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1"/>
  </bookViews>
  <sheets>
    <sheet name="Ассортимент" sheetId="2" r:id="rId1"/>
    <sheet name="Пароли и Явки" sheetId="10" r:id="rId2"/>
    <sheet name="COMM ВХОД" sheetId="20" r:id="rId3"/>
    <sheet name="COMMA " sheetId="21" r:id="rId4"/>
    <sheet name="504-507" sheetId="14" r:id="rId5"/>
    <sheet name="RN0720" sheetId="15" r:id="rId6"/>
    <sheet name="OEM Toyota" sheetId="16" r:id="rId7"/>
    <sheet name="ЧТО-ГДЕ" sheetId="13" r:id="rId8"/>
    <sheet name="Вальволин остатки" sheetId="26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27" r:id="rId14"/>
    <sheet name="Показатели" sheetId="32" r:id="rId15"/>
    <sheet name="По клиентам" sheetId="28" r:id="rId16"/>
    <sheet name="Приход от 4.05" sheetId="4" r:id="rId17"/>
    <sheet name="Склад" sheetId="1" r:id="rId18"/>
    <sheet name="Лист2" sheetId="18" r:id="rId19"/>
    <sheet name="Лист1" sheetId="23" r:id="rId20"/>
    <sheet name="Лист3" sheetId="30" r:id="rId21"/>
    <sheet name="Лист5" sheetId="34" r:id="rId22"/>
    <sheet name="Лист6" sheetId="35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1___Excel_BuiltIn__FilterDatabase_3_1_1">NA()</definedName>
    <definedName name="_11Excel_BuiltIn__FilterDatabase_18_1" localSheetId="3">#REF!</definedName>
    <definedName name="_11Excel_BuiltIn__FilterDatabase_18_1" localSheetId="0">#REF!</definedName>
    <definedName name="_11Excel_BuiltIn__FilterDatabase_18_1" localSheetId="8">#REF!</definedName>
    <definedName name="_11Excel_BuiltIn__FilterDatabase_18_1" localSheetId="13">#REF!</definedName>
    <definedName name="_11Excel_BuiltIn__FilterDatabase_18_1" localSheetId="14">#REF!</definedName>
    <definedName name="_11Excel_BuiltIn__FilterDatabase_18_1" localSheetId="16">#REF!</definedName>
    <definedName name="_11Excel_BuiltIn__FilterDatabase_18_1" localSheetId="17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3">#REF!</definedName>
    <definedName name="_DAT1" localSheetId="0">#REF!</definedName>
    <definedName name="_DAT1" localSheetId="8">#REF!</definedName>
    <definedName name="_DAT1" localSheetId="13">#REF!</definedName>
    <definedName name="_DAT1" localSheetId="14">#REF!</definedName>
    <definedName name="_DAT1" localSheetId="16">#REF!</definedName>
    <definedName name="_DAT1" localSheetId="17">#REF!</definedName>
    <definedName name="_DAT1">#REF!</definedName>
    <definedName name="_DAT2" localSheetId="3">#REF!</definedName>
    <definedName name="_DAT2" localSheetId="0">#REF!</definedName>
    <definedName name="_DAT2" localSheetId="8">#REF!</definedName>
    <definedName name="_DAT2" localSheetId="13">#REF!</definedName>
    <definedName name="_DAT2" localSheetId="14">#REF!</definedName>
    <definedName name="_DAT2" localSheetId="16">#REF!</definedName>
    <definedName name="_DAT2" localSheetId="17">#REF!</definedName>
    <definedName name="_DAT2">#REF!</definedName>
    <definedName name="_DAT3" localSheetId="3">#REF!</definedName>
    <definedName name="_DAT3" localSheetId="0">#REF!</definedName>
    <definedName name="_DAT3" localSheetId="8">#REF!</definedName>
    <definedName name="_DAT3" localSheetId="13">#REF!</definedName>
    <definedName name="_DAT3" localSheetId="14">#REF!</definedName>
    <definedName name="_DAT3" localSheetId="16">#REF!</definedName>
    <definedName name="_DAT3" localSheetId="17">#REF!</definedName>
    <definedName name="_DAT3">#REF!</definedName>
    <definedName name="_DAT4" localSheetId="3">#REF!</definedName>
    <definedName name="_DAT4" localSheetId="0">#REF!</definedName>
    <definedName name="_DAT4" localSheetId="8">#REF!</definedName>
    <definedName name="_DAT4" localSheetId="13">#REF!</definedName>
    <definedName name="_DAT4" localSheetId="14">#REF!</definedName>
    <definedName name="_DAT4" localSheetId="16">#REF!</definedName>
    <definedName name="_DAT4" localSheetId="17">#REF!</definedName>
    <definedName name="_DAT4">#REF!</definedName>
    <definedName name="_DAT5" localSheetId="3">#REF!</definedName>
    <definedName name="_DAT5" localSheetId="0">#REF!</definedName>
    <definedName name="_DAT5" localSheetId="8">#REF!</definedName>
    <definedName name="_DAT5" localSheetId="13">#REF!</definedName>
    <definedName name="_DAT5" localSheetId="14">#REF!</definedName>
    <definedName name="_DAT5" localSheetId="16">#REF!</definedName>
    <definedName name="_DAT5" localSheetId="17">#REF!</definedName>
    <definedName name="_DAT5">#REF!</definedName>
    <definedName name="_DAT6" localSheetId="3">#REF!</definedName>
    <definedName name="_DAT6" localSheetId="0">#REF!</definedName>
    <definedName name="_DAT6" localSheetId="8">#REF!</definedName>
    <definedName name="_DAT6" localSheetId="13">#REF!</definedName>
    <definedName name="_DAT6" localSheetId="14">#REF!</definedName>
    <definedName name="_DAT6" localSheetId="16">#REF!</definedName>
    <definedName name="_DAT6" localSheetId="17">#REF!</definedName>
    <definedName name="_DAT6">#REF!</definedName>
    <definedName name="_RUSSIA_">#N/A</definedName>
    <definedName name="_xlnm._FilterDatabase" localSheetId="11" hidden="1">'$'!$A$5:$X$2298</definedName>
    <definedName name="_xlnm._FilterDatabase" localSheetId="0" hidden="1">Ассортимент!$A$2:$EA$505</definedName>
    <definedName name="_xlnm._FilterDatabase" localSheetId="8" hidden="1">'Вальволин остатки'!$A$3:$C$33</definedName>
    <definedName name="_xlnm._FilterDatabase" localSheetId="16" hidden="1">'Приход от 4.05'!$A$5:$I$227</definedName>
    <definedName name="_xlnm._FilterDatabase" localSheetId="17" hidden="1">Склад!$A$5:$J$282</definedName>
    <definedName name="a">[1]Customer!$B$3:$E$479</definedName>
    <definedName name="AAAAAAAAAAAAAAAAAA" localSheetId="3">#REF!</definedName>
    <definedName name="AAAAAAAAAAAAAAAAAA" localSheetId="0">#REF!</definedName>
    <definedName name="AAAAAAAAAAAAAAAAAA" localSheetId="8">#REF!</definedName>
    <definedName name="AAAAAAAAAAAAAAAAAA" localSheetId="13">#REF!</definedName>
    <definedName name="AAAAAAAAAAAAAAAAAA" localSheetId="14">#REF!</definedName>
    <definedName name="AAAAAAAAAAAAAAAAAA" localSheetId="16">#REF!</definedName>
    <definedName name="AAAAAAAAAAAAAAAAAA" localSheetId="17">#REF!</definedName>
    <definedName name="AAAAAAAAAAAAAAAAAA">#REF!</definedName>
    <definedName name="aasdf">[2]Customer!$B$3:$E$1490</definedName>
    <definedName name="ADDBACK" localSheetId="3">#REF!</definedName>
    <definedName name="ADDBACK" localSheetId="0">#REF!</definedName>
    <definedName name="ADDBACK" localSheetId="8">#REF!</definedName>
    <definedName name="ADDBACK" localSheetId="13">#REF!</definedName>
    <definedName name="ADDBACK" localSheetId="14">#REF!</definedName>
    <definedName name="ADDBACK" localSheetId="16">#REF!</definedName>
    <definedName name="ADDBACK" localSheetId="17">#REF!</definedName>
    <definedName name="ADDBACK">#REF!</definedName>
    <definedName name="All_Channels" localSheetId="3">'[3]FY 14 Mktg Activity Plan'!#REF!</definedName>
    <definedName name="All_Channels" localSheetId="0">'[3]FY 14 Mktg Activity Plan'!#REF!</definedName>
    <definedName name="All_Channels" localSheetId="8">'[3]FY 14 Mktg Activity Plan'!#REF!</definedName>
    <definedName name="All_Channels" localSheetId="13">'[3]FY 14 Mktg Activity Plan'!#REF!</definedName>
    <definedName name="All_Channels" localSheetId="14">'[3]FY 14 Mktg Activity Plan'!#REF!</definedName>
    <definedName name="All_Channels" localSheetId="16">'[3]FY 14 Mktg Activity Plan'!#REF!</definedName>
    <definedName name="All_Channels" localSheetId="17">'[3]FY 14 Mktg Activity Plan'!#REF!</definedName>
    <definedName name="All_Channels">'[3]FY 14 Mktg Activity Plan'!#REF!</definedName>
    <definedName name="Artikul">#N/A</definedName>
    <definedName name="as" localSheetId="3">#REF!</definedName>
    <definedName name="as" localSheetId="0">#REF!</definedName>
    <definedName name="as" localSheetId="8">#REF!</definedName>
    <definedName name="as" localSheetId="13">#REF!</definedName>
    <definedName name="as" localSheetId="14">#REF!</definedName>
    <definedName name="as" localSheetId="16">#REF!</definedName>
    <definedName name="as" localSheetId="17">#REF!</definedName>
    <definedName name="as">#REF!</definedName>
    <definedName name="BBBBBBBBBBBBBBBBBBBBBBBBBBBB" localSheetId="3">#REF!</definedName>
    <definedName name="BBBBBBBBBBBBBBBBBBBBBBBBBBBB" localSheetId="0">#REF!</definedName>
    <definedName name="BBBBBBBBBBBBBBBBBBBBBBBBBBBB" localSheetId="8">#REF!</definedName>
    <definedName name="BBBBBBBBBBBBBBBBBBBBBBBBBBBB" localSheetId="13">#REF!</definedName>
    <definedName name="BBBBBBBBBBBBBBBBBBBBBBBBBBBB" localSheetId="14">#REF!</definedName>
    <definedName name="BBBBBBBBBBBBBBBBBBBBBBBBBBBB" localSheetId="16">#REF!</definedName>
    <definedName name="BBBBBBBBBBBBBBBBBBBBBBBBBBBB" localSheetId="17">#REF!</definedName>
    <definedName name="BBBBBBBBBBBBBBBBBBBBBBBBBBBB">#REF!</definedName>
    <definedName name="BDMs" localSheetId="3">#REF!</definedName>
    <definedName name="BDMs" localSheetId="0">#REF!</definedName>
    <definedName name="BDMs" localSheetId="8">#REF!</definedName>
    <definedName name="BDMs" localSheetId="13">#REF!</definedName>
    <definedName name="BDMs" localSheetId="14">#REF!</definedName>
    <definedName name="BDMs" localSheetId="16">#REF!</definedName>
    <definedName name="BDMs" localSheetId="17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3">#REF!</definedName>
    <definedName name="DOLLAR" localSheetId="0">#REF!</definedName>
    <definedName name="DOLLAR" localSheetId="8">#REF!</definedName>
    <definedName name="DOLLAR" localSheetId="13">#REF!</definedName>
    <definedName name="DOLLAR" localSheetId="14">#REF!</definedName>
    <definedName name="DOLLAR" localSheetId="16">#REF!</definedName>
    <definedName name="DOLLAR" localSheetId="17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3">#REF!</definedName>
    <definedName name="Excel_BuiltIn__FilterDatabase_11" localSheetId="0">#REF!</definedName>
    <definedName name="Excel_BuiltIn__FilterDatabase_11" localSheetId="8">#REF!</definedName>
    <definedName name="Excel_BuiltIn__FilterDatabase_11" localSheetId="13">#REF!</definedName>
    <definedName name="Excel_BuiltIn__FilterDatabase_11" localSheetId="14">#REF!</definedName>
    <definedName name="Excel_BuiltIn__FilterDatabase_11" localSheetId="16">#REF!</definedName>
    <definedName name="Excel_BuiltIn__FilterDatabase_11" localSheetId="17">#REF!</definedName>
    <definedName name="Excel_BuiltIn__FilterDatabase_11">#REF!</definedName>
    <definedName name="Excel_BuiltIn__FilterDatabase_11_19" localSheetId="3">#REF!</definedName>
    <definedName name="Excel_BuiltIn__FilterDatabase_11_19" localSheetId="0">#REF!</definedName>
    <definedName name="Excel_BuiltIn__FilterDatabase_11_19" localSheetId="8">#REF!</definedName>
    <definedName name="Excel_BuiltIn__FilterDatabase_11_19" localSheetId="13">#REF!</definedName>
    <definedName name="Excel_BuiltIn__FilterDatabase_11_19" localSheetId="14">#REF!</definedName>
    <definedName name="Excel_BuiltIn__FilterDatabase_11_19" localSheetId="16">#REF!</definedName>
    <definedName name="Excel_BuiltIn__FilterDatabase_11_19" localSheetId="17">#REF!</definedName>
    <definedName name="Excel_BuiltIn__FilterDatabase_11_19">#REF!</definedName>
    <definedName name="Excel_BuiltIn__FilterDatabase_17" localSheetId="3">#REF!</definedName>
    <definedName name="Excel_BuiltIn__FilterDatabase_17" localSheetId="0">#REF!</definedName>
    <definedName name="Excel_BuiltIn__FilterDatabase_17" localSheetId="8">#REF!</definedName>
    <definedName name="Excel_BuiltIn__FilterDatabase_17" localSheetId="13">#REF!</definedName>
    <definedName name="Excel_BuiltIn__FilterDatabase_17" localSheetId="14">#REF!</definedName>
    <definedName name="Excel_BuiltIn__FilterDatabase_17" localSheetId="16">#REF!</definedName>
    <definedName name="Excel_BuiltIn__FilterDatabase_17" localSheetId="17">#REF!</definedName>
    <definedName name="Excel_BuiltIn__FilterDatabase_17">#REF!</definedName>
    <definedName name="Excel_BuiltIn__FilterDatabase_18" localSheetId="3">#REF!</definedName>
    <definedName name="Excel_BuiltIn__FilterDatabase_18" localSheetId="0">#REF!</definedName>
    <definedName name="Excel_BuiltIn__FilterDatabase_18" localSheetId="8">#REF!</definedName>
    <definedName name="Excel_BuiltIn__FilterDatabase_18" localSheetId="13">#REF!</definedName>
    <definedName name="Excel_BuiltIn__FilterDatabase_18" localSheetId="14">#REF!</definedName>
    <definedName name="Excel_BuiltIn__FilterDatabase_18" localSheetId="16">#REF!</definedName>
    <definedName name="Excel_BuiltIn__FilterDatabase_18" localSheetId="17">#REF!</definedName>
    <definedName name="Excel_BuiltIn__FilterDatabase_18">#REF!</definedName>
    <definedName name="Excel_BuiltIn__FilterDatabase_25" localSheetId="3">#REF!</definedName>
    <definedName name="Excel_BuiltIn__FilterDatabase_25" localSheetId="0">#REF!</definedName>
    <definedName name="Excel_BuiltIn__FilterDatabase_25" localSheetId="8">#REF!</definedName>
    <definedName name="Excel_BuiltIn__FilterDatabase_25" localSheetId="13">#REF!</definedName>
    <definedName name="Excel_BuiltIn__FilterDatabase_25" localSheetId="14">#REF!</definedName>
    <definedName name="Excel_BuiltIn__FilterDatabase_25" localSheetId="16">#REF!</definedName>
    <definedName name="Excel_BuiltIn__FilterDatabase_25" localSheetId="17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3">#REF!</definedName>
    <definedName name="Excel_BuiltIn__FilterDatabase_25_20" localSheetId="0">#REF!</definedName>
    <definedName name="Excel_BuiltIn__FilterDatabase_25_20" localSheetId="8">#REF!</definedName>
    <definedName name="Excel_BuiltIn__FilterDatabase_25_20" localSheetId="13">#REF!</definedName>
    <definedName name="Excel_BuiltIn__FilterDatabase_25_20" localSheetId="14">#REF!</definedName>
    <definedName name="Excel_BuiltIn__FilterDatabase_25_20" localSheetId="16">#REF!</definedName>
    <definedName name="Excel_BuiltIn__FilterDatabase_25_20" localSheetId="17">#REF!</definedName>
    <definedName name="Excel_BuiltIn__FilterDatabase_25_20">#REF!</definedName>
    <definedName name="Excel_BuiltIn__FilterDatabase_25_29" localSheetId="3">#REF!</definedName>
    <definedName name="Excel_BuiltIn__FilterDatabase_25_29" localSheetId="0">#REF!</definedName>
    <definedName name="Excel_BuiltIn__FilterDatabase_25_29" localSheetId="8">#REF!</definedName>
    <definedName name="Excel_BuiltIn__FilterDatabase_25_29" localSheetId="13">#REF!</definedName>
    <definedName name="Excel_BuiltIn__FilterDatabase_25_29" localSheetId="14">#REF!</definedName>
    <definedName name="Excel_BuiltIn__FilterDatabase_25_29" localSheetId="16">#REF!</definedName>
    <definedName name="Excel_BuiltIn__FilterDatabase_25_29" localSheetId="17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3">#REF!</definedName>
    <definedName name="Excel_BuiltIn__FilterDatabase_3" localSheetId="0">#REF!</definedName>
    <definedName name="Excel_BuiltIn__FilterDatabase_3" localSheetId="8">#REF!</definedName>
    <definedName name="Excel_BuiltIn__FilterDatabase_3" localSheetId="13">#REF!</definedName>
    <definedName name="Excel_BuiltIn__FilterDatabase_3" localSheetId="14">#REF!</definedName>
    <definedName name="Excel_BuiltIn__FilterDatabase_3" localSheetId="16">#REF!</definedName>
    <definedName name="Excel_BuiltIn__FilterDatabase_3" localSheetId="17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3">#REF!</definedName>
    <definedName name="Excel_BuiltIn__FilterDatabase_31" localSheetId="0">#REF!</definedName>
    <definedName name="Excel_BuiltIn__FilterDatabase_31" localSheetId="8">#REF!</definedName>
    <definedName name="Excel_BuiltIn__FilterDatabase_31" localSheetId="13">#REF!</definedName>
    <definedName name="Excel_BuiltIn__FilterDatabase_31" localSheetId="14">#REF!</definedName>
    <definedName name="Excel_BuiltIn__FilterDatabase_31" localSheetId="16">#REF!</definedName>
    <definedName name="Excel_BuiltIn__FilterDatabase_31" localSheetId="17">#REF!</definedName>
    <definedName name="Excel_BuiltIn__FilterDatabase_31">#REF!</definedName>
    <definedName name="Excel_BuiltIn__FilterDatabase_33_1" localSheetId="3">#REF!</definedName>
    <definedName name="Excel_BuiltIn__FilterDatabase_33_1" localSheetId="0">#REF!</definedName>
    <definedName name="Excel_BuiltIn__FilterDatabase_33_1" localSheetId="8">#REF!</definedName>
    <definedName name="Excel_BuiltIn__FilterDatabase_33_1" localSheetId="13">#REF!</definedName>
    <definedName name="Excel_BuiltIn__FilterDatabase_33_1" localSheetId="14">#REF!</definedName>
    <definedName name="Excel_BuiltIn__FilterDatabase_33_1" localSheetId="16">#REF!</definedName>
    <definedName name="Excel_BuiltIn__FilterDatabase_33_1" localSheetId="17">#REF!</definedName>
    <definedName name="Excel_BuiltIn__FilterDatabase_33_1">#REF!</definedName>
    <definedName name="Excel_BuiltIn__FilterDatabase_33_19" localSheetId="3">#REF!</definedName>
    <definedName name="Excel_BuiltIn__FilterDatabase_33_19" localSheetId="0">#REF!</definedName>
    <definedName name="Excel_BuiltIn__FilterDatabase_33_19" localSheetId="8">#REF!</definedName>
    <definedName name="Excel_BuiltIn__FilterDatabase_33_19" localSheetId="13">#REF!</definedName>
    <definedName name="Excel_BuiltIn__FilterDatabase_33_19" localSheetId="14">#REF!</definedName>
    <definedName name="Excel_BuiltIn__FilterDatabase_33_19" localSheetId="16">#REF!</definedName>
    <definedName name="Excel_BuiltIn__FilterDatabase_33_19" localSheetId="17">#REF!</definedName>
    <definedName name="Excel_BuiltIn__FilterDatabase_33_19">#REF!</definedName>
    <definedName name="Excel_BuiltIn__FilterDatabase_37" localSheetId="3">#REF!</definedName>
    <definedName name="Excel_BuiltIn__FilterDatabase_37" localSheetId="0">#REF!</definedName>
    <definedName name="Excel_BuiltIn__FilterDatabase_37" localSheetId="8">#REF!</definedName>
    <definedName name="Excel_BuiltIn__FilterDatabase_37" localSheetId="13">#REF!</definedName>
    <definedName name="Excel_BuiltIn__FilterDatabase_37" localSheetId="14">#REF!</definedName>
    <definedName name="Excel_BuiltIn__FilterDatabase_37" localSheetId="16">#REF!</definedName>
    <definedName name="Excel_BuiltIn__FilterDatabase_37" localSheetId="17">#REF!</definedName>
    <definedName name="Excel_BuiltIn__FilterDatabase_37">#REF!</definedName>
    <definedName name="Excel_BuiltIn__FilterDatabase_4" localSheetId="3">#REF!</definedName>
    <definedName name="Excel_BuiltIn__FilterDatabase_4" localSheetId="0">#REF!</definedName>
    <definedName name="Excel_BuiltIn__FilterDatabase_4" localSheetId="8">#REF!</definedName>
    <definedName name="Excel_BuiltIn__FilterDatabase_4" localSheetId="13">#REF!</definedName>
    <definedName name="Excel_BuiltIn__FilterDatabase_4" localSheetId="14">#REF!</definedName>
    <definedName name="Excel_BuiltIn__FilterDatabase_4" localSheetId="16">#REF!</definedName>
    <definedName name="Excel_BuiltIn__FilterDatabase_4" localSheetId="17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3">#REF!</definedName>
    <definedName name="Excel_BuiltIn__FilterDatabase_7" localSheetId="0">#REF!</definedName>
    <definedName name="Excel_BuiltIn__FilterDatabase_7" localSheetId="8">#REF!</definedName>
    <definedName name="Excel_BuiltIn__FilterDatabase_7" localSheetId="13">#REF!</definedName>
    <definedName name="Excel_BuiltIn__FilterDatabase_7" localSheetId="14">#REF!</definedName>
    <definedName name="Excel_BuiltIn__FilterDatabase_7" localSheetId="16">#REF!</definedName>
    <definedName name="Excel_BuiltIn__FilterDatabase_7" localSheetId="17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3">#REF!</definedName>
    <definedName name="Excel_BuiltIn_Database_30" localSheetId="0">#REF!</definedName>
    <definedName name="Excel_BuiltIn_Database_30" localSheetId="8">#REF!</definedName>
    <definedName name="Excel_BuiltIn_Database_30" localSheetId="13">#REF!</definedName>
    <definedName name="Excel_BuiltIn_Database_30" localSheetId="14">#REF!</definedName>
    <definedName name="Excel_BuiltIn_Database_30" localSheetId="16">#REF!</definedName>
    <definedName name="Excel_BuiltIn_Database_30" localSheetId="17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3">#REF!</definedName>
    <definedName name="Excel_BuiltIn_Print_Titles_11" localSheetId="0">#REF!</definedName>
    <definedName name="Excel_BuiltIn_Print_Titles_11" localSheetId="8">#REF!</definedName>
    <definedName name="Excel_BuiltIn_Print_Titles_11" localSheetId="13">#REF!</definedName>
    <definedName name="Excel_BuiltIn_Print_Titles_11" localSheetId="14">#REF!</definedName>
    <definedName name="Excel_BuiltIn_Print_Titles_11" localSheetId="16">#REF!</definedName>
    <definedName name="Excel_BuiltIn_Print_Titles_11" localSheetId="17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3">#REF!</definedName>
    <definedName name="Excel_BuiltIn_Print_Titles_11_20" localSheetId="0">#REF!</definedName>
    <definedName name="Excel_BuiltIn_Print_Titles_11_20" localSheetId="8">#REF!</definedName>
    <definedName name="Excel_BuiltIn_Print_Titles_11_20" localSheetId="13">#REF!</definedName>
    <definedName name="Excel_BuiltIn_Print_Titles_11_20" localSheetId="14">#REF!</definedName>
    <definedName name="Excel_BuiltIn_Print_Titles_11_20" localSheetId="16">#REF!</definedName>
    <definedName name="Excel_BuiltIn_Print_Titles_11_20" localSheetId="17">#REF!</definedName>
    <definedName name="Excel_BuiltIn_Print_Titles_11_20">#REF!</definedName>
    <definedName name="Excel_BuiltIn_Print_Titles_11_29" localSheetId="3">#REF!</definedName>
    <definedName name="Excel_BuiltIn_Print_Titles_11_29" localSheetId="0">#REF!</definedName>
    <definedName name="Excel_BuiltIn_Print_Titles_11_29" localSheetId="8">#REF!</definedName>
    <definedName name="Excel_BuiltIn_Print_Titles_11_29" localSheetId="13">#REF!</definedName>
    <definedName name="Excel_BuiltIn_Print_Titles_11_29" localSheetId="14">#REF!</definedName>
    <definedName name="Excel_BuiltIn_Print_Titles_11_29" localSheetId="16">#REF!</definedName>
    <definedName name="Excel_BuiltIn_Print_Titles_11_29" localSheetId="17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8">[0]!D_Dif_Shops</definedName>
    <definedName name="G" localSheetId="16">[0]!D_Dif_Shops</definedName>
    <definedName name="G" localSheetId="17">[0]!D_Dif_Shops</definedName>
    <definedName name="G">D_Dif_Shops</definedName>
    <definedName name="G_29" localSheetId="0">[0]!D_Dif_Shops</definedName>
    <definedName name="G_29" localSheetId="8">[0]!D_Dif_Shops</definedName>
    <definedName name="G_29" localSheetId="16">[0]!D_Dif_Shops</definedName>
    <definedName name="G_29" localSheetId="17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3">#REF!</definedName>
    <definedName name="IIIIIIIIIIIIIIIIIIIIIIIIIIII" localSheetId="0">#REF!</definedName>
    <definedName name="IIIIIIIIIIIIIIIIIIIIIIIIIIII" localSheetId="8">#REF!</definedName>
    <definedName name="IIIIIIIIIIIIIIIIIIIIIIIIIIII" localSheetId="13">#REF!</definedName>
    <definedName name="IIIIIIIIIIIIIIIIIIIIIIIIIIII" localSheetId="14">#REF!</definedName>
    <definedName name="IIIIIIIIIIIIIIIIIIIIIIIIIIII" localSheetId="16">#REF!</definedName>
    <definedName name="IIIIIIIIIIIIIIIIIIIIIIIIIIII" localSheetId="17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3">#REF!</definedName>
    <definedName name="Income" localSheetId="0">#REF!</definedName>
    <definedName name="Income" localSheetId="8">#REF!</definedName>
    <definedName name="Income" localSheetId="13">#REF!</definedName>
    <definedName name="Income" localSheetId="14">#REF!</definedName>
    <definedName name="Income" localSheetId="16">#REF!</definedName>
    <definedName name="Income" localSheetId="17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8">'[9]listinofebbraio 2011'!$A$2:$O$1700</definedName>
    <definedName name="LISTINO1" localSheetId="16">'[9]listinofebbraio 2011'!$A$2:$O$1700</definedName>
    <definedName name="LISTINO1" localSheetId="17">'[9]listinofebbraio 2011'!$A$2:$O$1700</definedName>
    <definedName name="LISTINO1">'[9]listinofebbraio 2011'!$A$2:$O$1700</definedName>
    <definedName name="LISTINOG" localSheetId="0">[10]Listino!$A$2:$N$1048</definedName>
    <definedName name="LISTINOG" localSheetId="8">[10]Listino!$A$2:$N$1048</definedName>
    <definedName name="LISTINOG" localSheetId="16">[10]Listino!$A$2:$N$1048</definedName>
    <definedName name="LISTINOG" localSheetId="17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3">#REF!</definedName>
    <definedName name="OLE_LINK1_22" localSheetId="0">#REF!</definedName>
    <definedName name="OLE_LINK1_22" localSheetId="8">#REF!</definedName>
    <definedName name="OLE_LINK1_22" localSheetId="13">#REF!</definedName>
    <definedName name="OLE_LINK1_22" localSheetId="14">#REF!</definedName>
    <definedName name="OLE_LINK1_22" localSheetId="16">#REF!</definedName>
    <definedName name="OLE_LINK1_22" localSheetId="17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3">#REF!</definedName>
    <definedName name="OLE_LINK1_22_20" localSheetId="0">#REF!</definedName>
    <definedName name="OLE_LINK1_22_20" localSheetId="8">#REF!</definedName>
    <definedName name="OLE_LINK1_22_20" localSheetId="13">#REF!</definedName>
    <definedName name="OLE_LINK1_22_20" localSheetId="14">#REF!</definedName>
    <definedName name="OLE_LINK1_22_20" localSheetId="16">#REF!</definedName>
    <definedName name="OLE_LINK1_22_20" localSheetId="17">#REF!</definedName>
    <definedName name="OLE_LINK1_22_20">#REF!</definedName>
    <definedName name="OLE_LINK1_22_29" localSheetId="3">#REF!</definedName>
    <definedName name="OLE_LINK1_22_29" localSheetId="0">#REF!</definedName>
    <definedName name="OLE_LINK1_22_29" localSheetId="8">#REF!</definedName>
    <definedName name="OLE_LINK1_22_29" localSheetId="13">#REF!</definedName>
    <definedName name="OLE_LINK1_22_29" localSheetId="14">#REF!</definedName>
    <definedName name="OLE_LINK1_22_29" localSheetId="16">#REF!</definedName>
    <definedName name="OLE_LINK1_22_29" localSheetId="17">#REF!</definedName>
    <definedName name="OLE_LINK1_22_29">#REF!</definedName>
    <definedName name="OLE_LINK1_22_4">#N/A</definedName>
    <definedName name="OLE_LINK1_22_9">#N/A</definedName>
    <definedName name="OLE_LINK1_9" localSheetId="3">#REF!</definedName>
    <definedName name="OLE_LINK1_9" localSheetId="0">#REF!</definedName>
    <definedName name="OLE_LINK1_9" localSheetId="8">#REF!</definedName>
    <definedName name="OLE_LINK1_9" localSheetId="13">#REF!</definedName>
    <definedName name="OLE_LINK1_9" localSheetId="14">#REF!</definedName>
    <definedName name="OLE_LINK1_9" localSheetId="16">#REF!</definedName>
    <definedName name="OLE_LINK1_9" localSheetId="17">#REF!</definedName>
    <definedName name="OLE_LINK1_9">#REF!</definedName>
    <definedName name="OLE_LINK1_9_19" localSheetId="3">#REF!</definedName>
    <definedName name="OLE_LINK1_9_19" localSheetId="0">#REF!</definedName>
    <definedName name="OLE_LINK1_9_19" localSheetId="8">#REF!</definedName>
    <definedName name="OLE_LINK1_9_19" localSheetId="13">#REF!</definedName>
    <definedName name="OLE_LINK1_9_19" localSheetId="14">#REF!</definedName>
    <definedName name="OLE_LINK1_9_19" localSheetId="16">#REF!</definedName>
    <definedName name="OLE_LINK1_9_19" localSheetId="17">#REF!</definedName>
    <definedName name="OLE_LINK1_9_19">#REF!</definedName>
    <definedName name="origin" localSheetId="1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8">[0]!D_Art_Price</definedName>
    <definedName name="P_D_Art_Price" localSheetId="16">[0]!D_Art_Price</definedName>
    <definedName name="P_D_Art_Price" localSheetId="17">[0]!D_Art_Price</definedName>
    <definedName name="P_D_Art_Price">D_Art_Price</definedName>
    <definedName name="P_D_Art_Price_29" localSheetId="0">[0]!D_Art_Price</definedName>
    <definedName name="P_D_Art_Price_29" localSheetId="8">[0]!D_Art_Price</definedName>
    <definedName name="P_D_Art_Price_29" localSheetId="16">[0]!D_Art_Price</definedName>
    <definedName name="P_D_Art_Price_29" localSheetId="17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8">[0]!D_Dif_Dealer</definedName>
    <definedName name="P_D_Dif_Dealer" localSheetId="16">[0]!D_Dif_Dealer</definedName>
    <definedName name="P_D_Dif_Dealer" localSheetId="17">[0]!D_Dif_Dealer</definedName>
    <definedName name="P_D_Dif_Dealer">D_Dif_Dealer</definedName>
    <definedName name="P_D_Dif_Dealer_29" localSheetId="0">[0]!D_Dif_Dealer</definedName>
    <definedName name="P_D_Dif_Dealer_29" localSheetId="8">[0]!D_Dif_Dealer</definedName>
    <definedName name="P_D_Dif_Dealer_29" localSheetId="16">[0]!D_Dif_Dealer</definedName>
    <definedName name="P_D_Dif_Dealer_29" localSheetId="17">[0]!D_Dif_Dealer</definedName>
    <definedName name="P_D_Dif_Dealer_29">D_Dif_Dealer</definedName>
    <definedName name="P_D_Dif_Shops" localSheetId="0">[0]!D_Dif_Shops</definedName>
    <definedName name="P_D_Dif_Shops" localSheetId="8">[0]!D_Dif_Shops</definedName>
    <definedName name="P_D_Dif_Shops" localSheetId="16">[0]!D_Dif_Shops</definedName>
    <definedName name="P_D_Dif_Shops" localSheetId="17">[0]!D_Dif_Shops</definedName>
    <definedName name="P_D_Dif_Shops">D_Dif_Shops</definedName>
    <definedName name="P_D_Dif_Shops_29" localSheetId="0">[0]!D_Dif_Shops</definedName>
    <definedName name="P_D_Dif_Shops_29" localSheetId="8">[0]!D_Dif_Shops</definedName>
    <definedName name="P_D_Dif_Shops_29" localSheetId="16">[0]!D_Dif_Shops</definedName>
    <definedName name="P_D_Dif_Shops_29" localSheetId="17">[0]!D_Dif_Shops</definedName>
    <definedName name="P_D_Dif_Shops_29">D_Dif_Shops</definedName>
    <definedName name="P_D_Dif_WSalers" localSheetId="0">[0]!D_Dif_WSalers</definedName>
    <definedName name="P_D_Dif_WSalers" localSheetId="8">[0]!D_Dif_WSalers</definedName>
    <definedName name="P_D_Dif_WSalers" localSheetId="16">[0]!D_Dif_WSalers</definedName>
    <definedName name="P_D_Dif_WSalers" localSheetId="17">[0]!D_Dif_WSalers</definedName>
    <definedName name="P_D_Dif_WSalers">D_Dif_WSalers</definedName>
    <definedName name="P_D_Dif_WSalers_29" localSheetId="0">[0]!D_Dif_WSalers</definedName>
    <definedName name="P_D_Dif_WSalers_29" localSheetId="8">[0]!D_Dif_WSalers</definedName>
    <definedName name="P_D_Dif_WSalers_29" localSheetId="16">[0]!D_Dif_WSalers</definedName>
    <definedName name="P_D_Dif_WSalers_29" localSheetId="17">[0]!D_Dif_WSalers</definedName>
    <definedName name="P_D_Dif_WSalers_29">D_Dif_WSalers</definedName>
    <definedName name="P_D_IdenGood" localSheetId="0">[0]!D_Iden</definedName>
    <definedName name="P_D_IdenGood" localSheetId="8">[0]!D_Iden</definedName>
    <definedName name="P_D_IdenGood" localSheetId="16">[0]!D_Iden</definedName>
    <definedName name="P_D_IdenGood" localSheetId="17">[0]!D_Iden</definedName>
    <definedName name="P_D_IdenGood">D_Iden</definedName>
    <definedName name="P_D_IdenGroup">NA()</definedName>
    <definedName name="P_D_IdenPack" localSheetId="0">[0]!D_Iden</definedName>
    <definedName name="P_D_IdenPack" localSheetId="8">[0]!D_Iden</definedName>
    <definedName name="P_D_IdenPack" localSheetId="16">[0]!D_Iden</definedName>
    <definedName name="P_D_IdenPack" localSheetId="17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8">[0]!D_NumGr</definedName>
    <definedName name="P_D_NumGr" localSheetId="16">[0]!D_NumGr</definedName>
    <definedName name="P_D_NumGr" localSheetId="17">[0]!D_NumGr</definedName>
    <definedName name="P_D_NumGr">D_NumGr</definedName>
    <definedName name="P_D_NumGr_29" localSheetId="0">[0]!D_NumGr</definedName>
    <definedName name="P_D_NumGr_29" localSheetId="8">[0]!D_NumGr</definedName>
    <definedName name="P_D_NumGr_29" localSheetId="16">[0]!D_NumGr</definedName>
    <definedName name="P_D_NumGr_29" localSheetId="17">[0]!D_NumGr</definedName>
    <definedName name="P_D_NumGr_29">D_NumGr</definedName>
    <definedName name="P_D_Pack" localSheetId="0">[0]!D_Pack</definedName>
    <definedName name="P_D_Pack" localSheetId="8">[0]!D_Pack</definedName>
    <definedName name="P_D_Pack" localSheetId="16">[0]!D_Pack</definedName>
    <definedName name="P_D_Pack" localSheetId="17">[0]!D_Pack</definedName>
    <definedName name="P_D_Pack">D_Pack</definedName>
    <definedName name="P_D_Pack_29" localSheetId="0">[0]!D_Pack</definedName>
    <definedName name="P_D_Pack_29" localSheetId="8">[0]!D_Pack</definedName>
    <definedName name="P_D_Pack_29" localSheetId="16">[0]!D_Pack</definedName>
    <definedName name="P_D_Pack_29" localSheetId="17">[0]!D_Pack</definedName>
    <definedName name="P_D_Pack_29">D_Pack</definedName>
    <definedName name="P_D_Quantity" localSheetId="0">[0]!D_Quantity</definedName>
    <definedName name="P_D_Quantity" localSheetId="8">[0]!D_Quantity</definedName>
    <definedName name="P_D_Quantity" localSheetId="16">[0]!D_Quantity</definedName>
    <definedName name="P_D_Quantity" localSheetId="17">[0]!D_Quantity</definedName>
    <definedName name="P_D_Quantity">D_Quantity</definedName>
    <definedName name="P_D_Quantity_29" localSheetId="0">[0]!D_Quantity</definedName>
    <definedName name="P_D_Quantity_29" localSheetId="8">[0]!D_Quantity</definedName>
    <definedName name="P_D_Quantity_29" localSheetId="16">[0]!D_Quantity</definedName>
    <definedName name="P_D_Quantity_29" localSheetId="17">[0]!D_Quantity</definedName>
    <definedName name="P_D_Quantity_29">D_Quantity</definedName>
    <definedName name="P_D_Unit">#N/A</definedName>
    <definedName name="P_Goods" localSheetId="0">[0]!Goods</definedName>
    <definedName name="P_Goods" localSheetId="8">[0]!Goods</definedName>
    <definedName name="P_Goods" localSheetId="16">[0]!Goods</definedName>
    <definedName name="P_Goods" localSheetId="17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8">#N/A</definedName>
    <definedName name="P_Price" localSheetId="16">#N/A</definedName>
    <definedName name="P_Price" localSheetId="17">#N/A</definedName>
    <definedName name="P_Price">#N/A</definedName>
    <definedName name="P_Price_29" localSheetId="0">#N/A</definedName>
    <definedName name="P_Price_29" localSheetId="8">#N/A</definedName>
    <definedName name="P_Price_29" localSheetId="16">#N/A</definedName>
    <definedName name="P_Price_29" localSheetId="17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8">'[9]0411'!$A$2:$E$1694</definedName>
    <definedName name="PIT" localSheetId="16">'[9]0411'!$A$2:$E$1694</definedName>
    <definedName name="PIT" localSheetId="17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3">#REF!</definedName>
    <definedName name="Pricing" localSheetId="0">#REF!</definedName>
    <definedName name="Pricing" localSheetId="8">#REF!</definedName>
    <definedName name="Pricing" localSheetId="13">#REF!</definedName>
    <definedName name="Pricing" localSheetId="14">#REF!</definedName>
    <definedName name="Pricing" localSheetId="16">#REF!</definedName>
    <definedName name="Pricing" localSheetId="17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3">#REF!</definedName>
    <definedName name="prospects" localSheetId="0">#REF!</definedName>
    <definedName name="prospects" localSheetId="8">#REF!</definedName>
    <definedName name="prospects" localSheetId="13">#REF!</definedName>
    <definedName name="prospects" localSheetId="14">#REF!</definedName>
    <definedName name="prospects" localSheetId="16">#REF!</definedName>
    <definedName name="prospects" localSheetId="17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3">#REF!</definedName>
    <definedName name="rs" localSheetId="0">#REF!</definedName>
    <definedName name="rs" localSheetId="8">#REF!</definedName>
    <definedName name="rs" localSheetId="13">#REF!</definedName>
    <definedName name="rs" localSheetId="14">#REF!</definedName>
    <definedName name="rs" localSheetId="16">#REF!</definedName>
    <definedName name="rs" localSheetId="17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3">#REF!</definedName>
    <definedName name="sdf" localSheetId="0">#REF!</definedName>
    <definedName name="sdf" localSheetId="8">#REF!</definedName>
    <definedName name="sdf" localSheetId="13">#REF!</definedName>
    <definedName name="sdf" localSheetId="14">#REF!</definedName>
    <definedName name="sdf" localSheetId="16">#REF!</definedName>
    <definedName name="sdf" localSheetId="17">#REF!</definedName>
    <definedName name="sdf">#REF!</definedName>
    <definedName name="sdfsdf">[15]AUTOS!$B$5</definedName>
    <definedName name="Sold_to">'[12]BW copy'!$A:$A</definedName>
    <definedName name="test" localSheetId="3">#REF!</definedName>
    <definedName name="test" localSheetId="0">#REF!</definedName>
    <definedName name="test" localSheetId="8">#REF!</definedName>
    <definedName name="test" localSheetId="13">#REF!</definedName>
    <definedName name="test" localSheetId="14">#REF!</definedName>
    <definedName name="test" localSheetId="16">#REF!</definedName>
    <definedName name="test" localSheetId="17">#REF!</definedName>
    <definedName name="test">#REF!</definedName>
    <definedName name="TEST0" localSheetId="3">#REF!</definedName>
    <definedName name="TEST0" localSheetId="0">#REF!</definedName>
    <definedName name="TEST0" localSheetId="8">#REF!</definedName>
    <definedName name="TEST0" localSheetId="13">#REF!</definedName>
    <definedName name="TEST0" localSheetId="14">#REF!</definedName>
    <definedName name="TEST0" localSheetId="16">#REF!</definedName>
    <definedName name="TEST0" localSheetId="17">#REF!</definedName>
    <definedName name="TEST0">#REF!</definedName>
    <definedName name="TEST1">NA()</definedName>
    <definedName name="TEST1_15">#N/A</definedName>
    <definedName name="test111" localSheetId="3">#REF!</definedName>
    <definedName name="test111" localSheetId="0">#REF!</definedName>
    <definedName name="test111" localSheetId="8">#REF!</definedName>
    <definedName name="test111" localSheetId="13">#REF!</definedName>
    <definedName name="test111" localSheetId="14">#REF!</definedName>
    <definedName name="test111" localSheetId="16">#REF!</definedName>
    <definedName name="test111" localSheetId="17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3">#REF!</definedName>
    <definedName name="test33" localSheetId="0">#REF!</definedName>
    <definedName name="test33" localSheetId="8">#REF!</definedName>
    <definedName name="test33" localSheetId="13">#REF!</definedName>
    <definedName name="test33" localSheetId="14">#REF!</definedName>
    <definedName name="test33" localSheetId="16">#REF!</definedName>
    <definedName name="test33" localSheetId="17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3">#REF!</definedName>
    <definedName name="test999999" localSheetId="0">#REF!</definedName>
    <definedName name="test999999" localSheetId="8">#REF!</definedName>
    <definedName name="test999999" localSheetId="13">#REF!</definedName>
    <definedName name="test999999" localSheetId="14">#REF!</definedName>
    <definedName name="test999999" localSheetId="16">#REF!</definedName>
    <definedName name="test999999" localSheetId="17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3">#REF!</definedName>
    <definedName name="ValidChannels" localSheetId="0">#REF!</definedName>
    <definedName name="ValidChannels" localSheetId="8">#REF!</definedName>
    <definedName name="ValidChannels" localSheetId="13">#REF!</definedName>
    <definedName name="ValidChannels" localSheetId="14">#REF!</definedName>
    <definedName name="ValidChannels" localSheetId="16">#REF!</definedName>
    <definedName name="ValidChannels" localSheetId="17">#REF!</definedName>
    <definedName name="ValidChannels">#REF!</definedName>
    <definedName name="values" localSheetId="3">#REF!</definedName>
    <definedName name="values" localSheetId="0">#REF!</definedName>
    <definedName name="values" localSheetId="8">#REF!</definedName>
    <definedName name="values" localSheetId="13">#REF!</definedName>
    <definedName name="values" localSheetId="14">#REF!</definedName>
    <definedName name="values" localSheetId="16">#REF!</definedName>
    <definedName name="values" localSheetId="17">#REF!</definedName>
    <definedName name="values">#REF!</definedName>
    <definedName name="wr" localSheetId="3">#REF!</definedName>
    <definedName name="wr" localSheetId="0">#REF!</definedName>
    <definedName name="wr" localSheetId="8">#REF!</definedName>
    <definedName name="wr" localSheetId="13">#REF!</definedName>
    <definedName name="wr" localSheetId="14">#REF!</definedName>
    <definedName name="wr" localSheetId="16">#REF!</definedName>
    <definedName name="wr" localSheetId="17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3">#REF!</definedName>
    <definedName name="список" localSheetId="0">#REF!</definedName>
    <definedName name="список" localSheetId="8">#REF!</definedName>
    <definedName name="список" localSheetId="13">#REF!</definedName>
    <definedName name="список" localSheetId="14">#REF!</definedName>
    <definedName name="список" localSheetId="16">#REF!</definedName>
    <definedName name="список" localSheetId="17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Z40" i="11" l="1"/>
  <c r="Z38" i="11"/>
  <c r="Z37" i="11"/>
  <c r="Z36" i="11"/>
  <c r="Z35" i="11"/>
  <c r="Z34" i="11"/>
  <c r="Z33" i="11"/>
  <c r="Z32" i="11"/>
  <c r="Z8" i="11"/>
  <c r="Y37" i="11" l="1"/>
  <c r="Y33" i="11"/>
  <c r="Y38" i="11" s="1"/>
  <c r="Y32" i="11"/>
  <c r="Y8" i="11"/>
  <c r="Y40" i="11" l="1"/>
  <c r="Y35" i="11"/>
  <c r="Y34" i="11"/>
  <c r="Y36" i="11"/>
  <c r="Z37" i="27"/>
  <c r="Z36" i="27"/>
  <c r="Z35" i="27"/>
  <c r="Z34" i="27"/>
  <c r="Z33" i="27"/>
  <c r="Z32" i="27"/>
  <c r="Z31" i="27"/>
  <c r="Z30" i="27"/>
  <c r="Z29" i="27"/>
  <c r="Z28" i="27"/>
  <c r="Z9" i="27"/>
  <c r="Y41" i="27"/>
  <c r="Y40" i="27"/>
  <c r="Y39" i="27"/>
  <c r="Y38" i="27"/>
  <c r="Y37" i="27"/>
  <c r="Y36" i="27"/>
  <c r="Y33" i="27"/>
  <c r="X33" i="27"/>
  <c r="W33" i="27"/>
  <c r="V33" i="27"/>
  <c r="U33" i="27"/>
  <c r="T33" i="27"/>
  <c r="S33" i="27"/>
  <c r="R33" i="27"/>
  <c r="R34" i="27"/>
  <c r="Y34" i="27"/>
  <c r="Y31" i="27"/>
  <c r="X31" i="27"/>
  <c r="W31" i="27"/>
  <c r="V31" i="27"/>
  <c r="U31" i="27"/>
  <c r="T31" i="27"/>
  <c r="S31" i="27"/>
  <c r="R31" i="27"/>
  <c r="X34" i="27"/>
  <c r="W34" i="27"/>
  <c r="V34" i="27"/>
  <c r="U34" i="27"/>
  <c r="T34" i="27"/>
  <c r="S34" i="27"/>
  <c r="Y30" i="27"/>
  <c r="Y29" i="27"/>
  <c r="Y28" i="27"/>
  <c r="Y27" i="27"/>
  <c r="Y26" i="27"/>
  <c r="Y25" i="27"/>
  <c r="Y24" i="27"/>
  <c r="Y23" i="27"/>
  <c r="Y22" i="27"/>
  <c r="Y21" i="27"/>
  <c r="Y20" i="27"/>
  <c r="Y19" i="27"/>
  <c r="Y18" i="27"/>
  <c r="Y17" i="27"/>
  <c r="Y16" i="27"/>
  <c r="Y15" i="27"/>
  <c r="Y14" i="27"/>
  <c r="Y13" i="27"/>
  <c r="Y12" i="27"/>
  <c r="Y11" i="27"/>
  <c r="Y9" i="27"/>
  <c r="Y7" i="27"/>
  <c r="X36" i="27"/>
  <c r="W36" i="27"/>
  <c r="V36" i="27"/>
  <c r="U36" i="27"/>
  <c r="T36" i="27"/>
  <c r="S36" i="27"/>
  <c r="R36" i="27"/>
  <c r="X32" i="27"/>
  <c r="X39" i="27" s="1"/>
  <c r="W32" i="27"/>
  <c r="W37" i="27" s="1"/>
  <c r="V32" i="27"/>
  <c r="V39" i="27" s="1"/>
  <c r="U32" i="27"/>
  <c r="U37" i="27" s="1"/>
  <c r="T32" i="27"/>
  <c r="T39" i="27" s="1"/>
  <c r="S32" i="27"/>
  <c r="S37" i="27" s="1"/>
  <c r="R32" i="27"/>
  <c r="R39" i="27" s="1"/>
  <c r="Y32" i="27"/>
  <c r="X8" i="27"/>
  <c r="W8" i="27"/>
  <c r="V8" i="27"/>
  <c r="U8" i="27"/>
  <c r="T8" i="27"/>
  <c r="S8" i="27"/>
  <c r="R8" i="27"/>
  <c r="A36" i="11"/>
  <c r="A33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R35" i="27" l="1"/>
  <c r="T35" i="27"/>
  <c r="V35" i="27"/>
  <c r="X35" i="27"/>
  <c r="R37" i="27"/>
  <c r="T37" i="27"/>
  <c r="V37" i="27"/>
  <c r="X37" i="27"/>
  <c r="S39" i="27"/>
  <c r="U39" i="27"/>
  <c r="W39" i="27"/>
  <c r="S35" i="27"/>
  <c r="U35" i="27"/>
  <c r="W35" i="27"/>
  <c r="H49" i="32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7" i="11"/>
  <c r="X33" i="11"/>
  <c r="X40" i="11" s="1"/>
  <c r="X32" i="11"/>
  <c r="X8" i="11"/>
  <c r="Y35" i="27" l="1"/>
  <c r="G48" i="32"/>
  <c r="G49" i="32"/>
  <c r="G51" i="32"/>
  <c r="G47" i="32"/>
  <c r="X34" i="11"/>
  <c r="X36" i="11"/>
  <c r="X38" i="11"/>
  <c r="X35" i="11"/>
  <c r="A42" i="11" l="1"/>
  <c r="A41" i="11"/>
  <c r="W37" i="11"/>
  <c r="W33" i="11"/>
  <c r="W40" i="11" s="1"/>
  <c r="W32" i="11"/>
  <c r="W8" i="11"/>
  <c r="L3" i="3"/>
  <c r="W34" i="11" l="1"/>
  <c r="W36" i="11"/>
  <c r="W38" i="11"/>
  <c r="W35" i="11"/>
  <c r="U40" i="11" l="1"/>
  <c r="V37" i="11"/>
  <c r="V33" i="11"/>
  <c r="V35" i="11" s="1"/>
  <c r="V32" i="11"/>
  <c r="V8" i="11"/>
  <c r="V34" i="11" l="1"/>
  <c r="V36" i="11"/>
  <c r="V38" i="11"/>
  <c r="V40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7" i="11" l="1"/>
  <c r="U33" i="11"/>
  <c r="U38" i="11" s="1"/>
  <c r="U32" i="11"/>
  <c r="U8" i="11"/>
  <c r="U35" i="11" l="1"/>
  <c r="U34" i="11"/>
  <c r="U36" i="11"/>
  <c r="T40" i="11"/>
  <c r="S40" i="11"/>
  <c r="R40" i="11"/>
  <c r="T37" i="11"/>
  <c r="T36" i="11"/>
  <c r="T34" i="11"/>
  <c r="T33" i="11"/>
  <c r="T38" i="11" s="1"/>
  <c r="T32" i="11"/>
  <c r="T8" i="11"/>
  <c r="T35" i="11" l="1"/>
  <c r="S37" i="11"/>
  <c r="S33" i="11"/>
  <c r="S38" i="11" s="1"/>
  <c r="S32" i="11"/>
  <c r="S8" i="11"/>
  <c r="A4" i="3"/>
  <c r="S35" i="11" l="1"/>
  <c r="S34" i="11"/>
  <c r="S36" i="11"/>
  <c r="R37" i="11"/>
  <c r="R33" i="11"/>
  <c r="R38" i="11" s="1"/>
  <c r="R32" i="11"/>
  <c r="R8" i="11"/>
  <c r="R36" i="11" l="1"/>
  <c r="R34" i="11"/>
  <c r="R35" i="11"/>
  <c r="Q40" i="11"/>
  <c r="Q37" i="11" l="1"/>
  <c r="Q33" i="11"/>
  <c r="Q38" i="11" s="1"/>
  <c r="Q32" i="11"/>
  <c r="Q8" i="11"/>
  <c r="A41" i="27"/>
  <c r="A40" i="27"/>
  <c r="Q36" i="27"/>
  <c r="P36" i="27"/>
  <c r="O36" i="27"/>
  <c r="N36" i="27"/>
  <c r="M36" i="27"/>
  <c r="L36" i="27"/>
  <c r="K36" i="27"/>
  <c r="J36" i="27"/>
  <c r="I36" i="27"/>
  <c r="H36" i="27"/>
  <c r="G36" i="27"/>
  <c r="F36" i="27"/>
  <c r="E36" i="27"/>
  <c r="Q32" i="27"/>
  <c r="Q37" i="27" s="1"/>
  <c r="P32" i="27"/>
  <c r="P39" i="27" s="1"/>
  <c r="O32" i="27"/>
  <c r="O37" i="27" s="1"/>
  <c r="N32" i="27"/>
  <c r="N39" i="27" s="1"/>
  <c r="M32" i="27"/>
  <c r="M37" i="27" s="1"/>
  <c r="L32" i="27"/>
  <c r="L39" i="27" s="1"/>
  <c r="K32" i="27"/>
  <c r="K37" i="27" s="1"/>
  <c r="J32" i="27"/>
  <c r="J39" i="27" s="1"/>
  <c r="I32" i="27"/>
  <c r="I37" i="27" s="1"/>
  <c r="H32" i="27"/>
  <c r="H39" i="27" s="1"/>
  <c r="G32" i="27"/>
  <c r="G37" i="27" s="1"/>
  <c r="F32" i="27"/>
  <c r="F39" i="27" s="1"/>
  <c r="E32" i="27"/>
  <c r="E37" i="27" s="1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Q27" i="27"/>
  <c r="Q26" i="27"/>
  <c r="Q25" i="27"/>
  <c r="Q24" i="27"/>
  <c r="Q23" i="27"/>
  <c r="Q22" i="27"/>
  <c r="Q21" i="27"/>
  <c r="Q20" i="27"/>
  <c r="Q19" i="27"/>
  <c r="Q18" i="27"/>
  <c r="Q17" i="27"/>
  <c r="Q16" i="27"/>
  <c r="Q15" i="27"/>
  <c r="Q14" i="27"/>
  <c r="Q13" i="27"/>
  <c r="Q12" i="27"/>
  <c r="Q11" i="27"/>
  <c r="P8" i="27"/>
  <c r="O8" i="27"/>
  <c r="N8" i="27"/>
  <c r="M8" i="27"/>
  <c r="L8" i="27"/>
  <c r="K8" i="27"/>
  <c r="J8" i="27"/>
  <c r="I8" i="27"/>
  <c r="H8" i="27"/>
  <c r="G8" i="27"/>
  <c r="F8" i="27"/>
  <c r="E8" i="27"/>
  <c r="Q35" i="11" l="1"/>
  <c r="Q34" i="11"/>
  <c r="Q36" i="11"/>
  <c r="F33" i="27"/>
  <c r="H33" i="27"/>
  <c r="J33" i="27"/>
  <c r="L33" i="27"/>
  <c r="N33" i="27"/>
  <c r="P33" i="27"/>
  <c r="E34" i="27"/>
  <c r="G34" i="27"/>
  <c r="I34" i="27"/>
  <c r="K34" i="27"/>
  <c r="M34" i="27"/>
  <c r="O34" i="27"/>
  <c r="Q34" i="27"/>
  <c r="F35" i="27"/>
  <c r="H35" i="27"/>
  <c r="J35" i="27"/>
  <c r="L35" i="27"/>
  <c r="N35" i="27"/>
  <c r="P35" i="27"/>
  <c r="F37" i="27"/>
  <c r="H37" i="27"/>
  <c r="J37" i="27"/>
  <c r="L37" i="27"/>
  <c r="N37" i="27"/>
  <c r="P37" i="27"/>
  <c r="E39" i="27"/>
  <c r="G39" i="27"/>
  <c r="I39" i="27"/>
  <c r="K39" i="27"/>
  <c r="M39" i="27"/>
  <c r="O39" i="27"/>
  <c r="E33" i="27"/>
  <c r="G33" i="27"/>
  <c r="I33" i="27"/>
  <c r="K33" i="27"/>
  <c r="M33" i="27"/>
  <c r="O33" i="27"/>
  <c r="Q33" i="27"/>
  <c r="F34" i="27"/>
  <c r="H34" i="27"/>
  <c r="J34" i="27"/>
  <c r="L34" i="27"/>
  <c r="N34" i="27"/>
  <c r="P34" i="27"/>
  <c r="E35" i="27"/>
  <c r="G35" i="27"/>
  <c r="I35" i="27"/>
  <c r="K35" i="27"/>
  <c r="M35" i="27"/>
  <c r="O35" i="27"/>
  <c r="Q35" i="27"/>
  <c r="D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4" i="26" l="1"/>
  <c r="P37" i="11" l="1"/>
  <c r="P33" i="11"/>
  <c r="P38" i="11" s="1"/>
  <c r="P32" i="11"/>
  <c r="P8" i="11"/>
  <c r="O3" i="3"/>
  <c r="P40" i="11" l="1"/>
  <c r="P35" i="11"/>
  <c r="P34" i="11"/>
  <c r="P36" i="11"/>
  <c r="O33" i="11"/>
  <c r="O34" i="11" s="1"/>
  <c r="O37" i="11"/>
  <c r="O32" i="11"/>
  <c r="O8" i="11"/>
  <c r="X3" i="3"/>
  <c r="G3" i="3"/>
  <c r="O40" i="11" l="1"/>
  <c r="O36" i="11"/>
  <c r="O38" i="11"/>
  <c r="O35" i="11"/>
  <c r="N37" i="11" l="1"/>
  <c r="N33" i="11"/>
  <c r="N40" i="11" s="1"/>
  <c r="N32" i="11"/>
  <c r="N8" i="11"/>
  <c r="N34" i="11" l="1"/>
  <c r="N36" i="11"/>
  <c r="N38" i="11"/>
  <c r="N35" i="11"/>
  <c r="M37" i="11"/>
  <c r="M33" i="11"/>
  <c r="M35" i="11" s="1"/>
  <c r="M32" i="11"/>
  <c r="M8" i="11"/>
  <c r="M3" i="3"/>
  <c r="M40" i="11" l="1"/>
  <c r="M34" i="11"/>
  <c r="M36" i="11"/>
  <c r="M38" i="11"/>
  <c r="L37" i="11"/>
  <c r="L33" i="11"/>
  <c r="L40" i="11" s="1"/>
  <c r="L32" i="11"/>
  <c r="L8" i="11"/>
  <c r="L35" i="11" l="1"/>
  <c r="L34" i="11"/>
  <c r="L36" i="11"/>
  <c r="L38" i="11"/>
  <c r="K37" i="11"/>
  <c r="K33" i="11"/>
  <c r="K36" i="11" s="1"/>
  <c r="K32" i="11"/>
  <c r="K8" i="11"/>
  <c r="K38" i="11" l="1"/>
  <c r="K40" i="11"/>
  <c r="K35" i="11"/>
  <c r="K34" i="11"/>
  <c r="J37" i="11" l="1"/>
  <c r="J33" i="11"/>
  <c r="J32" i="11"/>
  <c r="W3" i="3"/>
  <c r="V3" i="3"/>
  <c r="U3" i="3"/>
  <c r="T3" i="3"/>
  <c r="S3" i="3"/>
  <c r="R3" i="3"/>
  <c r="Q3" i="3"/>
  <c r="P3" i="3"/>
  <c r="N3" i="3"/>
  <c r="K3" i="3"/>
  <c r="J3" i="3"/>
  <c r="I3" i="3"/>
  <c r="H3" i="3"/>
  <c r="F3" i="3"/>
  <c r="E4" i="3"/>
  <c r="D4" i="3"/>
  <c r="J8" i="11"/>
  <c r="J40" i="11" l="1"/>
  <c r="J35" i="11"/>
  <c r="J34" i="11"/>
  <c r="J36" i="11"/>
  <c r="J38" i="11"/>
  <c r="I37" i="11" l="1"/>
  <c r="I33" i="11"/>
  <c r="I32" i="11"/>
  <c r="I8" i="11"/>
  <c r="I40" i="11" l="1"/>
  <c r="I35" i="11"/>
  <c r="I34" i="11"/>
  <c r="I36" i="11"/>
  <c r="I38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7" i="11"/>
  <c r="H33" i="11"/>
  <c r="H35" i="11" s="1"/>
  <c r="H32" i="11"/>
  <c r="H8" i="11"/>
  <c r="H34" i="11" l="1"/>
  <c r="K7" i="20"/>
  <c r="M6" i="20"/>
  <c r="H36" i="11"/>
  <c r="H40" i="11"/>
  <c r="H38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7" i="11"/>
  <c r="G33" i="11"/>
  <c r="G32" i="11"/>
  <c r="G34" i="11" l="1"/>
  <c r="G38" i="11"/>
  <c r="G35" i="11"/>
  <c r="K11" i="20"/>
  <c r="O10" i="20"/>
  <c r="M10" i="20"/>
  <c r="G36" i="11"/>
  <c r="G40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7" i="11"/>
  <c r="E8" i="11"/>
  <c r="F33" i="11"/>
  <c r="F32" i="11"/>
  <c r="F8" i="11"/>
  <c r="E37" i="11"/>
  <c r="F40" i="11" l="1"/>
  <c r="F38" i="11"/>
  <c r="F35" i="11"/>
  <c r="K14" i="20"/>
  <c r="O13" i="20"/>
  <c r="M13" i="20"/>
  <c r="F34" i="11"/>
  <c r="F36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3" i="11"/>
  <c r="E32" i="11"/>
  <c r="E34" i="11" l="1"/>
  <c r="E35" i="11"/>
  <c r="E38" i="11"/>
  <c r="K16" i="20"/>
  <c r="O15" i="20"/>
  <c r="M15" i="20"/>
  <c r="E40" i="11"/>
  <c r="E36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8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<sst xmlns="http://schemas.openxmlformats.org/spreadsheetml/2006/main" count="7112" uniqueCount="2531">
  <si>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</si>
  <si>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</si>
  <si>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</si>
  <si>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</si>
  <si>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</si>
  <si>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</si>
  <si>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</si>
  <si>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</si>
  <si>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</si>
  <si>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</si>
  <si>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</si>
  <si>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</si>
  <si>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</si>
  <si>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</si>
  <si>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</si>
  <si>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</si>
  <si>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</si>
  <si>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</si>
  <si>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</si>
  <si>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</si>
  <si>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</si>
  <si>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</si>
  <si>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</si>
  <si>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</si>
  <si>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</si>
  <si>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</si>
  <si>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</si>
  <si>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</si>
  <si>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</si>
  <si>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</si>
  <si>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</si>
  <si>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</si>
  <si>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</si>
  <si>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</si>
  <si>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</si>
  <si>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</si>
  <si>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</si>
  <si>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</si>
  <si>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</si>
  <si>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</si>
  <si>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</si>
  <si>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</si>
  <si>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</si>
  <si>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</si>
  <si>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</si>
  <si>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</si>
  <si>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</si>
  <si>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</si>
  <si>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</si>
  <si>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</si>
  <si>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</si>
  <si>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</si>
  <si>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</si>
  <si>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</si>
  <si>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</si>
  <si>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</si>
  <si>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</si>
  <si>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</si>
  <si>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</si>
  <si>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</si>
  <si>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</si>
  <si>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</si>
  <si>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</si>
  <si>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</si>
  <si>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</si>
  <si>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</si>
  <si>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</si>
  <si>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</si>
  <si>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</si>
  <si>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</si>
  <si>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</si>
  <si>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</si>
  <si>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</si>
  <si>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</si>
  <si>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</si>
  <si>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</si>
  <si>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</si>
  <si>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</si>
  <si>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</si>
  <si>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</si>
  <si>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</si>
  <si>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</si>
  <si>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</si>
  <si>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</si>
  <si>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</si>
  <si>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</si>
  <si>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</si>
  <si>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</si>
  <si>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</si>
  <si>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</si>
  <si>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</si>
  <si>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</si>
  <si>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</si>
  <si>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</si>
  <si>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</si>
  <si>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</si>
  <si>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</si>
  <si>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</si>
  <si>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</si>
  <si>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</si>
  <si>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</si>
  <si>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</si>
  <si>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</si>
  <si>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</si>
  <si>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</si>
  <si>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</si>
  <si>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</si>
  <si>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</si>
  <si>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</si>
  <si>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</si>
  <si>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</si>
  <si>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</si>
  <si>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</si>
  <si>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</si>
  <si>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</si>
  <si>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</si>
  <si>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</si>
  <si>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</si>
  <si>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</si>
  <si>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</si>
  <si>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</si>
  <si>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</si>
  <si>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</si>
  <si>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</si>
  <si>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</si>
  <si>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</si>
  <si>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</si>
  <si>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</si>
  <si>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</si>
  <si>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</si>
  <si>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</si>
  <si>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</si>
  <si>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</si>
  <si>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</si>
  <si>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</si>
  <si>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</si>
  <si>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</si>
  <si>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</si>
  <si>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</si>
  <si>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</si>
  <si>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</si>
  <si>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</si>
  <si>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</si>
  <si>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</si>
  <si>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</si>
  <si>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</si>
  <si>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</si>
  <si>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</si>
  <si>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</si>
  <si>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</si>
  <si>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</si>
  <si>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</si>
  <si>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</si>
  <si>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</si>
  <si>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</si>
  <si>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</si>
  <si>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</si>
  <si>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</si>
  <si>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</si>
  <si>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</si>
  <si>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</si>
  <si>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</si>
  <si>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</si>
  <si>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</si>
  <si>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</si>
  <si>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</si>
  <si>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</si>
  <si>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</si>
  <si>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</si>
  <si>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</si>
  <si>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</si>
  <si>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</si>
  <si>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</si>
  <si>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</si>
  <si>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</si>
  <si>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</si>
  <si>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</si>
  <si>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</si>
  <si>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</si>
  <si>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</si>
  <si>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</si>
  <si>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</si>
  <si>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</si>
  <si>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</si>
  <si>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</si>
  <si>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</si>
  <si>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</si>
  <si>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</si>
  <si>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</si>
  <si>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</si>
  <si>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</si>
  <si>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</si>
  <si>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</si>
  <si>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</si>
  <si>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</si>
  <si>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</si>
  <si>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</si>
  <si>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</si>
  <si>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</si>
  <si>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</si>
  <si>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</si>
  <si>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</si>
  <si>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</si>
  <si>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</si>
  <si>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</si>
  <si>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</si>
  <si>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</si>
  <si>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</si>
  <si>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</si>
  <si>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</si>
  <si>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</si>
  <si>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</si>
  <si>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</si>
  <si>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</si>
  <si>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</si>
  <si>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</si>
  <si>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</si>
  <si>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</si>
  <si>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</si>
  <si>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</si>
  <si>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</si>
  <si>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</si>
  <si>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</si>
  <si>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</si>
  <si>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</si>
  <si>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</si>
  <si>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</si>
  <si>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</si>
  <si>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</si>
  <si>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</si>
  <si>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</si>
  <si>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</si>
  <si>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</si>
  <si>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</si>
  <si>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</si>
  <si>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</si>
  <si>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</si>
  <si>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</si>
  <si>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</si>
  <si>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</si>
  <si>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</si>
  <si>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</si>
  <si>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</si>
  <si>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</si>
  <si>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</si>
  <si>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</si>
  <si>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</si>
  <si>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</si>
  <si>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</si>
  <si>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</si>
  <si>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</si>
  <si>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</si>
  <si>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</si>
  <si>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</si>
  <si>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</si>
  <si>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</si>
  <si>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</si>
  <si>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</si>
  <si>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</si>
  <si>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</si>
  <si>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</si>
  <si>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</si>
  <si>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</si>
  <si>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</si>
  <si>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</si>
  <si>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</si>
  <si>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</si>
  <si>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</si>
  <si>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</si>
  <si>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</si>
  <si>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</si>
  <si>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</si>
  <si>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</si>
  <si>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</si>
  <si>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</si>
  <si>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</si>
  <si>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</si>
  <si>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</si>
  <si>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</si>
  <si>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</si>
  <si>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</si>
  <si>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</si>
  <si>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</si>
  <si>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</si>
  <si>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</si>
  <si>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</si>
  <si>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</si>
  <si>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</si>
  <si>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</si>
  <si>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</si>
  <si>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</si>
  <si>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</si>
  <si>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</si>
  <si>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</si>
  <si>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</si>
  <si>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</si>
  <si>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</si>
  <si>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</si>
  <si>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</si>
  <si>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</si>
  <si>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</si>
  <si>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</si>
  <si>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</si>
  <si>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</si>
  <si>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</si>
  <si>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</si>
  <si>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</si>
  <si>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</si>
  <si>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</si>
  <si>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</si>
  <si>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</si>
  <si>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</si>
  <si>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</si>
  <si>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</si>
  <si>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</si>
  <si>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</si>
  <si>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</si>
  <si>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</si>
  <si>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</si>
  <si>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</si>
  <si>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</si>
  <si>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</si>
  <si>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</si>
  <si>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</si>
  <si>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</si>
  <si>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</si>
  <si>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</si>
  <si>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</si>
  <si>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</si>
  <si>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</si>
  <si>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</si>
  <si>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</si>
  <si>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</si>
  <si>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</si>
  <si>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</si>
  <si>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</si>
  <si>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</si>
  <si>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</si>
  <si>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</si>
  <si>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</si>
  <si>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</si>
  <si>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</si>
  <si>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</si>
  <si>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</si>
  <si>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</si>
  <si>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</si>
  <si>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</si>
  <si>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</si>
  <si>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</si>
  <si>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</si>
  <si>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</si>
  <si>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</si>
  <si>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</si>
  <si>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</si>
  <si>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</si>
  <si>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</si>
  <si>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</si>
  <si>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</si>
  <si>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</si>
  <si>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</si>
  <si>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</si>
  <si>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</si>
  <si>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</si>
  <si>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</si>
  <si>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</si>
  <si>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</si>
  <si>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</si>
  <si>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</si>
  <si>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</si>
  <si>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</si>
  <si>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</si>
  <si>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</si>
  <si>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</si>
  <si>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</si>
  <si>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</si>
  <si>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</si>
  <si>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</si>
  <si>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</si>
  <si>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</si>
  <si>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</si>
  <si>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</si>
  <si>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</si>
  <si>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</si>
  <si>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</si>
  <si>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</si>
  <si>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</si>
  <si>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</si>
  <si>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</si>
  <si>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</si>
  <si>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</si>
  <si>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</si>
  <si>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</si>
  <si>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</si>
  <si>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</si>
  <si>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</si>
  <si>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</si>
  <si>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</si>
  <si>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</si>
  <si>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</si>
  <si>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</si>
  <si>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</si>
  <si>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</si>
  <si>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</si>
  <si>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</si>
  <si>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</si>
  <si>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</si>
  <si>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</si>
  <si>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</si>
  <si>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</si>
  <si>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</si>
  <si>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</si>
  <si>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</si>
  <si>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</si>
  <si>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</si>
  <si>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</si>
  <si>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</si>
  <si>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</si>
  <si>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</si>
  <si>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</si>
  <si>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</si>
  <si>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</si>
  <si>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</si>
  <si>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</si>
  <si>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</si>
  <si>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</si>
  <si>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</si>
  <si>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</si>
  <si>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</si>
  <si>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</si>
  <si>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</si>
  <si>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</si>
  <si>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</si>
  <si>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</si>
  <si>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</si>
  <si>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</si>
  <si>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</si>
  <si>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</si>
  <si>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</si>
  <si>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</si>
  <si>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</si>
  <si>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</si>
  <si>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</si>
  <si>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</si>
  <si>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</si>
  <si>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</si>
  <si>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</si>
  <si>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</si>
  <si>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</si>
  <si>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</si>
  <si>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</si>
  <si>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</si>
  <si>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</si>
  <si>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</si>
  <si>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</si>
  <si>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</si>
  <si>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</si>
  <si>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</si>
  <si>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</si>
  <si>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</si>
  <si>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</si>
  <si>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</si>
  <si>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</si>
  <si>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</si>
  <si>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</si>
  <si>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</si>
  <si>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</si>
  <si>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</si>
  <si>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</si>
  <si>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</si>
  <si>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</si>
  <si>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</si>
  <si>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</si>
  <si>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</si>
  <si>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</si>
  <si>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</si>
  <si>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</si>
  <si>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</si>
  <si>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</si>
  <si>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</si>
  <si>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</si>
  <si>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</si>
  <si>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</si>
  <si>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</si>
  <si>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</si>
  <si>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</si>
  <si>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</si>
  <si>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</si>
  <si>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</si>
  <si>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</si>
  <si>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</si>
  <si>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</si>
  <si>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</si>
  <si>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</si>
  <si>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</si>
  <si>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</si>
  <si>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</si>
  <si>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</si>
  <si>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</si>
  <si>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</si>
  <si>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</si>
  <si>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</si>
  <si>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</si>
  <si>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</si>
  <si>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</si>
  <si>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</si>
  <si>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</si>
  <si>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</si>
  <si>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</si>
  <si>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</si>
  <si>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</si>
  <si>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</si>
  <si>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</si>
  <si>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</si>
  <si>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</si>
  <si>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</si>
  <si>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</si>
  <si>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</si>
  <si>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</si>
  <si>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</si>
  <si>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</si>
  <si>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</si>
  <si>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</si>
  <si>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</si>
  <si>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</si>
  <si>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</si>
  <si>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</si>
  <si>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</si>
  <si>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</si>
  <si>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</si>
  <si>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</si>
  <si>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</si>
  <si>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</si>
  <si>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</si>
  <si>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</si>
  <si>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</si>
  <si>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</si>
  <si>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</si>
  <si>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</si>
  <si>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</si>
  <si>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</si>
  <si>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</si>
  <si>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</si>
  <si>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</si>
  <si>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</si>
  <si>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</si>
  <si>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</si>
  <si>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</si>
  <si>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</si>
  <si>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</si>
  <si>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</si>
  <si>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</si>
  <si>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</si>
  <si>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</si>
  <si>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</si>
  <si>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</si>
  <si>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</si>
  <si>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</si>
  <si>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</si>
  <si>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</si>
  <si>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</si>
  <si>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</si>
  <si>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</si>
  <si>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</si>
  <si>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</si>
  <si>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</si>
  <si>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</si>
  <si>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</si>
  <si>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</si>
  <si>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</si>
  <si>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</si>
  <si>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</si>
  <si>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</si>
  <si>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</si>
  <si>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</si>
  <si>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</si>
  <si>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</si>
  <si>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</si>
  <si>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</si>
  <si>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</si>
  <si>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</si>
  <si>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</si>
  <si>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</si>
  <si>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</si>
  <si>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</si>
  <si>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</si>
  <si>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</si>
  <si>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</si>
  <si>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</si>
  <si>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</si>
  <si>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</si>
  <si>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</si>
  <si>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</si>
  <si>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</si>
  <si>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</si>
  <si>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</si>
  <si>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</si>
  <si>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</si>
  <si>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</si>
  <si>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</si>
  <si>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</si>
  <si>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</si>
  <si>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</si>
  <si>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</si>
  <si>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</si>
  <si>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</si>
  <si>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</si>
  <si>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</si>
  <si>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</si>
  <si>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</si>
  <si>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</si>
  <si>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</si>
  <si>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</si>
  <si>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</si>
  <si>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</si>
  <si>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</si>
  <si>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</si>
  <si>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</si>
  <si>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</si>
  <si>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</si>
  <si>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</si>
  <si>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</si>
  <si>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</si>
  <si>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</si>
  <si>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</si>
  <si>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</si>
  <si>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</si>
  <si>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</si>
  <si>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</si>
  <si>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</si>
  <si>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</si>
  <si>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</si>
  <si>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</si>
  <si>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</si>
  <si>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</si>
  <si>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</si>
  <si>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</si>
  <si>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</si>
  <si>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</si>
  <si>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</si>
  <si>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</si>
  <si>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</si>
  <si>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</si>
  <si>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</si>
  <si>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</si>
  <si>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</si>
  <si>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</si>
  <si>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</si>
  <si>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</si>
  <si>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</si>
  <si>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</si>
  <si>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</si>
  <si>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</si>
  <si>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</si>
  <si>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</si>
  <si>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</si>
  <si>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</si>
  <si>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</si>
  <si>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</si>
  <si>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</si>
  <si>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</si>
  <si>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</si>
  <si>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</si>
  <si>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</si>
  <si>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</si>
  <si>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</si>
  <si>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</si>
  <si>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</si>
  <si>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</si>
  <si>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</si>
  <si>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</si>
  <si>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</si>
  <si>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</si>
  <si>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</si>
  <si>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</si>
  <si>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</si>
  <si>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</si>
  <si>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</si>
  <si>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</si>
  <si>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</si>
  <si>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</si>
  <si>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</si>
  <si>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</si>
  <si>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</si>
  <si>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</si>
  <si>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</si>
  <si>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</si>
  <si>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</si>
  <si>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</si>
  <si>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</si>
  <si>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</si>
  <si>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</si>
  <si>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</si>
  <si>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</si>
  <si>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</si>
  <si>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</si>
  <si>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</si>
  <si>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</si>
  <si>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</si>
  <si>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</si>
  <si>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</si>
  <si>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</si>
  <si>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</si>
  <si>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</si>
  <si>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</si>
  <si>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</si>
  <si>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</si>
  <si>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</si>
  <si>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</si>
  <si>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</si>
  <si>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</si>
  <si>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</si>
  <si>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</si>
  <si>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</si>
  <si>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</si>
  <si>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</si>
  <si>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</si>
  <si>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</si>
  <si>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</si>
  <si>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</si>
  <si>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</si>
  <si>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</si>
  <si>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</si>
  <si>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</si>
  <si>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</si>
  <si>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</si>
  <si>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</si>
  <si>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</si>
  <si>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</si>
  <si>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</si>
  <si>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</si>
  <si>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</si>
  <si>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</si>
  <si>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</si>
  <si>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</si>
  <si>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</si>
  <si>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</si>
  <si>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</si>
  <si>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</si>
  <si>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</si>
  <si>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</si>
  <si>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</si>
  <si>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</si>
  <si>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</si>
  <si>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</si>
  <si>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</si>
  <si>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</si>
  <si>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</si>
  <si>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</si>
  <si>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</si>
  <si>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</si>
  <si>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</si>
  <si>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</si>
  <si>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</si>
  <si>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</si>
  <si>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</si>
  <si>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</si>
  <si>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</si>
  <si>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</si>
  <si>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</si>
  <si>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</si>
  <si>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</si>
  <si>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</si>
  <si>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</si>
  <si>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</si>
  <si>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</si>
  <si>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</si>
  <si>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</si>
  <si>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</si>
  <si>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</si>
  <si>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</si>
  <si>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</si>
  <si>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</si>
  <si>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</si>
  <si>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</si>
  <si>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</si>
  <si>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</si>
  <si>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</si>
  <si>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</si>
  <si>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</si>
  <si>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</si>
  <si>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</si>
  <si>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</si>
  <si>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</si>
  <si>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</si>
  <si>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</si>
  <si>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</si>
  <si>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</si>
  <si>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</si>
  <si>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</si>
  <si>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</si>
  <si>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</si>
  <si>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</si>
  <si>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</si>
  <si>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</si>
  <si>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</si>
  <si>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</si>
  <si>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</si>
  <si>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</si>
  <si>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</si>
  <si>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</si>
  <si>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</si>
  <si>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</si>
  <si>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</si>
  <si>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</si>
  <si>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</si>
  <si>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</si>
  <si>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</si>
  <si>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</si>
  <si>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</si>
  <si>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</si>
  <si>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</si>
  <si>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</si>
  <si>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</si>
  <si>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</si>
  <si>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</si>
  <si>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</si>
  <si>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</si>
  <si>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</si>
  <si>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</si>
  <si>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</si>
  <si>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</si>
  <si>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</si>
  <si>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</si>
  <si>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</si>
  <si>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</si>
  <si>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</si>
  <si>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</si>
  <si>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</si>
  <si>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</si>
  <si>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</si>
  <si>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</si>
  <si>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</si>
  <si>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</si>
  <si>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</si>
  <si>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</si>
  <si>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</si>
  <si>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</si>
  <si>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</si>
  <si>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</si>
  <si>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</si>
  <si>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</si>
  <si>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</si>
  <si>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</si>
  <si>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</si>
  <si>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</si>
  <si>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</si>
  <si>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</si>
  <si>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</si>
  <si>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</si>
  <si>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</si>
  <si>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</si>
  <si>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</si>
  <si>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</si>
  <si>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</si>
  <si>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</si>
  <si>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</si>
  <si>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</si>
  <si>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</si>
  <si>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</si>
  <si>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</si>
  <si>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</si>
  <si>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</si>
  <si>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</si>
  <si>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</si>
  <si>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</si>
  <si>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</si>
  <si>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</si>
  <si>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</si>
  <si>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</si>
  <si>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</si>
  <si>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</si>
  <si>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</si>
  <si>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</si>
  <si>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</si>
  <si>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</si>
  <si>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</si>
  <si>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</si>
  <si>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</si>
  <si>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</si>
  <si>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</si>
  <si>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</si>
  <si>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</si>
  <si>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</si>
  <si>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</si>
  <si>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</si>
  <si>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</si>
  <si>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</si>
  <si>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</si>
  <si>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</si>
  <si>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</si>
  <si>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</si>
  <si>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</si>
  <si>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</si>
  <si>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</si>
  <si>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</si>
  <si>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</si>
  <si>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</si>
  <si>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</si>
  <si>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</si>
  <si>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</si>
  <si>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</si>
  <si>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</si>
  <si>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</si>
  <si>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</si>
  <si>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</si>
  <si>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</si>
  <si>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</si>
  <si>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</si>
  <si>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</si>
  <si>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</si>
  <si>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</si>
  <si>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</si>
  <si>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</si>
  <si>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</si>
  <si>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</si>
  <si>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</si>
  <si>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</si>
  <si>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</si>
  <si>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</si>
  <si>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</si>
  <si>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</si>
  <si>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</si>
  <si>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</si>
  <si>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</si>
  <si>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</si>
  <si>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</si>
  <si>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</si>
  <si>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</si>
  <si>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</si>
  <si>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</si>
  <si>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</si>
  <si>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</si>
  <si>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</si>
  <si>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</si>
  <si>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</si>
  <si>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</si>
  <si>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</si>
  <si>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</si>
  <si>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</si>
  <si>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</si>
  <si>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</si>
  <si>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</si>
  <si>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</si>
  <si>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</si>
  <si>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</si>
  <si>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</si>
  <si>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</si>
  <si>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</si>
  <si>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</si>
  <si>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</si>
  <si>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</si>
  <si>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</si>
  <si>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</si>
  <si>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</si>
  <si>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</si>
  <si>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</si>
  <si>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</si>
  <si>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</si>
  <si>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</si>
  <si>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</si>
  <si>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</si>
  <si>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</si>
  <si>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</si>
  <si>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</si>
  <si>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</si>
  <si>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</si>
  <si>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</si>
  <si>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</si>
  <si>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</si>
  <si>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</si>
  <si>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</si>
  <si>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</si>
  <si>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</si>
  <si>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</si>
  <si>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</si>
  <si>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</si>
  <si>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</si>
  <si>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</si>
  <si>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</si>
  <si>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</si>
  <si>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</si>
  <si>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</si>
  <si>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</si>
  <si>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</si>
  <si>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</si>
  <si>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</si>
  <si>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</si>
  <si>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</si>
  <si>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</si>
  <si>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</si>
  <si>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</si>
  <si>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</si>
  <si>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</si>
  <si>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</si>
  <si>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</si>
  <si>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</si>
  <si>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</si>
  <si>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</si>
  <si>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</si>
  <si>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</si>
  <si>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</si>
  <si>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</si>
  <si>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</si>
  <si>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</si>
  <si>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</si>
  <si>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</si>
  <si>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</si>
  <si>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</si>
  <si>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</si>
  <si>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</si>
  <si>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</si>
  <si>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</si>
  <si>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</si>
  <si>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</si>
  <si>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</si>
  <si>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</si>
  <si>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</si>
  <si>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</si>
  <si>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</si>
  <si>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</si>
  <si>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</si>
  <si>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</si>
  <si>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</si>
  <si>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</si>
  <si>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</si>
  <si>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</si>
  <si>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</si>
  <si>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</si>
  <si>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</si>
  <si>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</si>
  <si>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</si>
  <si>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</si>
  <si>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</si>
  <si>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</si>
  <si>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</si>
  <si>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</si>
  <si>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</si>
  <si>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</si>
  <si>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</si>
  <si>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</si>
  <si>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</si>
  <si>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</si>
  <si>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</si>
  <si>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</si>
  <si>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</si>
  <si>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</si>
  <si>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</si>
  <si>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</si>
  <si>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</si>
  <si>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</si>
  <si>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</si>
  <si>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</si>
  <si>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</si>
  <si>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</si>
  <si>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</si>
  <si>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</si>
  <si>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</si>
  <si>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</si>
  <si>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</si>
  <si>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</si>
  <si>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</si>
  <si>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</si>
  <si>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</si>
  <si>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</si>
  <si>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</si>
  <si>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</si>
  <si>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</si>
  <si>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</si>
  <si>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</si>
  <si>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</si>
  <si>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</si>
  <si>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</si>
  <si>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</si>
  <si>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</si>
  <si>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</si>
  <si>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</si>
  <si>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</si>
  <si>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</si>
  <si>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</si>
  <si>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</si>
  <si>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</si>
  <si>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</si>
  <si>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</si>
  <si>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</si>
  <si>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</si>
  <si>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</si>
  <si>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</si>
  <si>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</si>
  <si>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</si>
  <si>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</si>
  <si>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</si>
  <si>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</si>
  <si>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</si>
  <si>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</si>
  <si>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</si>
  <si>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</si>
  <si>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</si>
  <si>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</si>
  <si>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</si>
  <si>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</si>
  <si>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</si>
  <si>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</si>
  <si>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</si>
  <si>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</si>
  <si>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</si>
  <si>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</si>
  <si>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</si>
  <si>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</si>
  <si>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</si>
  <si>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</si>
  <si>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</si>
  <si>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</si>
  <si>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</si>
  <si>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</si>
  <si>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</si>
  <si>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</si>
  <si>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</si>
  <si>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</si>
  <si>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</si>
  <si>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</si>
  <si>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</si>
  <si>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</si>
  <si>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</si>
  <si>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</si>
  <si>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</si>
  <si>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</si>
  <si>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</si>
  <si>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</si>
  <si>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</si>
  <si>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</si>
  <si>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</si>
  <si>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</si>
  <si>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</si>
  <si>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</si>
  <si>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</si>
  <si>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</si>
  <si>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</si>
  <si>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</si>
  <si>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</si>
  <si>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</si>
  <si>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</si>
  <si>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</si>
  <si>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</si>
  <si>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</si>
  <si>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</si>
  <si>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</si>
  <si>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</si>
  <si>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</si>
  <si>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</si>
  <si>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</si>
  <si>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</si>
  <si>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</si>
  <si>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</si>
  <si>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</si>
  <si>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</si>
  <si>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</si>
  <si>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</si>
  <si>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</si>
  <si>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</si>
  <si>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</si>
  <si>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</si>
  <si>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</si>
  <si>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</si>
  <si>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</si>
  <si>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</si>
  <si>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</si>
  <si>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</si>
  <si>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</si>
  <si>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</si>
  <si>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</si>
  <si>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</si>
  <si>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</si>
  <si>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</si>
  <si>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</si>
  <si>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</si>
  <si>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</si>
  <si>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</si>
  <si>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</si>
  <si>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</si>
  <si>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</si>
  <si>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</si>
  <si>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</si>
  <si>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</si>
  <si>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</si>
  <si>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</si>
  <si>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</si>
  <si>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</si>
  <si>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</si>
  <si>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</si>
  <si>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</si>
  <si>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</si>
  <si>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</si>
  <si>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</si>
  <si>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</si>
  <si>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</si>
  <si>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</si>
  <si>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</si>
  <si>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</si>
  <si>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</si>
  <si>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</si>
  <si>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</si>
  <si>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</si>
  <si>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</si>
  <si>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</si>
  <si>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</si>
  <si>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</si>
  <si>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</si>
  <si>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</si>
  <si>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</si>
  <si>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</si>
  <si>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</si>
  <si>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</si>
  <si>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</si>
  <si>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</si>
  <si>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</si>
  <si>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</si>
  <si>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</si>
  <si>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</si>
  <si>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</si>
  <si>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</si>
  <si>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</si>
  <si>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</si>
  <si>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</si>
  <si>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</si>
  <si>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</si>
  <si>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</si>
  <si>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</si>
  <si>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</si>
  <si>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</si>
  <si>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</si>
  <si>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</si>
  <si>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</si>
  <si>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</si>
  <si>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</si>
  <si>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</si>
  <si>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</si>
  <si>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</si>
  <si>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</si>
  <si>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</si>
  <si>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</si>
  <si>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</si>
  <si>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</si>
  <si>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</si>
  <si>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</si>
  <si>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</si>
  <si>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</si>
  <si>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</si>
  <si>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</si>
  <si>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</si>
  <si>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</si>
  <si>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</si>
  <si>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</si>
  <si>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</si>
  <si>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</si>
  <si>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</si>
  <si>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</si>
  <si>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</si>
  <si>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</si>
  <si>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</si>
  <si>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</si>
  <si>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</si>
  <si>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</si>
  <si>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</si>
  <si>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</si>
  <si>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</si>
  <si>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</si>
  <si>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</si>
  <si>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</si>
  <si>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</si>
  <si>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</si>
  <si>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</si>
  <si>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</si>
  <si>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</si>
  <si>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</si>
  <si>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</si>
  <si>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</si>
  <si>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</si>
  <si>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</si>
  <si>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</si>
  <si>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</si>
  <si>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</si>
  <si>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</si>
  <si>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</si>
  <si>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</si>
  <si>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</si>
  <si>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</si>
  <si>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</si>
  <si>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</si>
  <si>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</si>
  <si>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</si>
  <si>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</si>
  <si>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</si>
  <si>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</si>
  <si>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</si>
  <si>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</si>
  <si>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</si>
  <si>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</si>
  <si>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</si>
  <si>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</si>
  <si>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</si>
  <si>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</si>
  <si>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</si>
  <si>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</si>
  <si>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</si>
  <si>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</si>
  <si>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</si>
  <si>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</si>
  <si>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</si>
  <si>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</si>
  <si>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</si>
  <si>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</si>
  <si>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</si>
  <si>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</si>
  <si>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</si>
  <si>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</si>
  <si>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</si>
  <si>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</si>
  <si>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</si>
  <si>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</si>
  <si>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</si>
  <si>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</si>
  <si>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</si>
  <si>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</si>
  <si>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</si>
  <si>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</si>
  <si>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</si>
  <si>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</si>
  <si>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</si>
  <si>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</si>
  <si>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</si>
  <si>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</si>
  <si>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</si>
  <si>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</si>
  <si>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</si>
  <si>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</si>
  <si>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</si>
  <si>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</si>
  <si>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</si>
  <si>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</si>
  <si>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</si>
  <si>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</si>
  <si>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</si>
  <si>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</si>
  <si>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</si>
  <si>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</si>
  <si>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</si>
  <si>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</si>
  <si>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</si>
  <si>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</si>
  <si>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</si>
  <si>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</si>
  <si>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</si>
  <si>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</si>
  <si>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</si>
  <si>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</si>
  <si>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</si>
  <si>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</si>
  <si>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</si>
  <si>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</si>
  <si>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</si>
  <si>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</si>
  <si>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</si>
  <si>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</si>
  <si>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</si>
  <si>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</si>
  <si>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</si>
  <si>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</si>
  <si>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</si>
  <si>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</si>
  <si>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</si>
  <si>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</si>
  <si>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</si>
  <si>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</si>
  <si>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</si>
  <si>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</si>
  <si>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</si>
  <si>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</si>
  <si>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</si>
  <si>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</si>
  <si>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</si>
  <si>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</si>
  <si>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</si>
  <si>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</si>
  <si>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</si>
  <si>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</si>
  <si>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</si>
  <si>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</si>
  <si>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</si>
  <si>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</si>
  <si>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</si>
  <si>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</si>
  <si>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</si>
  <si>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</si>
  <si>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</si>
  <si>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</si>
  <si>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</si>
  <si>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</si>
  <si>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</si>
  <si>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</si>
  <si>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</si>
  <si>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</si>
  <si>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</si>
  <si>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</si>
  <si>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</si>
  <si>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</si>
  <si>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</si>
  <si>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</si>
  <si>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</si>
  <si>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</si>
  <si>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</si>
  <si>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</si>
  <si>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</si>
  <si>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</si>
  <si>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</si>
  <si>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</si>
  <si>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</si>
  <si>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</si>
  <si>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</si>
  <si>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</si>
  <si>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</si>
  <si>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</si>
  <si>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</si>
  <si>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</si>
  <si>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</si>
  <si>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</si>
  <si>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</si>
  <si>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</si>
  <si>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</si>
  <si>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</si>
  <si>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</si>
  <si>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</si>
  <si>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</si>
  <si>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</si>
  <si>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</si>
  <si>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</si>
  <si>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</si>
  <si>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</si>
  <si>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</si>
  <si>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</si>
  <si>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</si>
  <si>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</si>
  <si>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</si>
  <si>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</si>
  <si>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</si>
  <si>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</si>
  <si>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</si>
  <si>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</si>
  <si>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</si>
  <si>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</si>
  <si>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</si>
  <si>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</si>
  <si>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</si>
  <si>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</si>
  <si>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</si>
  <si>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</si>
  <si>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</si>
  <si>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</si>
  <si>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</si>
  <si>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</si>
  <si>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</si>
  <si>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</si>
  <si>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</si>
  <si>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</si>
  <si>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</si>
  <si>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</si>
  <si>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</si>
  <si>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</si>
  <si>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</si>
  <si>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</si>
  <si>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</si>
  <si>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</si>
  <si>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</si>
  <si>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</si>
  <si>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</si>
  <si>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</si>
  <si>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</si>
  <si>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</si>
  <si>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</si>
  <si>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</si>
  <si>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</si>
  <si>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</si>
  <si>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</si>
  <si>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</si>
  <si>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</si>
  <si>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</si>
  <si>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</si>
  <si>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</si>
  <si>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</si>
  <si>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</si>
  <si>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</si>
  <si>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</si>
  <si>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</si>
  <si>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</si>
  <si>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</si>
  <si>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</si>
  <si>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</si>
  <si>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</si>
  <si>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</si>
  <si>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</si>
  <si>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</si>
  <si>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</si>
  <si>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</si>
  <si>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</si>
  <si>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</si>
  <si>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</si>
  <si>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</si>
  <si>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</si>
  <si>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</si>
  <si>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</si>
  <si>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</si>
  <si>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</si>
  <si>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</si>
  <si>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</si>
  <si>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</si>
  <si>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</si>
  <si>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</si>
  <si>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</si>
  <si>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</si>
  <si>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</si>
  <si>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</si>
  <si>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</si>
  <si>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</si>
  <si>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Elf Evolution 900 SXR 5-30 5l Омега</t>
  </si>
  <si>
    <t>Доставка заказа Японенко Одесса</t>
  </si>
  <si>
    <t>К разделу по заказу Японенко</t>
  </si>
  <si>
    <t>Motul 6100 SynNergy 5L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</si>
  <si>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</si>
  <si>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</si>
  <si>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</si>
  <si>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</si>
  <si>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</si>
  <si>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</si>
  <si>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Mobil FS 5w-50 4л</t>
  </si>
  <si>
    <t>Комиссия Киструсский</t>
  </si>
  <si>
    <t>К разделу по заказу Бордюгов Андрей</t>
  </si>
  <si>
    <t>GM 5-30 dex2 5L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</si>
  <si>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</si>
  <si>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</si>
  <si>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</si>
  <si>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</si>
  <si>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>Total Ineo MC3 5-30 5л</t>
  </si>
  <si>
    <t xml:space="preserve">Получено от клиента Тоталь </t>
  </si>
  <si>
    <t>Mobil 1 ESP 5-30 5л</t>
  </si>
  <si>
    <t>К разделу по Заказу Пелихов</t>
  </si>
  <si>
    <t>К разделу по заказу Тоталь</t>
  </si>
  <si>
    <t>Антифриз Jasol G11 20л концентрат</t>
  </si>
  <si>
    <t>Получено от Клиента Эдик</t>
  </si>
  <si>
    <t>К разделу по заказу Эдик</t>
  </si>
  <si>
    <t>Mobil FS 5-30 5л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</si>
  <si>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</si>
  <si>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</si>
  <si>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</si>
  <si>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</si>
  <si>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</si>
  <si>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</si>
  <si>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</si>
  <si>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</si>
  <si>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</si>
  <si>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</si>
  <si>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</si>
  <si>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</si>
  <si>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</si>
  <si>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</si>
  <si>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</si>
  <si>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</si>
  <si>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</si>
  <si>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</si>
  <si>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</si>
  <si>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</si>
  <si>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</si>
  <si>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</si>
  <si>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</si>
  <si>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</si>
  <si>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</si>
  <si>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</si>
  <si>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</si>
  <si>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</si>
  <si>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</si>
  <si>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</si>
  <si>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</si>
  <si>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</si>
  <si>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</si>
  <si>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Антифриз Jasol G11 5л концентрат Киструсский</t>
  </si>
  <si>
    <t>Получено от Клиента Евгений Мамницкий</t>
  </si>
  <si>
    <t>К разделу по заказу Евгений Мамницкий</t>
  </si>
  <si>
    <t>Артифриз Jasol G12 концентрат 10л Киструсский</t>
  </si>
  <si>
    <t>Масло GM Dexos2 5w-30 5л ОйлТайм</t>
  </si>
  <si>
    <t>Доставка масла из Киева в Днепр</t>
  </si>
  <si>
    <t>Концентрат Shellzone 12 Интеркарс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</si>
  <si>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</si>
  <si>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</si>
  <si>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</si>
  <si>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</si>
  <si>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</si>
  <si>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</si>
  <si>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</si>
  <si>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</si>
  <si>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Концентрат Jasol G11 5л Киструсский</t>
  </si>
  <si>
    <t>К разделу по заказу Дмитро Украинец</t>
  </si>
  <si>
    <t>Фильтр салона Антонюку Омега</t>
  </si>
  <si>
    <t>Масло GM 10w-40 4л Киструсский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</si>
  <si>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</si>
  <si>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</si>
  <si>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</si>
  <si>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</si>
  <si>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</si>
  <si>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</si>
  <si>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</si>
  <si>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</si>
  <si>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</si>
  <si>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Масло Mobis 5w-30 Turbo Syn 5л Киструсский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</si>
  <si>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</si>
  <si>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</si>
  <si>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</si>
  <si>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Масло Total Quartz HKS 5w-30 5л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</si>
  <si>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</si>
  <si>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</si>
  <si>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</si>
  <si>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Масло Киструсский 13 кварт Mopar MaxPro 5w-20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</si>
  <si>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</si>
  <si>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</si>
  <si>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</si>
  <si>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Масло Total Quartz 9000 Energy 0w-30 5л</t>
  </si>
  <si>
    <t>Вернуть ШМВ</t>
  </si>
  <si>
    <t>Фильтры для Вадима Минина Интеркарс</t>
  </si>
  <si>
    <t>Масло Comma ProLife 5w-30 6л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</si>
  <si>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</si>
  <si>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</si>
  <si>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</si>
  <si>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</si>
  <si>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</si>
  <si>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Масло ELF 700 STI 4л Омега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</si>
  <si>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</si>
  <si>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</si>
  <si>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</si>
  <si>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</si>
  <si>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</si>
  <si>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</si>
  <si>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</si>
  <si>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</si>
  <si>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</si>
  <si>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Антифриз концентрат 5л Jasol g11 Киструсский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</si>
  <si>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</si>
  <si>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</si>
  <si>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</si>
  <si>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</si>
  <si>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</si>
  <si>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</si>
  <si>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Масло Motul 6100 Syn Nergy 5w40 4, МасФильтр Бош Интеркарс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</si>
  <si>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</si>
  <si>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</si>
  <si>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</si>
  <si>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</si>
  <si>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</si>
  <si>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</si>
  <si>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Масло ELF 900 FT 5-40 5л Омега</t>
  </si>
  <si>
    <t>Фильтр w712/80 Интеркарс</t>
  </si>
  <si>
    <t>К разделу по заказу Герман</t>
  </si>
  <si>
    <t>ELF NF 5-40 5л Омега</t>
  </si>
  <si>
    <t>ТорЖидк Bosch DOT 4 1л Интеркарс</t>
  </si>
  <si>
    <t>Получено от клиента Максимчук Сергей (Sergey)</t>
  </si>
  <si>
    <t>К разделу по заказу Максимчук</t>
  </si>
  <si>
    <t>ARAl Hightronic F 5-30 4л Экзист</t>
  </si>
  <si>
    <t>Фильтр Hyundai оригинал С-кар</t>
  </si>
  <si>
    <t>К разделу по заказу Фурман</t>
  </si>
  <si>
    <t>Total Glaself 3л Интеркарс</t>
  </si>
  <si>
    <t>К разделу по заказу Гавва Вадим</t>
  </si>
  <si>
    <t>Mobil 1 ESP 5-30 6л Киструсский</t>
  </si>
  <si>
    <t>Фильтры 2 шт Интеркарс</t>
  </si>
  <si>
    <t>Получено от клиента Дзыговский Артем</t>
  </si>
  <si>
    <t>К разделу по заказу Дзыговский</t>
  </si>
  <si>
    <t>Ford XO5w20QFS 5 кварт</t>
  </si>
  <si>
    <t>Получено от клиента Притула Олег</t>
  </si>
  <si>
    <t>К разделу по заказу Притула Олег</t>
  </si>
  <si>
    <t>Ford XO5w20QFS 6кварт Киструсский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</si>
  <si>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</si>
  <si>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</si>
  <si>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</si>
  <si>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</si>
  <si>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</si>
  <si>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Ravenol DXG 5w-30 5л Интеркарс</t>
  </si>
  <si>
    <t>Получено от клиента Волынский Александр</t>
  </si>
  <si>
    <t>Масло Тoyota 75LV 3л ойлтайм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</si>
  <si>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</si>
  <si>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</si>
  <si>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</si>
  <si>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</si>
  <si>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</si>
  <si>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</si>
  <si>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>Total 9000 Energy 5-40 5л и 2 фильтра на Ситроен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</si>
  <si>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</si>
  <si>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</si>
  <si>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</si>
  <si>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</si>
  <si>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</si>
  <si>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</si>
  <si>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 Авто Comma Longlife 5-30 14л</t>
  </si>
  <si>
    <t>Никос-Авто</t>
  </si>
  <si>
    <t>Элит KL313</t>
  </si>
  <si>
    <t>Масло трансмиссия 2л Comma MVMTF 75-90 Интеркарс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</si>
  <si>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</si>
  <si>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</si>
  <si>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</si>
  <si>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</si>
  <si>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</si>
  <si>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</si>
  <si>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</si>
  <si>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</si>
  <si>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Comma Prolife 5w-30 5л Никос Авто</t>
  </si>
  <si>
    <t>Комиссия Никос Авто</t>
  </si>
  <si>
    <t xml:space="preserve">Получено от клиента Загурский 3 </t>
  </si>
  <si>
    <t>К разделу по заказу Загурский 3</t>
  </si>
  <si>
    <t>Mobil FS5-50 4л</t>
  </si>
  <si>
    <t>Запчасти Горшенков Интеркарс</t>
  </si>
  <si>
    <t>Тойота Трансмиссия 2л ОйлТайм</t>
  </si>
  <si>
    <t>Фильтры WIX 2 шт Японенко нитеркарс</t>
  </si>
  <si>
    <t>Масло Havoline Exra 10-40 5л Интеркарс</t>
  </si>
  <si>
    <t>Возврат Шив</t>
  </si>
  <si>
    <t>Возврат наложенного Новая Почта</t>
  </si>
  <si>
    <t>ESP 4л</t>
  </si>
  <si>
    <t>fuchs Sintofluid 75w 2л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</si>
  <si>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</si>
  <si>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</si>
  <si>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</si>
  <si>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</si>
  <si>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</si>
  <si>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</si>
  <si>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</si>
  <si>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Comma Xtech 12л Никос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</si>
  <si>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</si>
  <si>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</si>
  <si>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</si>
  <si>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</si>
  <si>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</si>
  <si>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</si>
  <si>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</si>
  <si>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</si>
  <si>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</si>
  <si>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</si>
  <si>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Mobil 1 FS 5w-30 4л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</si>
  <si>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</si>
  <si>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</si>
  <si>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</si>
  <si>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</si>
  <si>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</si>
  <si>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</si>
  <si>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</si>
  <si>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</si>
  <si>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</si>
  <si>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</si>
  <si>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</si>
  <si>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</si>
  <si>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</si>
  <si>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</si>
  <si>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</si>
  <si>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</si>
  <si>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</si>
  <si>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</si>
  <si>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</si>
  <si>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</si>
  <si>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</si>
  <si>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</si>
  <si>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</si>
  <si>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Mobil 1 ESP 6л Маслотрейд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</si>
  <si>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</si>
  <si>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</si>
  <si>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</si>
  <si>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</si>
  <si>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</si>
  <si>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</si>
  <si>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</si>
  <si>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</si>
  <si>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</si>
  <si>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Motul 710 2л  Интеркарс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</si>
  <si>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</si>
  <si>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</si>
  <si>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</si>
  <si>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</si>
  <si>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</si>
  <si>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</si>
  <si>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ESP 1л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</si>
  <si>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</si>
  <si>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</si>
  <si>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</si>
  <si>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</si>
  <si>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</si>
  <si>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</si>
  <si>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</si>
  <si>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</si>
  <si>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</si>
  <si>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</si>
  <si>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</si>
  <si>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</si>
  <si>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Aral Hightronic M 5-40 4л ИК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</si>
  <si>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</si>
  <si>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</si>
  <si>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</si>
  <si>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</si>
  <si>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</si>
  <si>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</si>
  <si>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</si>
  <si>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</si>
  <si>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</si>
  <si>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</si>
  <si>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</si>
  <si>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</si>
  <si>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</si>
  <si>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</si>
  <si>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Elf Full Tech 5л Ойл Тайм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</si>
  <si>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</si>
  <si>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</si>
  <si>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</si>
  <si>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</si>
  <si>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</si>
  <si>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BMW LL01 5w-30 4л ВЛД</t>
  </si>
  <si>
    <t>Mopar MaxPro 5w-20 6 кварт Ойл Тайм</t>
  </si>
  <si>
    <t>Получено от клиента Муравецкий</t>
  </si>
  <si>
    <t>К разделу по заказу Муравецкий</t>
  </si>
  <si>
    <t>Eni I-Sint FE 5w-30 5л Омега</t>
  </si>
  <si>
    <t>Фильтры ИК 4 шт</t>
  </si>
  <si>
    <t>Bosch DOT4 1л ИК</t>
  </si>
  <si>
    <t>shellZone dexcool 3,78л ИК</t>
  </si>
  <si>
    <t>Доставка по городу</t>
  </si>
  <si>
    <t>Фильтры ИК 3 шт</t>
  </si>
  <si>
    <t>Elf Full Tech 5л ВЛД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</si>
  <si>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</si>
  <si>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</si>
  <si>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</si>
  <si>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</si>
  <si>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</si>
  <si>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</si>
  <si>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</si>
  <si>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</si>
  <si>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</si>
  <si>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</si>
  <si>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</si>
  <si>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</si>
  <si>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</si>
  <si>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</si>
  <si>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</si>
  <si>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</si>
  <si>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</si>
  <si>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</si>
  <si>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</si>
  <si>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</si>
  <si>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</si>
  <si>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Comma Eurolite 10w-40 10л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</si>
  <si>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</si>
  <si>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</si>
  <si>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</si>
  <si>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</si>
  <si>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</si>
  <si>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</si>
  <si>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</si>
  <si>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</si>
  <si>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</si>
  <si>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Comma X-Tech 5w-30 9л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</si>
  <si>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</si>
  <si>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</si>
  <si>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</si>
  <si>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</si>
  <si>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</si>
  <si>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</si>
  <si>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</si>
  <si>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</si>
  <si>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</si>
  <si>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</si>
  <si>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</si>
  <si>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</si>
  <si>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</si>
  <si>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</si>
  <si>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</si>
  <si>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</si>
  <si>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</si>
  <si>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</si>
  <si>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</si>
  <si>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</si>
  <si>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</si>
  <si>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</si>
  <si>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 xml:space="preserve">Mobil1 X1 5w-30 5л 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</si>
  <si>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</si>
  <si>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</si>
  <si>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</si>
  <si>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</si>
  <si>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</si>
  <si>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</si>
  <si>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</si>
  <si>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 xml:space="preserve">Mobil1 X1 5w-30 7л </t>
  </si>
  <si>
    <t>Mobil1 ESP 5w-30 5л</t>
  </si>
  <si>
    <t>Фильтр топливный</t>
  </si>
  <si>
    <t>Получено от клиента Пелихов Александр</t>
  </si>
  <si>
    <t>ELF NFJ 3л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</si>
  <si>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</si>
  <si>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</si>
  <si>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</si>
  <si>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</si>
  <si>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</si>
  <si>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</si>
  <si>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</si>
  <si>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</si>
  <si>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</si>
  <si>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</si>
  <si>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</si>
  <si>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</si>
  <si>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</si>
  <si>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</si>
  <si>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</si>
  <si>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</si>
  <si>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</si>
  <si>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</si>
  <si>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</si>
  <si>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</si>
  <si>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</si>
  <si>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</si>
  <si>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</si>
  <si>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</si>
  <si>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</si>
  <si>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</si>
  <si>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Mobil ESP 5w-30 6л</t>
  </si>
  <si>
    <t>Mobil ESP 5w-30 4л</t>
  </si>
  <si>
    <t>масляный фильтр</t>
  </si>
  <si>
    <t>Воздушный фильтр</t>
  </si>
  <si>
    <t>Кольцо поддона Феби</t>
  </si>
  <si>
    <t>Comma X-Tech 5w-30 5л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</si>
  <si>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</si>
  <si>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</si>
  <si>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</si>
  <si>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</si>
  <si>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</si>
  <si>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</si>
  <si>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</si>
  <si>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</si>
  <si>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</si>
  <si>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</si>
  <si>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Ford Formula F-Fe 5w-30 5л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</si>
  <si>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</si>
  <si>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</si>
  <si>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</si>
  <si>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</si>
  <si>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</si>
  <si>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</si>
  <si>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</si>
  <si>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Волучено от клиента Японенко Алексей</t>
  </si>
  <si>
    <t>Eni I-Sint FE 5w-30 4л</t>
  </si>
  <si>
    <t xml:space="preserve">Aral Hightronic 5-40 8л </t>
  </si>
  <si>
    <t>фильтр воздушный</t>
  </si>
  <si>
    <t>Honda 08798-9134 7 кварт и mobil 3000 F Fe 5л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</si>
  <si>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</si>
  <si>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</si>
  <si>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</si>
  <si>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</si>
  <si>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</si>
  <si>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Castrol magnatec 5w-40 8л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</si>
  <si>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</si>
  <si>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</si>
  <si>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</si>
  <si>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</si>
  <si>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</si>
  <si>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</si>
  <si>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</si>
  <si>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</si>
  <si>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</si>
  <si>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</si>
  <si>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Elf 700 STI 4л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</si>
  <si>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</si>
  <si>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</si>
  <si>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</si>
  <si>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</si>
  <si>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</si>
  <si>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</si>
  <si>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</si>
  <si>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</si>
  <si>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</si>
  <si>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</si>
  <si>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</si>
  <si>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</si>
  <si>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</si>
  <si>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</si>
  <si>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ELF FT 5w-40 5л</t>
  </si>
  <si>
    <t>wa6604</t>
  </si>
  <si>
    <t>w712/80</t>
  </si>
  <si>
    <t>Получено от клиента Герман</t>
  </si>
  <si>
    <t>Стойки стабилизатора CTR CRLE-4 2 шт</t>
  </si>
  <si>
    <t>Comma Prolife 5w-30 10л Никос Авто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</si>
  <si>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</si>
  <si>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</si>
  <si>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</si>
  <si>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</si>
  <si>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</si>
  <si>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</si>
  <si>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</si>
  <si>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</si>
  <si>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</si>
  <si>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</si>
  <si>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</si>
  <si>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Comma Prolife 4л</t>
  </si>
  <si>
    <t>Comma Prolife 1л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</si>
  <si>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</si>
  <si>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</si>
  <si>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</si>
  <si>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</si>
  <si>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</si>
  <si>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</si>
  <si>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</si>
  <si>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</si>
  <si>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</si>
  <si>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</si>
  <si>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</si>
  <si>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</si>
  <si>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Mobil super 3000 5w-40 4л</t>
  </si>
  <si>
    <t>026300-3505 оригинал</t>
  </si>
  <si>
    <t>доставка клиенту</t>
  </si>
  <si>
    <t>oc294</t>
  </si>
  <si>
    <t>lx1692</t>
  </si>
  <si>
    <t>b42006cpr</t>
  </si>
  <si>
    <t>kx83d</t>
  </si>
  <si>
    <t>Comma X-Tech 5w-30 6л</t>
  </si>
  <si>
    <t>Comma Longlife 5w-30 9л</t>
  </si>
  <si>
    <t>Mobil Ultra 10w-40 12л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</si>
  <si>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</si>
  <si>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</si>
  <si>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</si>
  <si>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</si>
  <si>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</si>
  <si>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</si>
  <si>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</si>
  <si>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</si>
  <si>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</si>
  <si>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</si>
  <si>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</si>
  <si>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</si>
  <si>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</si>
  <si>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</si>
  <si>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GM 5w-30 dexos2 5л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</si>
  <si>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</si>
  <si>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</si>
  <si>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</si>
  <si>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</si>
  <si>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</si>
  <si>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</si>
  <si>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</si>
  <si>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ESP 5w-30 7л</t>
  </si>
  <si>
    <t>Total Traxium 75w-80 3л</t>
  </si>
  <si>
    <t>w7050</t>
  </si>
  <si>
    <t>Total Fluide AT42 2л</t>
  </si>
  <si>
    <t>kx208d</t>
  </si>
  <si>
    <t>f 026 400 059</t>
  </si>
  <si>
    <t xml:space="preserve">Получено от клиента Зуев </t>
  </si>
  <si>
    <t>к разделу по заказу зуев</t>
  </si>
  <si>
    <t>ADS72504</t>
  </si>
  <si>
    <t>F 026 400 206</t>
  </si>
  <si>
    <t>w6019</t>
  </si>
  <si>
    <t>Subaru 0w-20 6 кварт</t>
  </si>
  <si>
    <t>F 026 400 492</t>
  </si>
  <si>
    <t>motorcraft 5w-30 qsp 6 кварт</t>
  </si>
  <si>
    <t>Свечи LTR6DI-8 96588</t>
  </si>
  <si>
    <t>w7015</t>
  </si>
  <si>
    <t>комиссия интеркарс</t>
  </si>
  <si>
    <t>ESP 5w-30 5л</t>
  </si>
  <si>
    <t>ox388d</t>
  </si>
  <si>
    <t>c35154</t>
  </si>
  <si>
    <t>comma x-tech 4л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</si>
  <si>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</si>
  <si>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</si>
  <si>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</si>
  <si>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</si>
  <si>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</si>
  <si>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</si>
  <si>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</si>
  <si>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</si>
  <si>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c21102 2 шт</t>
  </si>
  <si>
    <t>wp2097 2 шт</t>
  </si>
  <si>
    <t>Subaru Gear Oil 75W-90</t>
  </si>
  <si>
    <t>Subaru 0w-20</t>
  </si>
  <si>
    <t>ESP 5w-30 4л</t>
  </si>
  <si>
    <t>PU 8028</t>
  </si>
  <si>
    <t>C30005</t>
  </si>
  <si>
    <t>HU 7020 Z</t>
  </si>
  <si>
    <t>август 2021</t>
  </si>
  <si>
    <t>Опора двигателя 21810-F2000</t>
  </si>
  <si>
    <t>Комплект ГРМ Gates K015521XS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</si>
  <si>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</si>
  <si>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</si>
  <si>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</si>
  <si>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</si>
  <si>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</si>
  <si>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Motul Multi CVTF 7л</t>
  </si>
  <si>
    <t>Comma X-Tech 6л</t>
  </si>
  <si>
    <t>OC294</t>
  </si>
  <si>
    <t>LX1692</t>
  </si>
  <si>
    <t>Ford Formula F-Fe 5w-30 4л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</si>
  <si>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</si>
  <si>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</si>
  <si>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</si>
  <si>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</si>
  <si>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</si>
  <si>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</si>
  <si>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</si>
  <si>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Comma X-Tech 10л</t>
  </si>
  <si>
    <t>Nissan L248 2л готовая жидкость</t>
  </si>
  <si>
    <t>w7030 2 шт</t>
  </si>
  <si>
    <t>Mopar Max Pro 12 кварт</t>
  </si>
  <si>
    <t>Bosch 1987435548 2 шт</t>
  </si>
  <si>
    <t>Доставка киев-днепр</t>
  </si>
  <si>
    <t>W712/83</t>
  </si>
  <si>
    <t>F026 400 344</t>
  </si>
  <si>
    <t>Bosch 1987432190</t>
  </si>
  <si>
    <t>Mobil1 X1 6л</t>
  </si>
  <si>
    <t>Elf SXR 5w-30 4л</t>
  </si>
  <si>
    <t>OC475</t>
  </si>
  <si>
    <t>WP2110</t>
  </si>
  <si>
    <t>Mobil1 X1 5л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</si>
  <si>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</si>
  <si>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</si>
  <si>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</si>
  <si>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</si>
  <si>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</si>
  <si>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</si>
  <si>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</si>
  <si>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</si>
  <si>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</si>
  <si>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</si>
  <si>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</si>
  <si>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</si>
  <si>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</si>
  <si>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</si>
  <si>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</si>
  <si>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</si>
  <si>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</si>
  <si>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</si>
  <si>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</si>
  <si>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</si>
  <si>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</si>
  <si>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</si>
  <si>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</si>
  <si>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</si>
  <si>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</si>
  <si>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</si>
  <si>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</si>
  <si>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</si>
  <si>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</si>
  <si>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</si>
  <si>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</si>
  <si>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</si>
  <si>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</si>
  <si>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Mobil Ultra 10w-40 8л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</si>
  <si>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</si>
  <si>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</si>
  <si>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</si>
  <si>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</si>
  <si>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</si>
  <si>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</si>
  <si>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</si>
  <si>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</si>
  <si>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</si>
  <si>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</si>
  <si>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Castrol Edge 0w-40 7л</t>
  </si>
  <si>
    <t>Пробка поддона АКПП оригинал</t>
  </si>
  <si>
    <t>Колодки задние Брембо</t>
  </si>
  <si>
    <t>BMW Dexron VI 7л</t>
  </si>
  <si>
    <t>Получено от клиента Влад от Мирошниченко Саши</t>
  </si>
  <si>
    <t>К разделу по заказу Влад от Мирошниченко Саши</t>
  </si>
  <si>
    <t>F026400206</t>
  </si>
  <si>
    <t>OC982</t>
  </si>
  <si>
    <t>Mobil1 ESP 5w-30 6л</t>
  </si>
  <si>
    <t>МаслФ оригинал 152085488R</t>
  </si>
  <si>
    <t>Elf Evolution Full-Tech 5w-30 5л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</si>
  <si>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</si>
  <si>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</si>
  <si>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</si>
  <si>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</si>
  <si>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</si>
  <si>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</si>
  <si>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</si>
  <si>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</si>
  <si>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</si>
  <si>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Mobil1 ESP 6л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</si>
  <si>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</si>
  <si>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</si>
  <si>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</si>
  <si>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</si>
  <si>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</si>
  <si>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</si>
  <si>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Aral Hightronic J 5w-30 5л</t>
  </si>
  <si>
    <t>Масляний HU70097</t>
  </si>
  <si>
    <t>Топливный 1 457 434 440</t>
  </si>
  <si>
    <t>Воздушный ADT32293</t>
  </si>
  <si>
    <t>Получено от клиента Ламах Богдан</t>
  </si>
  <si>
    <t>Comma Xtech 6л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</si>
  <si>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</si>
  <si>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</si>
  <si>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</si>
  <si>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</si>
  <si>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</si>
  <si>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</si>
  <si>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</si>
  <si>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</si>
  <si>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</si>
  <si>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</si>
  <si>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</si>
  <si>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</si>
  <si>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</si>
  <si>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</si>
  <si>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</si>
  <si>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</si>
  <si>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</si>
  <si>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</si>
  <si>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</si>
  <si>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</si>
  <si>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</si>
  <si>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</si>
  <si>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</si>
  <si>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</si>
  <si>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</si>
  <si>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</si>
  <si>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</si>
  <si>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</si>
  <si>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</si>
  <si>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</si>
  <si>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</si>
  <si>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</si>
  <si>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</si>
  <si>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</si>
  <si>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</si>
  <si>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</si>
  <si>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</si>
  <si>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</si>
  <si>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</si>
  <si>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</si>
  <si>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</si>
  <si>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</si>
  <si>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</si>
  <si>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</si>
  <si>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</si>
  <si>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</si>
  <si>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F026400492 НЕ ПОДХОДИТ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</si>
  <si>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</si>
  <si>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</si>
  <si>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</si>
  <si>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</si>
  <si>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</si>
  <si>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</si>
  <si>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</si>
  <si>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</si>
  <si>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ELF Evolution NF 5w-40 4л</t>
  </si>
  <si>
    <t>Mann HU610x</t>
  </si>
  <si>
    <t>доставка</t>
  </si>
  <si>
    <t>oc495</t>
  </si>
  <si>
    <t>B25061PR</t>
  </si>
  <si>
    <t>J1345011</t>
  </si>
  <si>
    <t>MotylGear 76w-80 2л</t>
  </si>
  <si>
    <t>mobil Super 3000 X1 EFE 5л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</si>
  <si>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</si>
  <si>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</si>
  <si>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</si>
  <si>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</si>
  <si>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</si>
  <si>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</si>
  <si>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</si>
  <si>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F 026 400 002</t>
  </si>
  <si>
    <t>OX 371 D (фильтр остался у нас)</t>
  </si>
  <si>
    <t>Mobil 1 X1 5w-30 6л</t>
  </si>
  <si>
    <t>F 026 400 344</t>
  </si>
  <si>
    <t>W712/73</t>
  </si>
  <si>
    <t>Shell Helix Ultra Professional AF 5w-30 5л</t>
  </si>
  <si>
    <t>OC196</t>
  </si>
  <si>
    <t>Denso DCF344K</t>
  </si>
  <si>
    <t>G060 726 A2 2л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</si>
  <si>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</si>
  <si>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</si>
  <si>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</si>
  <si>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</si>
  <si>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</si>
  <si>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Comma Longlife 5w-30 8л</t>
  </si>
  <si>
    <t>Получено от клиента Загурский Виталий</t>
  </si>
  <si>
    <t>К разделу по заказу Загурский Виталий</t>
  </si>
  <si>
    <t>Eni I-Sigma Universal 10w-40 20л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</si>
  <si>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</si>
  <si>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</si>
  <si>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</si>
  <si>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</si>
  <si>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</si>
  <si>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</si>
  <si>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Castrol Magnatec SS 5w-30 C3 5л</t>
  </si>
  <si>
    <t>Подлучено от ШМВ</t>
  </si>
  <si>
    <t>Оригинал 820 076 8927</t>
  </si>
  <si>
    <t>LX1748</t>
  </si>
  <si>
    <t>F 026 402 067</t>
  </si>
  <si>
    <t>Elf Full Tech 5л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</si>
  <si>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</si>
  <si>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</si>
  <si>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</si>
  <si>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</si>
  <si>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</si>
  <si>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</si>
  <si>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</si>
  <si>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</si>
  <si>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</si>
  <si>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F026400059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</si>
  <si>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</si>
  <si>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</si>
  <si>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</si>
  <si>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</si>
  <si>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</si>
  <si>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</si>
  <si>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</si>
  <si>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</si>
  <si>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</si>
  <si>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</si>
  <si>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</si>
  <si>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</si>
  <si>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</si>
  <si>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ELF NF 5w-40</t>
  </si>
  <si>
    <t>ELF STI 10w-40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</si>
  <si>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</si>
  <si>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</si>
  <si>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</si>
  <si>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</si>
  <si>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</si>
  <si>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</si>
  <si>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</si>
  <si>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</si>
  <si>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</si>
  <si>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</si>
  <si>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Bosch 0450905316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</si>
  <si>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</si>
  <si>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</si>
  <si>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</si>
  <si>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</si>
  <si>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</si>
  <si>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</si>
  <si>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</si>
  <si>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</si>
  <si>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</si>
  <si>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</si>
  <si>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</si>
  <si>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</si>
  <si>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</si>
  <si>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</si>
  <si>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F026400217</t>
  </si>
  <si>
    <t>F026402062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</si>
  <si>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</si>
  <si>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</si>
  <si>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</si>
  <si>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</si>
  <si>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</si>
  <si>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</si>
  <si>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</si>
  <si>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</si>
  <si>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</si>
  <si>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</si>
  <si>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</si>
  <si>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 xml:space="preserve">Elf evolution 900 SXR 5-30 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</si>
  <si>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</si>
  <si>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</si>
  <si>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</si>
  <si>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</si>
  <si>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</si>
  <si>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</si>
  <si>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</si>
  <si>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Aral hightronic M 5w-40</t>
  </si>
  <si>
    <t>oc264</t>
  </si>
  <si>
    <t>Subaru гайки колесные 10 шт</t>
  </si>
  <si>
    <t>Comma PD Plus 5w-40</t>
  </si>
  <si>
    <t>lx1482</t>
  </si>
  <si>
    <t>ox188d</t>
  </si>
  <si>
    <t>kx220d</t>
  </si>
  <si>
    <t>G060726A2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</si>
  <si>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</si>
  <si>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</si>
  <si>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</si>
  <si>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</si>
  <si>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</si>
  <si>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</si>
  <si>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</si>
  <si>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</si>
  <si>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</si>
  <si>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</si>
  <si>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</si>
  <si>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</si>
  <si>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</si>
  <si>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</si>
  <si>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</si>
  <si>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</si>
  <si>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</si>
  <si>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</si>
  <si>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</si>
  <si>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</si>
  <si>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</si>
  <si>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</si>
  <si>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</si>
  <si>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</si>
  <si>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</si>
  <si>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</si>
  <si>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</si>
  <si>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</si>
  <si>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</si>
  <si>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</si>
  <si>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</si>
  <si>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</si>
  <si>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</si>
  <si>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</si>
  <si>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</si>
  <si>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</si>
  <si>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</si>
  <si>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</si>
  <si>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</si>
  <si>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</si>
  <si>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</si>
  <si>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</si>
  <si>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</si>
  <si>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</si>
  <si>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</si>
  <si>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</si>
  <si>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</si>
  <si>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</si>
  <si>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</si>
  <si>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</si>
  <si>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</si>
  <si>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</si>
  <si>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</si>
  <si>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ГОД 2021</t>
  </si>
  <si>
    <t>12 месяцев деятельности июнь 2020-май 2021</t>
  </si>
  <si>
    <t>Изменение, %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</si>
  <si>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</si>
  <si>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</si>
  <si>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</si>
  <si>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</si>
  <si>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</si>
  <si>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</si>
  <si>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</si>
  <si>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</si>
  <si>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</si>
  <si>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</si>
  <si>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</si>
  <si>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</si>
  <si>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</si>
  <si>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</si>
  <si>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</si>
  <si>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</si>
  <si>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</si>
  <si>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</si>
  <si>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</si>
  <si>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</si>
  <si>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</si>
  <si>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</si>
  <si>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</si>
  <si>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</si>
  <si>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</si>
  <si>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</si>
  <si>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</si>
  <si>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</si>
  <si>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</si>
  <si>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</si>
  <si>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</si>
  <si>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</si>
  <si>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</si>
  <si>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</si>
  <si>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</si>
  <si>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</si>
  <si>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F026407023</t>
  </si>
  <si>
    <t>Получено от клиента Саитов Руслан</t>
  </si>
  <si>
    <t>К разделу по заказу Саитов Руслан</t>
  </si>
  <si>
    <t>28113F2000</t>
  </si>
  <si>
    <t>JDAZ65B0</t>
  </si>
  <si>
    <t>Total 9000 HKS</t>
  </si>
  <si>
    <t>LX1076</t>
  </si>
  <si>
    <t>Mobil Super3000 F-FE</t>
  </si>
  <si>
    <t>Получено от клиента Терещенко</t>
  </si>
  <si>
    <t>К разделу по заказу Терещенко</t>
  </si>
  <si>
    <t>Elf Evolution 700 STI 10w-40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</si>
  <si>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</si>
  <si>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</si>
  <si>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</si>
  <si>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</si>
  <si>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</si>
  <si>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</si>
  <si>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</si>
  <si>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</si>
  <si>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</si>
  <si>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</si>
  <si>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</si>
  <si>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</si>
  <si>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</si>
  <si>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</si>
  <si>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</si>
  <si>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</si>
  <si>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</si>
  <si>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</si>
  <si>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</si>
  <si>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</si>
  <si>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</si>
  <si>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</si>
  <si>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</si>
  <si>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</si>
  <si>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</si>
  <si>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</si>
  <si>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</si>
  <si>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</si>
  <si>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</si>
  <si>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</si>
  <si>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</si>
  <si>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ALL CLIMATE C3 5W40 5 L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</si>
  <si>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</si>
  <si>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</si>
  <si>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</si>
  <si>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</si>
  <si>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</si>
  <si>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</si>
  <si>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</si>
  <si>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</si>
  <si>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</si>
  <si>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</si>
  <si>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</si>
  <si>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</si>
  <si>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</si>
  <si>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</si>
  <si>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</si>
  <si>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</si>
  <si>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</si>
  <si>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</si>
  <si>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</si>
  <si>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</si>
  <si>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</si>
  <si>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</si>
  <si>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c2136/1</t>
  </si>
  <si>
    <t>b45006cpr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</si>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</sst>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4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</numFmts>
  <fonts count="20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b/>
      <sz val="10"/>
      <color rgb="FF00B050"/>
      <name val="Arial Cyr"/>
      <charset val="204"/>
    </font>
    <font>
      <sz val="20"/>
      <name val="Arial Cyr"/>
      <family val="2"/>
      <charset val="204"/>
    </font>
  </fonts>
  <fills count="1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531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 applyAlignment="1">
      <alignment horizontal="center"/>
    </xf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12" fillId="0" borderId="10" xfId="0" applyNumberFormat="1" applyFont="1" applyFill="1" applyBorder="1" applyAlignment="1">
      <alignment horizontal="center"/>
    </xf>
    <xf numFmtId="0" fontId="202" fillId="0" borderId="10" xfId="0" applyNumberFormat="1" applyFont="1" applyFill="1" applyBorder="1" applyAlignment="1">
      <alignment horizontal="center" vertical="center"/>
    </xf>
    <xf numFmtId="0" fontId="202" fillId="0" borderId="10" xfId="0" applyFont="1" applyFill="1" applyBorder="1" applyAlignment="1">
      <alignment vertical="center"/>
    </xf>
    <xf numFmtId="0" fontId="202" fillId="0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10" xfId="0" applyBorder="1" applyAlignment="1">
      <alignment horizontal="center"/>
    </xf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12" xfId="0" applyFill="1" applyBorder="1" applyAlignment="1"/>
    <xf numFmtId="0" fontId="0" fillId="34" borderId="55" xfId="0" applyFill="1" applyBorder="1" applyAlignment="1"/>
    <xf numFmtId="0" fontId="0" fillId="34" borderId="50" xfId="0" applyFill="1" applyBorder="1"/>
    <xf numFmtId="2" fontId="193" fillId="34" borderId="10" xfId="0" applyNumberFormat="1" applyFont="1" applyFill="1" applyBorder="1"/>
    <xf numFmtId="0" fontId="0" fillId="34" borderId="51" xfId="0" applyFill="1" applyBorder="1"/>
    <xf numFmtId="0" fontId="0" fillId="145" borderId="0" xfId="0" applyFill="1"/>
    <xf numFmtId="0" fontId="0" fillId="145" borderId="55" xfId="0" applyFill="1" applyBorder="1" applyAlignment="1"/>
    <xf numFmtId="0" fontId="0" fillId="145" borderId="51" xfId="0" applyFill="1" applyBorder="1"/>
    <xf numFmtId="0" fontId="193" fillId="145" borderId="10" xfId="0" applyFont="1" applyFill="1" applyBorder="1"/>
    <xf numFmtId="0" fontId="0" fillId="145" borderId="49" xfId="0" applyFill="1" applyBorder="1"/>
    <xf numFmtId="0" fontId="0" fillId="145" borderId="50" xfId="0" applyFill="1" applyBorder="1"/>
    <xf numFmtId="2" fontId="193" fillId="145" borderId="10" xfId="0" applyNumberFormat="1" applyFont="1" applyFill="1" applyBorder="1"/>
    <xf numFmtId="0" fontId="0" fillId="145" borderId="46" xfId="0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34" borderId="10" xfId="0" applyFill="1" applyBorder="1" applyAlignment="1">
      <alignment horizontal="center" vertical="center" wrapText="1"/>
    </xf>
    <xf numFmtId="0" fontId="0" fillId="145" borderId="1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128" borderId="0" xfId="0" applyFill="1"/>
    <xf numFmtId="0" fontId="0" fillId="128" borderId="10" xfId="0" applyFill="1" applyBorder="1" applyAlignment="1">
      <alignment horizontal="center" vertical="center" wrapText="1"/>
    </xf>
    <xf numFmtId="0" fontId="193" fillId="128" borderId="10" xfId="0" applyFont="1" applyFill="1" applyBorder="1"/>
    <xf numFmtId="2" fontId="193" fillId="128" borderId="10" xfId="0" applyNumberFormat="1" applyFont="1" applyFill="1" applyBorder="1"/>
    <xf numFmtId="0" fontId="205" fillId="0" borderId="0" xfId="0" applyFont="1" applyAlignment="1">
      <alignment horizontal="center"/>
    </xf>
    <xf numFmtId="0" fontId="205" fillId="0" borderId="10" xfId="0" applyFont="1" applyBorder="1" applyAlignment="1">
      <alignment horizontal="center" vertical="center" wrapText="1"/>
    </xf>
    <xf numFmtId="1" fontId="205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2" fillId="34" borderId="10" xfId="0" applyNumberFormat="1" applyFont="1" applyFill="1" applyBorder="1" applyAlignment="1">
      <alignment horizontal="center" vertical="center"/>
    </xf>
    <xf numFmtId="0" fontId="202" fillId="34" borderId="10" xfId="0" applyFont="1" applyFill="1" applyBorder="1" applyAlignment="1">
      <alignment vertical="center"/>
    </xf>
    <xf numFmtId="0" fontId="202" fillId="34" borderId="10" xfId="0" applyFont="1" applyFill="1" applyBorder="1" applyAlignment="1">
      <alignment horizontal="center" vertical="center"/>
    </xf>
    <xf numFmtId="0" fontId="12" fillId="34" borderId="10" xfId="0" applyFont="1" applyFill="1" applyBorder="1" applyAlignment="1">
      <alignment horizontal="center"/>
    </xf>
    <xf numFmtId="2" fontId="12" fillId="34" borderId="10" xfId="0" applyNumberFormat="1" applyFont="1" applyFill="1" applyBorder="1" applyAlignment="1">
      <alignment horizont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6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293" activePane="bottomLeft" state="frozen"/>
      <selection activeCell="D23" sqref="D23"/>
      <selection pane="bottomLeft" activeCell="C481" sqref="C481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83" t="s">
        <v>2</v>
      </c>
      <c r="B1" s="483" t="s">
        <v>3</v>
      </c>
      <c r="C1" s="483" t="s">
        <v>4</v>
      </c>
      <c r="D1" s="483" t="s">
        <v>254</v>
      </c>
      <c r="E1" s="484" t="s">
        <v>255</v>
      </c>
      <c r="F1" s="485" t="s">
        <v>256</v>
      </c>
      <c r="G1" s="486"/>
      <c r="H1" s="486"/>
      <c r="I1" s="486"/>
      <c r="J1" s="486"/>
      <c r="K1" s="486"/>
      <c r="L1" s="486"/>
      <c r="M1" s="486"/>
      <c r="N1" s="486"/>
      <c r="O1" s="486"/>
      <c r="P1" s="486"/>
      <c r="Q1" s="487"/>
      <c r="R1" s="483" t="s">
        <v>257</v>
      </c>
      <c r="S1" s="485" t="s">
        <v>258</v>
      </c>
      <c r="T1" s="486"/>
      <c r="U1" s="486"/>
      <c r="V1" s="486"/>
      <c r="W1" s="486"/>
      <c r="X1" s="486"/>
      <c r="Y1" s="486"/>
      <c r="Z1" s="487"/>
      <c r="AA1" s="483" t="s">
        <v>1493</v>
      </c>
      <c r="AB1" s="483" t="s">
        <v>1492</v>
      </c>
      <c r="AC1" s="483" t="s">
        <v>716</v>
      </c>
      <c r="AD1" s="483" t="s">
        <v>717</v>
      </c>
      <c r="AE1" s="483" t="s">
        <v>259</v>
      </c>
      <c r="AF1" s="483"/>
      <c r="AG1" s="483"/>
      <c r="AH1" s="476" t="s">
        <v>260</v>
      </c>
      <c r="AI1" s="477"/>
      <c r="AJ1" s="477"/>
      <c r="AK1" s="477"/>
      <c r="AL1" s="477"/>
      <c r="AM1" s="477"/>
      <c r="AN1" s="477"/>
      <c r="AO1" s="477"/>
      <c r="AP1" s="477"/>
      <c r="AQ1" s="478"/>
      <c r="AR1" s="476" t="s">
        <v>261</v>
      </c>
      <c r="AS1" s="477"/>
      <c r="AT1" s="477"/>
      <c r="AU1" s="478"/>
      <c r="AV1" s="476" t="s">
        <v>262</v>
      </c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8"/>
      <c r="BP1" s="476" t="s">
        <v>263</v>
      </c>
      <c r="BQ1" s="477"/>
      <c r="BR1" s="477"/>
      <c r="BS1" s="478"/>
      <c r="BT1" s="476" t="s">
        <v>264</v>
      </c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8"/>
      <c r="CG1" s="476" t="s">
        <v>265</v>
      </c>
      <c r="CH1" s="477"/>
      <c r="CI1" s="477"/>
      <c r="CJ1" s="477"/>
      <c r="CK1" s="477"/>
      <c r="CL1" s="477"/>
      <c r="CM1" s="477"/>
      <c r="CN1" s="477"/>
      <c r="CO1" s="477"/>
      <c r="CP1" s="477"/>
      <c r="CQ1" s="478"/>
      <c r="CR1" s="476" t="s">
        <v>713</v>
      </c>
      <c r="CS1" s="477"/>
      <c r="CT1" s="477"/>
      <c r="CU1" s="478"/>
      <c r="CV1" s="479" t="s">
        <v>266</v>
      </c>
      <c r="CW1" s="479"/>
      <c r="CX1" s="479"/>
      <c r="CY1" s="479"/>
      <c r="CZ1" s="479"/>
      <c r="DA1" s="479"/>
      <c r="DB1" s="479"/>
      <c r="DC1" s="479"/>
      <c r="DD1" s="23" t="s">
        <v>267</v>
      </c>
      <c r="DE1" s="476" t="s">
        <v>268</v>
      </c>
      <c r="DF1" s="478"/>
      <c r="DG1" s="480" t="s">
        <v>269</v>
      </c>
      <c r="DH1" s="481"/>
      <c r="DI1" s="481"/>
      <c r="DJ1" s="482"/>
      <c r="DK1" s="475" t="s">
        <v>270</v>
      </c>
      <c r="DL1" s="475"/>
      <c r="DM1" s="480" t="s">
        <v>271</v>
      </c>
      <c r="DN1" s="481"/>
      <c r="DO1" s="481"/>
      <c r="DP1" s="481"/>
      <c r="DQ1" s="481"/>
      <c r="DR1" s="482"/>
      <c r="DS1" s="475" t="s">
        <v>272</v>
      </c>
      <c r="DT1" s="475"/>
      <c r="DU1" s="475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83"/>
      <c r="B2" s="483"/>
      <c r="C2" s="483"/>
      <c r="D2" s="483"/>
      <c r="E2" s="48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83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83"/>
      <c r="AB2" s="483"/>
      <c r="AC2" s="483"/>
      <c r="AD2" s="483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 hidden="1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943</v>
      </c>
      <c r="B362" s="265" t="s">
        <v>938</v>
      </c>
      <c r="C362" s="331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942</v>
      </c>
      <c r="B363" s="265" t="s">
        <v>938</v>
      </c>
      <c r="C363" s="331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944</v>
      </c>
      <c r="B364" s="265" t="s">
        <v>938</v>
      </c>
      <c r="C364" s="331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954</v>
      </c>
      <c r="B368" s="266" t="s">
        <v>953</v>
      </c>
      <c r="C368" s="313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955</v>
      </c>
      <c r="B369" s="266" t="s">
        <v>953</v>
      </c>
      <c r="C369" s="313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956</v>
      </c>
      <c r="B370" s="266" t="s">
        <v>953</v>
      </c>
      <c r="C370" s="313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958</v>
      </c>
      <c r="B371" s="267" t="s">
        <v>957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959</v>
      </c>
      <c r="B372" s="267" t="s">
        <v>957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960</v>
      </c>
      <c r="B373" s="267" t="s">
        <v>957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968</v>
      </c>
      <c r="B378" s="268" t="s">
        <v>967</v>
      </c>
      <c r="C378" s="318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969</v>
      </c>
      <c r="B379" s="268" t="s">
        <v>967</v>
      </c>
      <c r="C379" s="318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970</v>
      </c>
      <c r="B380" s="268" t="s">
        <v>967</v>
      </c>
      <c r="C380" s="318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1049</v>
      </c>
      <c r="B386" s="268" t="s">
        <v>1048</v>
      </c>
      <c r="C386" s="318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1050</v>
      </c>
      <c r="B387" s="268" t="s">
        <v>1048</v>
      </c>
      <c r="C387" s="318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1051</v>
      </c>
      <c r="B388" s="268" t="s">
        <v>1048</v>
      </c>
      <c r="C388" s="318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1070</v>
      </c>
      <c r="B403" s="272" t="s">
        <v>1069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1071</v>
      </c>
      <c r="B404" s="272" t="s">
        <v>1069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1112</v>
      </c>
      <c r="B436" s="273" t="s">
        <v>1115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1113</v>
      </c>
      <c r="B437" s="273" t="s">
        <v>1115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1114</v>
      </c>
      <c r="B438" s="273" t="s">
        <v>1115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1116</v>
      </c>
      <c r="B439" s="272" t="s">
        <v>1120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1117</v>
      </c>
      <c r="B440" s="272" t="s">
        <v>1120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1118</v>
      </c>
      <c r="B441" s="272" t="s">
        <v>1120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1119</v>
      </c>
      <c r="B442" s="272" t="s">
        <v>1120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1486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1486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1486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1489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1489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1489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1489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56"/>
  <sheetViews>
    <sheetView topLeftCell="A19" workbookViewId="0">
      <selection activeCell="I38" sqref="I3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2141</v>
      </c>
    </row>
    <row r="21" spans="3:7" ht="15">
      <c r="E21" t="s">
        <v>2337</v>
      </c>
      <c r="F21" s="56" t="s">
        <v>610</v>
      </c>
    </row>
    <row r="22" spans="3:7">
      <c r="E22" t="s">
        <v>2142</v>
      </c>
      <c r="F22" t="s">
        <v>2140</v>
      </c>
    </row>
    <row r="24" spans="3:7" ht="15.75">
      <c r="C24" t="s">
        <v>1552</v>
      </c>
      <c r="E24" s="56" t="s">
        <v>1558</v>
      </c>
      <c r="G24" s="341" t="s">
        <v>1561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1560</v>
      </c>
      <c r="E28" s="56" t="s">
        <v>1559</v>
      </c>
      <c r="G28" s="56" t="s">
        <v>610</v>
      </c>
    </row>
    <row r="29" spans="3:7">
      <c r="G29" t="s">
        <v>611</v>
      </c>
    </row>
    <row r="31" spans="3:7" ht="15">
      <c r="E31" s="56" t="s">
        <v>1565</v>
      </c>
      <c r="G31" t="s">
        <v>1566</v>
      </c>
    </row>
    <row r="32" spans="3:7">
      <c r="G32" t="s">
        <v>1567</v>
      </c>
    </row>
    <row r="34" spans="3:15">
      <c r="E34" t="s">
        <v>1568</v>
      </c>
      <c r="G34" t="s">
        <v>610</v>
      </c>
    </row>
    <row r="35" spans="3:15">
      <c r="G35" t="s">
        <v>1569</v>
      </c>
    </row>
    <row r="37" spans="3:15" ht="15">
      <c r="C37" t="s">
        <v>1803</v>
      </c>
      <c r="E37" s="56" t="s">
        <v>1804</v>
      </c>
      <c r="G37" t="s">
        <v>610</v>
      </c>
    </row>
    <row r="38" spans="3:15">
      <c r="G38" t="s">
        <v>1805</v>
      </c>
    </row>
    <row r="42" spans="3:15" ht="15">
      <c r="C42" t="s">
        <v>2191</v>
      </c>
      <c r="E42" s="56" t="s">
        <v>2192</v>
      </c>
      <c r="G42" t="s">
        <v>610</v>
      </c>
      <c r="K42" s="56" t="s">
        <v>2198</v>
      </c>
      <c r="O42" t="s">
        <v>610</v>
      </c>
    </row>
    <row r="43" spans="3:15">
      <c r="G43" t="s">
        <v>2193</v>
      </c>
      <c r="O43" t="s">
        <v>2193</v>
      </c>
    </row>
    <row r="45" spans="3:15" ht="15">
      <c r="C45" t="s">
        <v>2194</v>
      </c>
      <c r="E45" s="56" t="s">
        <v>2195</v>
      </c>
      <c r="G45" t="s">
        <v>614</v>
      </c>
    </row>
    <row r="46" spans="3:15">
      <c r="G46" t="s">
        <v>611</v>
      </c>
    </row>
    <row r="48" spans="3:15">
      <c r="F48" t="s">
        <v>2197</v>
      </c>
      <c r="G48" t="s">
        <v>2196</v>
      </c>
    </row>
    <row r="49" spans="3:7">
      <c r="G49" t="s">
        <v>611</v>
      </c>
    </row>
    <row r="51" spans="3:7" ht="15">
      <c r="C51" t="s">
        <v>2199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2200</v>
      </c>
      <c r="E55" s="56" t="s">
        <v>2201</v>
      </c>
      <c r="G55" t="s">
        <v>618</v>
      </c>
    </row>
    <row r="56" spans="3:7">
      <c r="G56" t="s">
        <v>2202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</hyperlinks>
  <pageMargins left="0.7" right="0.7" top="0.75" bottom="0.75" header="0.3" footer="0.3"/>
  <pageSetup paperSize="9" orientation="portrait"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88" t="s">
        <v>1321</v>
      </c>
      <c r="B2" s="488" t="s">
        <v>1323</v>
      </c>
      <c r="C2" s="488" t="s">
        <v>1324</v>
      </c>
      <c r="D2" s="488"/>
      <c r="E2" s="488"/>
      <c r="F2" s="488"/>
    </row>
    <row r="3" spans="1:6">
      <c r="A3" s="488"/>
      <c r="B3" s="488"/>
      <c r="C3" s="489">
        <v>0.5</v>
      </c>
      <c r="D3" s="489">
        <v>1</v>
      </c>
      <c r="E3" s="489">
        <v>4</v>
      </c>
      <c r="F3" s="489">
        <v>5</v>
      </c>
    </row>
    <row r="4" spans="1:6">
      <c r="A4" s="313" t="s">
        <v>1321</v>
      </c>
      <c r="B4" s="266" t="s">
        <v>1323</v>
      </c>
      <c r="C4" s="490"/>
      <c r="D4" s="490"/>
      <c r="E4" s="490"/>
      <c r="F4" s="490"/>
    </row>
    <row r="5" spans="1:6">
      <c r="A5" s="313">
        <v>1</v>
      </c>
      <c r="B5" s="266" t="s">
        <v>1325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1326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1327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1360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1361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1362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1328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1363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1329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1330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1331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1332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1333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1334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1335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1336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1337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1338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1339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1340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1341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1342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1343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1344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1345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1346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1347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1348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1349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1350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1351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1352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1353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1354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1355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1356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1357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1358</v>
      </c>
      <c r="C42" s="335"/>
      <c r="D42" s="335"/>
      <c r="E42" s="335"/>
      <c r="F42" s="335"/>
    </row>
    <row r="43" spans="1:6">
      <c r="A43" s="313">
        <v>39</v>
      </c>
      <c r="B43" s="266" t="s">
        <v>1359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1364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1365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1366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1367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1369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1370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1371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1372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1373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1374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1375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1473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1474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1472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1475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1476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1477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1478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1480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1479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5" t="s">
        <v>1376</v>
      </c>
      <c r="M6" s="315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5" t="s">
        <v>1379</v>
      </c>
      <c r="M8" s="315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5" t="s">
        <v>1379</v>
      </c>
      <c r="M9" s="315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5" t="s">
        <v>1379</v>
      </c>
      <c r="M10" s="315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5" t="s">
        <v>1379</v>
      </c>
      <c r="M11" s="315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5" t="s">
        <v>1379</v>
      </c>
      <c r="M12" s="315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5"/>
      <c r="M13" s="315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5" t="s">
        <v>1379</v>
      </c>
      <c r="M14" s="315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5" t="s">
        <v>1379</v>
      </c>
      <c r="M15" s="315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5" t="s">
        <v>1379</v>
      </c>
      <c r="M16" s="315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5"/>
      <c r="M17" s="315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5"/>
      <c r="M18" s="315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5"/>
      <c r="M19" s="315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5" t="s">
        <v>1379</v>
      </c>
      <c r="M20" s="315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5" t="s">
        <v>1379</v>
      </c>
      <c r="M21" s="315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5"/>
      <c r="M22" s="315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5" t="s">
        <v>1379</v>
      </c>
      <c r="M23" s="315"/>
    </row>
    <row r="24" spans="1:13">
      <c r="K24" t="s">
        <v>1395</v>
      </c>
      <c r="L24" s="315" t="s">
        <v>1379</v>
      </c>
      <c r="M24" s="315"/>
    </row>
    <row r="25" spans="1:13">
      <c r="K25" t="s">
        <v>1396</v>
      </c>
      <c r="L25" s="315" t="s">
        <v>1379</v>
      </c>
      <c r="M25" s="315"/>
    </row>
    <row r="26" spans="1:13">
      <c r="K26" t="s">
        <v>1397</v>
      </c>
      <c r="L26" s="315" t="s">
        <v>1379</v>
      </c>
      <c r="M26" s="315"/>
    </row>
    <row r="27" spans="1:13">
      <c r="K27" t="s">
        <v>1398</v>
      </c>
      <c r="L27" s="315" t="s">
        <v>1379</v>
      </c>
      <c r="M27" s="315" t="s">
        <v>1379</v>
      </c>
    </row>
    <row r="28" spans="1:13" ht="15">
      <c r="A28" s="316" t="s">
        <v>1449</v>
      </c>
      <c r="B28" s="316" t="s">
        <v>1376</v>
      </c>
      <c r="C28" s="316" t="s">
        <v>1377</v>
      </c>
      <c r="D28" s="316" t="s">
        <v>1450</v>
      </c>
      <c r="E28" s="316" t="s">
        <v>1451</v>
      </c>
      <c r="K28" t="s">
        <v>1399</v>
      </c>
      <c r="L28" s="315" t="s">
        <v>1379</v>
      </c>
      <c r="M28" s="315"/>
    </row>
    <row r="29" spans="1:13">
      <c r="A29" s="314" t="s">
        <v>1380</v>
      </c>
      <c r="B29" s="314" t="s">
        <v>1379</v>
      </c>
      <c r="C29" s="314"/>
      <c r="D29" s="314">
        <v>3010</v>
      </c>
      <c r="E29" s="314">
        <v>8450</v>
      </c>
      <c r="K29" t="s">
        <v>1400</v>
      </c>
      <c r="L29" s="315" t="s">
        <v>1379</v>
      </c>
      <c r="M29" s="315"/>
    </row>
    <row r="30" spans="1:13">
      <c r="A30" s="314" t="s">
        <v>1384</v>
      </c>
      <c r="B30" s="314"/>
      <c r="C30" s="314" t="s">
        <v>1379</v>
      </c>
      <c r="D30" s="314">
        <v>3450</v>
      </c>
      <c r="E30" s="314">
        <v>10180</v>
      </c>
      <c r="K30" t="s">
        <v>1401</v>
      </c>
      <c r="L30" s="315" t="s">
        <v>1379</v>
      </c>
      <c r="M30" s="315"/>
    </row>
    <row r="31" spans="1:13">
      <c r="A31" s="314" t="s">
        <v>1410</v>
      </c>
      <c r="B31" s="314" t="s">
        <v>1379</v>
      </c>
      <c r="C31" s="314" t="s">
        <v>1379</v>
      </c>
      <c r="D31" s="314">
        <v>4200</v>
      </c>
      <c r="E31" s="314">
        <v>10820</v>
      </c>
      <c r="K31" t="s">
        <v>1402</v>
      </c>
      <c r="L31" s="315" t="s">
        <v>1379</v>
      </c>
      <c r="M31" s="315" t="s">
        <v>1379</v>
      </c>
    </row>
    <row r="32" spans="1:13">
      <c r="A32" s="314" t="s">
        <v>1411</v>
      </c>
      <c r="B32" s="314" t="s">
        <v>1379</v>
      </c>
      <c r="C32" s="314" t="s">
        <v>1379</v>
      </c>
      <c r="D32" s="314">
        <v>4070</v>
      </c>
      <c r="E32" s="314">
        <v>10200</v>
      </c>
      <c r="K32" t="s">
        <v>1403</v>
      </c>
      <c r="L32" s="315" t="s">
        <v>1379</v>
      </c>
      <c r="M32" s="315"/>
    </row>
    <row r="33" spans="1:13">
      <c r="A33" s="314" t="s">
        <v>1414</v>
      </c>
      <c r="B33" s="314"/>
      <c r="C33" s="314" t="s">
        <v>1379</v>
      </c>
      <c r="D33" s="314">
        <v>3272</v>
      </c>
      <c r="E33" s="314">
        <v>9810</v>
      </c>
      <c r="K33" t="s">
        <v>1404</v>
      </c>
      <c r="L33" s="315" t="s">
        <v>1379</v>
      </c>
      <c r="M33" s="315"/>
    </row>
    <row r="34" spans="1:13">
      <c r="A34" s="314" t="s">
        <v>1421</v>
      </c>
      <c r="B34" s="314" t="s">
        <v>1379</v>
      </c>
      <c r="C34" s="314" t="s">
        <v>1379</v>
      </c>
      <c r="D34" s="314">
        <v>4682</v>
      </c>
      <c r="E34" s="314">
        <v>13345</v>
      </c>
      <c r="K34" t="s">
        <v>1405</v>
      </c>
      <c r="L34" s="315" t="s">
        <v>1379</v>
      </c>
      <c r="M34" s="315" t="s">
        <v>1379</v>
      </c>
    </row>
    <row r="35" spans="1:13">
      <c r="A35" s="314" t="s">
        <v>1432</v>
      </c>
      <c r="B35" s="314" t="s">
        <v>1379</v>
      </c>
      <c r="C35" s="314"/>
      <c r="D35" s="314">
        <v>3450</v>
      </c>
      <c r="E35" s="314">
        <v>9510</v>
      </c>
      <c r="K35" t="s">
        <v>1406</v>
      </c>
      <c r="L35" s="315"/>
      <c r="M35" s="315" t="s">
        <v>1379</v>
      </c>
    </row>
    <row r="36" spans="1:13">
      <c r="K36" t="s">
        <v>1407</v>
      </c>
      <c r="L36" s="315" t="s">
        <v>1379</v>
      </c>
      <c r="M36" s="315"/>
    </row>
    <row r="37" spans="1:13">
      <c r="K37" t="s">
        <v>1408</v>
      </c>
      <c r="L37" s="315" t="s">
        <v>1379</v>
      </c>
      <c r="M37" s="315"/>
    </row>
    <row r="38" spans="1:13">
      <c r="K38" t="s">
        <v>1409</v>
      </c>
      <c r="L38" s="315" t="s">
        <v>1379</v>
      </c>
      <c r="M38" s="315"/>
    </row>
    <row r="39" spans="1:13">
      <c r="L39" s="315"/>
      <c r="M39" s="315"/>
    </row>
    <row r="40" spans="1:13">
      <c r="K40" t="s">
        <v>1410</v>
      </c>
      <c r="L40" s="315" t="s">
        <v>1379</v>
      </c>
      <c r="M40" s="315" t="s">
        <v>1379</v>
      </c>
    </row>
    <row r="41" spans="1:13">
      <c r="K41" t="s">
        <v>1411</v>
      </c>
      <c r="L41" s="315" t="s">
        <v>1379</v>
      </c>
      <c r="M41" s="315" t="s">
        <v>1379</v>
      </c>
    </row>
    <row r="42" spans="1:13">
      <c r="K42" t="s">
        <v>1412</v>
      </c>
      <c r="L42" s="315"/>
      <c r="M42" s="315" t="s">
        <v>1379</v>
      </c>
    </row>
    <row r="43" spans="1:13">
      <c r="K43" t="s">
        <v>1413</v>
      </c>
      <c r="L43" s="315" t="s">
        <v>1379</v>
      </c>
      <c r="M43" s="315"/>
    </row>
    <row r="44" spans="1:13">
      <c r="K44" t="s">
        <v>1414</v>
      </c>
      <c r="L44" s="315"/>
      <c r="M44" s="315" t="s">
        <v>1379</v>
      </c>
    </row>
    <row r="45" spans="1:13">
      <c r="K45" t="s">
        <v>1415</v>
      </c>
      <c r="L45" s="315" t="s">
        <v>1379</v>
      </c>
      <c r="M45" s="315" t="s">
        <v>1379</v>
      </c>
    </row>
    <row r="46" spans="1:13">
      <c r="K46" t="s">
        <v>1416</v>
      </c>
      <c r="L46" s="315" t="s">
        <v>1379</v>
      </c>
      <c r="M46" s="315"/>
    </row>
    <row r="47" spans="1:13">
      <c r="K47" t="s">
        <v>1417</v>
      </c>
      <c r="L47" s="315" t="s">
        <v>1379</v>
      </c>
      <c r="M47" s="315"/>
    </row>
    <row r="48" spans="1:13">
      <c r="K48" t="s">
        <v>1418</v>
      </c>
      <c r="L48" s="315" t="s">
        <v>1379</v>
      </c>
      <c r="M48" s="315"/>
    </row>
    <row r="49" spans="11:13">
      <c r="K49" t="s">
        <v>1419</v>
      </c>
      <c r="L49" s="315" t="s">
        <v>1379</v>
      </c>
      <c r="M49" s="315"/>
    </row>
    <row r="50" spans="11:13">
      <c r="L50" s="315"/>
      <c r="M50" s="315"/>
    </row>
    <row r="51" spans="11:13">
      <c r="K51" t="s">
        <v>1420</v>
      </c>
      <c r="L51" s="315" t="s">
        <v>1379</v>
      </c>
      <c r="M51" s="315" t="s">
        <v>1379</v>
      </c>
    </row>
    <row r="52" spans="11:13">
      <c r="K52" t="s">
        <v>1421</v>
      </c>
      <c r="L52" s="315" t="s">
        <v>1379</v>
      </c>
      <c r="M52" s="315" t="s">
        <v>1379</v>
      </c>
    </row>
    <row r="53" spans="11:13">
      <c r="K53" t="s">
        <v>1422</v>
      </c>
      <c r="L53" s="315" t="s">
        <v>1379</v>
      </c>
      <c r="M53" s="315" t="s">
        <v>1379</v>
      </c>
    </row>
    <row r="54" spans="11:13">
      <c r="K54" t="s">
        <v>1423</v>
      </c>
      <c r="L54" s="315" t="s">
        <v>1379</v>
      </c>
      <c r="M54" s="315"/>
    </row>
    <row r="55" spans="11:13">
      <c r="K55" t="s">
        <v>1424</v>
      </c>
      <c r="L55" s="315" t="s">
        <v>1379</v>
      </c>
      <c r="M55" s="315"/>
    </row>
    <row r="56" spans="11:13">
      <c r="K56" t="s">
        <v>1425</v>
      </c>
      <c r="L56" s="315" t="s">
        <v>1379</v>
      </c>
      <c r="M56" s="315"/>
    </row>
    <row r="57" spans="11:13">
      <c r="K57" t="s">
        <v>1426</v>
      </c>
      <c r="L57" s="315"/>
      <c r="M57" s="315" t="s">
        <v>1379</v>
      </c>
    </row>
    <row r="58" spans="11:13">
      <c r="K58" t="s">
        <v>1427</v>
      </c>
      <c r="L58" s="315"/>
      <c r="M58" s="315" t="s">
        <v>1379</v>
      </c>
    </row>
    <row r="59" spans="11:13">
      <c r="K59" t="s">
        <v>1428</v>
      </c>
      <c r="L59" s="315" t="s">
        <v>1379</v>
      </c>
      <c r="M59" s="315"/>
    </row>
    <row r="60" spans="11:13">
      <c r="K60" t="s">
        <v>1429</v>
      </c>
      <c r="L60" s="315" t="s">
        <v>1379</v>
      </c>
      <c r="M60" s="315"/>
    </row>
    <row r="61" spans="11:13">
      <c r="K61" t="s">
        <v>1430</v>
      </c>
      <c r="L61" s="315" t="s">
        <v>1379</v>
      </c>
      <c r="M61" s="315"/>
    </row>
    <row r="62" spans="11:13">
      <c r="K62" t="s">
        <v>1431</v>
      </c>
      <c r="L62" s="315" t="s">
        <v>1379</v>
      </c>
      <c r="M62" s="315"/>
    </row>
    <row r="63" spans="11:13">
      <c r="K63" t="s">
        <v>1432</v>
      </c>
      <c r="L63" s="315" t="s">
        <v>1379</v>
      </c>
      <c r="M63" s="315"/>
    </row>
    <row r="64" spans="11:13">
      <c r="K64" t="s">
        <v>1433</v>
      </c>
      <c r="L64" s="315" t="s">
        <v>1379</v>
      </c>
      <c r="M64" s="315"/>
    </row>
    <row r="65" spans="11:13">
      <c r="K65" t="s">
        <v>1434</v>
      </c>
      <c r="L65" s="315" t="s">
        <v>1379</v>
      </c>
      <c r="M65" s="315"/>
    </row>
    <row r="66" spans="11:13">
      <c r="K66" t="s">
        <v>1435</v>
      </c>
      <c r="L66" s="315" t="s">
        <v>1379</v>
      </c>
      <c r="M66" s="315"/>
    </row>
    <row r="67" spans="11:13">
      <c r="K67" t="s">
        <v>1436</v>
      </c>
      <c r="L67" s="315" t="s">
        <v>1379</v>
      </c>
      <c r="M67" s="315"/>
    </row>
    <row r="68" spans="11:13">
      <c r="K68" t="s">
        <v>1437</v>
      </c>
      <c r="L68" s="315" t="s">
        <v>1379</v>
      </c>
      <c r="M68" s="315"/>
    </row>
    <row r="69" spans="11:13">
      <c r="K69" t="s">
        <v>1438</v>
      </c>
      <c r="L69" s="315" t="s">
        <v>1379</v>
      </c>
      <c r="M69" s="315" t="s">
        <v>1379</v>
      </c>
    </row>
    <row r="70" spans="11:13">
      <c r="K70" t="s">
        <v>1439</v>
      </c>
      <c r="L70" s="315" t="s">
        <v>1379</v>
      </c>
      <c r="M70" s="315"/>
    </row>
    <row r="71" spans="11:13">
      <c r="K71" t="s">
        <v>1440</v>
      </c>
      <c r="L71" s="315" t="s">
        <v>1379</v>
      </c>
      <c r="M71" s="315"/>
    </row>
    <row r="72" spans="11:13">
      <c r="K72" t="s">
        <v>1441</v>
      </c>
      <c r="L72" s="315" t="s">
        <v>1379</v>
      </c>
      <c r="M72" s="315"/>
    </row>
    <row r="73" spans="11:13">
      <c r="L73" s="315" t="s">
        <v>1379</v>
      </c>
      <c r="M73" s="315"/>
    </row>
    <row r="74" spans="11:13">
      <c r="K74" t="s">
        <v>1442</v>
      </c>
      <c r="L74" s="315" t="s">
        <v>1379</v>
      </c>
      <c r="M74" s="315"/>
    </row>
    <row r="75" spans="11:13">
      <c r="K75" t="s">
        <v>1443</v>
      </c>
      <c r="L75" s="315" t="s">
        <v>1379</v>
      </c>
      <c r="M75" s="315"/>
    </row>
    <row r="76" spans="11:13">
      <c r="L76" s="315" t="s">
        <v>1379</v>
      </c>
      <c r="M76" s="315"/>
    </row>
    <row r="77" spans="11:13">
      <c r="K77" t="s">
        <v>1444</v>
      </c>
      <c r="L77" s="315" t="s">
        <v>1379</v>
      </c>
      <c r="M77" s="315"/>
    </row>
    <row r="78" spans="11:13">
      <c r="L78" s="315" t="s">
        <v>1379</v>
      </c>
      <c r="M78" s="315"/>
    </row>
    <row r="79" spans="11:13">
      <c r="K79" t="s">
        <v>1445</v>
      </c>
      <c r="L79" s="315" t="s">
        <v>1379</v>
      </c>
      <c r="M79" s="315"/>
    </row>
    <row r="80" spans="11:13">
      <c r="K80" t="s">
        <v>1446</v>
      </c>
      <c r="L80" s="315"/>
      <c r="M80" s="315" t="s">
        <v>1379</v>
      </c>
    </row>
    <row r="81" spans="11:13">
      <c r="K81" t="s">
        <v>1447</v>
      </c>
      <c r="L81" s="315"/>
      <c r="M81" s="315" t="s">
        <v>1379</v>
      </c>
    </row>
    <row r="82" spans="11:13">
      <c r="K82" t="s">
        <v>1448</v>
      </c>
      <c r="L82" s="315"/>
      <c r="M82" s="315" t="s">
        <v>1379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1560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1560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990</v>
      </c>
      <c r="C18" s="310"/>
      <c r="D18" s="310"/>
      <c r="E18" s="310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1560</v>
      </c>
      <c r="G19" s="166" t="s">
        <v>1562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1560</v>
      </c>
      <c r="G20" s="166" t="s">
        <v>1562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1560</v>
      </c>
      <c r="G21" s="166" t="s">
        <v>1562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1560</v>
      </c>
      <c r="G22" s="166" t="s">
        <v>1562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1560</v>
      </c>
      <c r="G23" s="166" t="s">
        <v>1562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1560</v>
      </c>
      <c r="G24" s="166" t="s">
        <v>1562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1560</v>
      </c>
      <c r="G25" s="166" t="s">
        <v>1562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1560</v>
      </c>
      <c r="G26" s="166" t="s">
        <v>1562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1560</v>
      </c>
      <c r="G27" s="166" t="s">
        <v>1562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1560</v>
      </c>
      <c r="G28" s="166" t="s">
        <v>1562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1560</v>
      </c>
      <c r="G29" s="166" t="s">
        <v>1562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1560</v>
      </c>
      <c r="G30" s="166" t="s">
        <v>1562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4"/>
  <sheetViews>
    <sheetView zoomScale="90" zoomScaleNormal="90" workbookViewId="0">
      <selection activeCell="B20" sqref="B20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92" t="s">
        <v>2</v>
      </c>
      <c r="B2" s="492" t="s">
        <v>3</v>
      </c>
      <c r="C2" s="492" t="s">
        <v>4</v>
      </c>
      <c r="D2" s="492" t="s">
        <v>1898</v>
      </c>
      <c r="E2" s="492" t="s">
        <v>1899</v>
      </c>
      <c r="F2" s="491" t="s">
        <v>1900</v>
      </c>
    </row>
    <row r="3" spans="1:6" s="6" customFormat="1" ht="13.5" customHeight="1">
      <c r="A3" s="492"/>
      <c r="B3" s="492"/>
      <c r="C3" s="492"/>
      <c r="D3" s="492"/>
      <c r="E3" s="492"/>
      <c r="F3" s="491"/>
    </row>
    <row r="4" spans="1:6" ht="20.100000000000001" customHeight="1">
      <c r="A4" s="381">
        <v>872377</v>
      </c>
      <c r="B4" s="382" t="s">
        <v>23</v>
      </c>
      <c r="C4" s="383">
        <v>1</v>
      </c>
      <c r="D4" s="167">
        <v>2</v>
      </c>
      <c r="E4" s="380">
        <v>216.73732338920382</v>
      </c>
      <c r="F4" s="380">
        <f t="shared" ref="F4:F33" si="0">D4*E4</f>
        <v>433.47464677840765</v>
      </c>
    </row>
    <row r="5" spans="1:6" ht="20.100000000000001" customHeight="1">
      <c r="A5" s="381">
        <v>872380</v>
      </c>
      <c r="B5" s="382" t="s">
        <v>31</v>
      </c>
      <c r="C5" s="383">
        <v>1</v>
      </c>
      <c r="D5" s="167">
        <v>2</v>
      </c>
      <c r="E5" s="380">
        <v>202.4145368468688</v>
      </c>
      <c r="F5" s="380">
        <f t="shared" si="0"/>
        <v>404.8290736937376</v>
      </c>
    </row>
    <row r="6" spans="1:6" ht="20.100000000000001" customHeight="1">
      <c r="A6" s="449">
        <v>872259</v>
      </c>
      <c r="B6" s="450" t="s">
        <v>35</v>
      </c>
      <c r="C6" s="451">
        <v>5</v>
      </c>
      <c r="D6" s="452">
        <v>1</v>
      </c>
      <c r="E6" s="453">
        <v>677.64249561700512</v>
      </c>
      <c r="F6" s="453">
        <f t="shared" si="0"/>
        <v>677.64249561700512</v>
      </c>
    </row>
    <row r="7" spans="1:6" ht="20.100000000000001" customHeight="1">
      <c r="A7" s="449">
        <v>872260</v>
      </c>
      <c r="B7" s="450" t="s">
        <v>36</v>
      </c>
      <c r="C7" s="451">
        <v>4</v>
      </c>
      <c r="D7" s="452">
        <v>1</v>
      </c>
      <c r="E7" s="453">
        <v>549.98091961890123</v>
      </c>
      <c r="F7" s="453">
        <f t="shared" si="0"/>
        <v>549.98091961890123</v>
      </c>
    </row>
    <row r="8" spans="1:6" ht="20.100000000000001" customHeight="1">
      <c r="A8" s="381">
        <v>872271</v>
      </c>
      <c r="B8" s="382" t="s">
        <v>37</v>
      </c>
      <c r="C8" s="383">
        <v>1</v>
      </c>
      <c r="D8" s="167">
        <v>2</v>
      </c>
      <c r="E8" s="380">
        <v>151.93898857335196</v>
      </c>
      <c r="F8" s="380">
        <f t="shared" si="0"/>
        <v>303.87797714670393</v>
      </c>
    </row>
    <row r="9" spans="1:6" ht="20.100000000000001" customHeight="1">
      <c r="A9" s="381">
        <v>872770</v>
      </c>
      <c r="B9" s="382" t="s">
        <v>58</v>
      </c>
      <c r="C9" s="383">
        <v>1</v>
      </c>
      <c r="D9" s="167">
        <v>2</v>
      </c>
      <c r="E9" s="380">
        <v>276.55010369451946</v>
      </c>
      <c r="F9" s="380">
        <f t="shared" si="0"/>
        <v>553.10020738903893</v>
      </c>
    </row>
    <row r="10" spans="1:6" ht="20.100000000000001" customHeight="1">
      <c r="A10" s="381">
        <v>872375</v>
      </c>
      <c r="B10" s="382" t="s">
        <v>62</v>
      </c>
      <c r="C10" s="383">
        <v>5</v>
      </c>
      <c r="D10" s="167">
        <v>1</v>
      </c>
      <c r="E10" s="380">
        <v>1169.6180571015625</v>
      </c>
      <c r="F10" s="380">
        <f t="shared" si="0"/>
        <v>1169.6180571015625</v>
      </c>
    </row>
    <row r="11" spans="1:6" ht="20.100000000000001" customHeight="1">
      <c r="A11" s="381">
        <v>872373</v>
      </c>
      <c r="B11" s="382" t="s">
        <v>63</v>
      </c>
      <c r="C11" s="383">
        <v>4</v>
      </c>
      <c r="D11" s="167">
        <v>1</v>
      </c>
      <c r="E11" s="380">
        <v>942.8735237530808</v>
      </c>
      <c r="F11" s="380">
        <f t="shared" si="0"/>
        <v>942.8735237530808</v>
      </c>
    </row>
    <row r="12" spans="1:6" ht="20.100000000000001" customHeight="1">
      <c r="A12" s="381">
        <v>872372</v>
      </c>
      <c r="B12" s="382" t="s">
        <v>64</v>
      </c>
      <c r="C12" s="383">
        <v>1</v>
      </c>
      <c r="D12" s="167">
        <v>2</v>
      </c>
      <c r="E12" s="380">
        <v>252.73167965612427</v>
      </c>
      <c r="F12" s="380">
        <f t="shared" si="0"/>
        <v>505.46335931224854</v>
      </c>
    </row>
    <row r="13" spans="1:6" ht="20.100000000000001" customHeight="1">
      <c r="A13" s="381">
        <v>874308</v>
      </c>
      <c r="B13" s="382" t="s">
        <v>68</v>
      </c>
      <c r="C13" s="383">
        <v>5</v>
      </c>
      <c r="D13" s="167">
        <v>1</v>
      </c>
      <c r="E13" s="380">
        <v>1083.2964705493559</v>
      </c>
      <c r="F13" s="380">
        <f t="shared" si="0"/>
        <v>1083.2964705493559</v>
      </c>
    </row>
    <row r="14" spans="1:6" ht="20.100000000000001" customHeight="1">
      <c r="A14" s="381">
        <v>872597</v>
      </c>
      <c r="B14" s="382" t="s">
        <v>69</v>
      </c>
      <c r="C14" s="383">
        <v>4</v>
      </c>
      <c r="D14" s="167">
        <v>1</v>
      </c>
      <c r="E14" s="380">
        <v>899.8682009063557</v>
      </c>
      <c r="F14" s="380">
        <f t="shared" si="0"/>
        <v>899.8682009063557</v>
      </c>
    </row>
    <row r="15" spans="1:6" ht="20.100000000000001" customHeight="1">
      <c r="A15" s="381">
        <v>872596</v>
      </c>
      <c r="B15" s="382" t="s">
        <v>70</v>
      </c>
      <c r="C15" s="383">
        <v>1</v>
      </c>
      <c r="D15" s="167">
        <v>2</v>
      </c>
      <c r="E15" s="380">
        <v>243.87041554831939</v>
      </c>
      <c r="F15" s="380">
        <f t="shared" si="0"/>
        <v>487.74083109663877</v>
      </c>
    </row>
    <row r="16" spans="1:6" ht="20.100000000000001" customHeight="1">
      <c r="A16" s="381">
        <v>872386</v>
      </c>
      <c r="B16" s="382" t="s">
        <v>74</v>
      </c>
      <c r="C16" s="383">
        <v>5</v>
      </c>
      <c r="D16" s="167">
        <v>1</v>
      </c>
      <c r="E16" s="380">
        <v>1102.1955585783626</v>
      </c>
      <c r="F16" s="380">
        <f t="shared" si="0"/>
        <v>1102.1955585783626</v>
      </c>
    </row>
    <row r="17" spans="1:12" ht="20.100000000000001" customHeight="1">
      <c r="A17" s="381">
        <v>872385</v>
      </c>
      <c r="B17" s="382" t="s">
        <v>75</v>
      </c>
      <c r="C17" s="383">
        <v>1</v>
      </c>
      <c r="D17" s="167">
        <v>2</v>
      </c>
      <c r="E17" s="380">
        <v>225.40247251724648</v>
      </c>
      <c r="F17" s="380">
        <f t="shared" si="0"/>
        <v>450.80494503449296</v>
      </c>
    </row>
    <row r="18" spans="1:12" ht="20.100000000000001" customHeight="1">
      <c r="A18" s="381">
        <v>872520</v>
      </c>
      <c r="B18" s="382" t="s">
        <v>80</v>
      </c>
      <c r="C18" s="383">
        <v>1</v>
      </c>
      <c r="D18" s="167">
        <v>1</v>
      </c>
      <c r="E18" s="380">
        <v>294.72137691952821</v>
      </c>
      <c r="F18" s="380">
        <f t="shared" si="0"/>
        <v>294.72137691952821</v>
      </c>
    </row>
    <row r="19" spans="1:12" ht="20.100000000000001" customHeight="1">
      <c r="A19" s="381">
        <v>872592</v>
      </c>
      <c r="B19" s="382" t="s">
        <v>81</v>
      </c>
      <c r="C19" s="383">
        <v>5</v>
      </c>
      <c r="D19" s="167">
        <v>1</v>
      </c>
      <c r="E19" s="380">
        <v>1393.768393738105</v>
      </c>
      <c r="F19" s="380">
        <f t="shared" si="0"/>
        <v>1393.768393738105</v>
      </c>
    </row>
    <row r="20" spans="1:12" ht="20.100000000000001" customHeight="1">
      <c r="A20" s="381">
        <v>872591</v>
      </c>
      <c r="B20" s="382" t="s">
        <v>82</v>
      </c>
      <c r="C20" s="383">
        <v>1</v>
      </c>
      <c r="D20" s="167">
        <v>2</v>
      </c>
      <c r="E20" s="380">
        <v>294.72137691952821</v>
      </c>
      <c r="F20" s="380">
        <f t="shared" si="0"/>
        <v>589.44275383905642</v>
      </c>
    </row>
    <row r="21" spans="1:12" ht="20.100000000000001" customHeight="1">
      <c r="A21" s="381">
        <v>872368</v>
      </c>
      <c r="B21" s="382" t="s">
        <v>86</v>
      </c>
      <c r="C21" s="383">
        <v>4</v>
      </c>
      <c r="D21" s="167">
        <v>1</v>
      </c>
      <c r="E21" s="380">
        <v>926.86424693354638</v>
      </c>
      <c r="F21" s="380">
        <f t="shared" si="0"/>
        <v>926.86424693354638</v>
      </c>
    </row>
    <row r="22" spans="1:12" ht="20.100000000000001" customHeight="1">
      <c r="A22" s="381">
        <v>872369</v>
      </c>
      <c r="B22" s="382" t="s">
        <v>87</v>
      </c>
      <c r="C22" s="383">
        <v>1</v>
      </c>
      <c r="D22" s="167">
        <v>2</v>
      </c>
      <c r="E22" s="380">
        <v>251.18652801476895</v>
      </c>
      <c r="F22" s="380">
        <f t="shared" si="0"/>
        <v>502.37305602953791</v>
      </c>
    </row>
    <row r="23" spans="1:12" ht="20.100000000000001" customHeight="1">
      <c r="A23" s="381">
        <v>872364</v>
      </c>
      <c r="B23" s="382" t="s">
        <v>92</v>
      </c>
      <c r="C23" s="383">
        <v>4</v>
      </c>
      <c r="D23" s="167">
        <v>1</v>
      </c>
      <c r="E23" s="380">
        <v>729.64848918766893</v>
      </c>
      <c r="F23" s="380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381">
        <v>872363</v>
      </c>
      <c r="B24" s="382" t="s">
        <v>93</v>
      </c>
      <c r="C24" s="383">
        <v>1</v>
      </c>
      <c r="D24" s="167">
        <v>1</v>
      </c>
      <c r="E24" s="380">
        <v>208.4869729522749</v>
      </c>
      <c r="F24" s="380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381">
        <v>872297</v>
      </c>
      <c r="B25" s="382" t="s">
        <v>99</v>
      </c>
      <c r="C25" s="383">
        <v>5</v>
      </c>
      <c r="D25" s="167">
        <v>1</v>
      </c>
      <c r="E25" s="380">
        <v>697.97177048551544</v>
      </c>
      <c r="F25" s="380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381">
        <v>872296</v>
      </c>
      <c r="B26" s="382" t="s">
        <v>100</v>
      </c>
      <c r="C26" s="383">
        <v>4</v>
      </c>
      <c r="D26" s="167">
        <v>2</v>
      </c>
      <c r="E26" s="380">
        <v>566.4803472074683</v>
      </c>
      <c r="F26" s="380">
        <f t="shared" si="0"/>
        <v>1132.9606944149366</v>
      </c>
    </row>
    <row r="27" spans="1:12" ht="20.100000000000001" customHeight="1">
      <c r="A27" s="381">
        <v>872295</v>
      </c>
      <c r="B27" s="382" t="s">
        <v>101</v>
      </c>
      <c r="C27" s="383">
        <v>1</v>
      </c>
      <c r="D27" s="167">
        <v>2</v>
      </c>
      <c r="E27" s="380">
        <v>156.49715823055251</v>
      </c>
      <c r="F27" s="380">
        <f t="shared" si="0"/>
        <v>312.99431646110503</v>
      </c>
    </row>
    <row r="28" spans="1:12" ht="20.100000000000001" customHeight="1">
      <c r="A28" s="381">
        <v>872330</v>
      </c>
      <c r="B28" s="382" t="s">
        <v>102</v>
      </c>
      <c r="C28" s="383">
        <v>5</v>
      </c>
      <c r="D28" s="167">
        <v>1</v>
      </c>
      <c r="E28" s="380">
        <v>751.51863653553823</v>
      </c>
      <c r="F28" s="380">
        <f t="shared" si="0"/>
        <v>751.51863653553823</v>
      </c>
    </row>
    <row r="29" spans="1:12" ht="20.100000000000001" customHeight="1">
      <c r="A29" s="381">
        <v>872329</v>
      </c>
      <c r="B29" s="382" t="s">
        <v>103</v>
      </c>
      <c r="C29" s="383">
        <v>1</v>
      </c>
      <c r="D29" s="167">
        <v>2</v>
      </c>
      <c r="E29" s="380">
        <v>163.70483654906585</v>
      </c>
      <c r="F29" s="380">
        <f t="shared" si="0"/>
        <v>327.40967309813169</v>
      </c>
    </row>
    <row r="30" spans="1:12" ht="20.100000000000001" customHeight="1">
      <c r="A30" s="381">
        <v>872288</v>
      </c>
      <c r="B30" s="382" t="s">
        <v>106</v>
      </c>
      <c r="C30" s="383">
        <v>1</v>
      </c>
      <c r="D30" s="167">
        <v>2</v>
      </c>
      <c r="E30" s="380">
        <v>184.84363697338853</v>
      </c>
      <c r="F30" s="380">
        <f t="shared" si="0"/>
        <v>369.68727394677705</v>
      </c>
    </row>
    <row r="31" spans="1:12" ht="20.100000000000001" customHeight="1">
      <c r="A31" s="381">
        <v>872278</v>
      </c>
      <c r="B31" s="382" t="s">
        <v>110</v>
      </c>
      <c r="C31" s="383">
        <v>1</v>
      </c>
      <c r="D31" s="167">
        <v>2</v>
      </c>
      <c r="E31" s="380">
        <v>179.17503928465405</v>
      </c>
      <c r="F31" s="380">
        <f t="shared" si="0"/>
        <v>358.3500785693081</v>
      </c>
    </row>
    <row r="32" spans="1:12" ht="20.100000000000001" customHeight="1">
      <c r="A32" s="381">
        <v>872282</v>
      </c>
      <c r="B32" s="382" t="s">
        <v>114</v>
      </c>
      <c r="C32" s="383">
        <v>1</v>
      </c>
      <c r="D32" s="167">
        <v>2</v>
      </c>
      <c r="E32" s="380">
        <v>168.14568977160917</v>
      </c>
      <c r="F32" s="380">
        <f t="shared" si="0"/>
        <v>336.29137954321834</v>
      </c>
    </row>
    <row r="33" spans="1:6" ht="20.100000000000001" customHeight="1">
      <c r="A33" s="381">
        <v>872774</v>
      </c>
      <c r="B33" s="382" t="s">
        <v>125</v>
      </c>
      <c r="C33" s="383">
        <v>1</v>
      </c>
      <c r="D33" s="167">
        <v>2</v>
      </c>
      <c r="E33" s="380">
        <v>117.77979763555085</v>
      </c>
      <c r="F33" s="380">
        <f t="shared" si="0"/>
        <v>235.5595952711017</v>
      </c>
    </row>
    <row r="34" spans="1:6">
      <c r="D34" s="2">
        <f>SUM(D4:D33)</f>
        <v>46</v>
      </c>
      <c r="F34" s="3">
        <f>SUM(F4:F33)</f>
        <v>18732.814974501234</v>
      </c>
    </row>
  </sheetData>
  <autoFilter ref="A3:C33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2" t="s">
        <v>1563</v>
      </c>
      <c r="D25" s="56" t="s">
        <v>1564</v>
      </c>
    </row>
    <row r="27" spans="1:4">
      <c r="C27" s="350" t="s">
        <v>1605</v>
      </c>
      <c r="D27" s="56" t="s">
        <v>1604</v>
      </c>
    </row>
    <row r="29" spans="1:4">
      <c r="C29" s="360" t="s">
        <v>1694</v>
      </c>
      <c r="D29" s="56" t="s">
        <v>1693</v>
      </c>
    </row>
    <row r="32" spans="1:4">
      <c r="A32" s="362" t="s">
        <v>1753</v>
      </c>
    </row>
    <row r="33" spans="1:1">
      <c r="A33"/>
    </row>
    <row r="34" spans="1:1">
      <c r="A34" t="s">
        <v>1754</v>
      </c>
    </row>
    <row r="35" spans="1:1">
      <c r="A35" t="s">
        <v>1755</v>
      </c>
    </row>
    <row r="36" spans="1:1">
      <c r="A36" t="s">
        <v>1756</v>
      </c>
    </row>
    <row r="37" spans="1:1">
      <c r="A37" t="s">
        <v>1757</v>
      </c>
    </row>
    <row r="38" spans="1:1">
      <c r="A38"/>
    </row>
    <row r="39" spans="1:1">
      <c r="A39" s="362" t="s">
        <v>1758</v>
      </c>
    </row>
    <row r="40" spans="1:1">
      <c r="A40"/>
    </row>
    <row r="41" spans="1:1">
      <c r="A41" t="s">
        <v>1754</v>
      </c>
    </row>
    <row r="42" spans="1:1">
      <c r="A42" t="s">
        <v>1759</v>
      </c>
    </row>
    <row r="43" spans="1:1">
      <c r="A43" t="s">
        <v>1760</v>
      </c>
    </row>
    <row r="44" spans="1:1">
      <c r="A44" t="s">
        <v>1761</v>
      </c>
    </row>
    <row r="45" spans="1:1">
      <c r="A45" t="s">
        <v>1762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1471</v>
      </c>
      <c r="D22" s="56" t="s">
        <v>1470</v>
      </c>
    </row>
    <row r="24" spans="3:11">
      <c r="C24" s="493" t="s">
        <v>1572</v>
      </c>
      <c r="D24" s="56" t="s">
        <v>1570</v>
      </c>
      <c r="K24" s="64"/>
    </row>
    <row r="25" spans="3:11">
      <c r="C25" s="494"/>
      <c r="D25" s="56" t="s">
        <v>1571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X2543"/>
  <sheetViews>
    <sheetView tabSelected="1" zoomScale="85" zoomScaleNormal="85" workbookViewId="0">
      <pane ySplit="5" topLeftCell="A2471" activePane="bottomLeft" state="frozen"/>
      <selection pane="bottomLeft" activeCell="C2487" sqref="C2487"/>
    </sheetView>
  </sheetViews>
  <sheetFormatPr defaultRowHeight="12.75"/>
  <cols>
    <col min="1" max="1" width="12.85546875" style="255" bestFit="1" customWidth="1"/>
    <col min="2" max="2" width="9.140625" style="114"/>
    <col min="3" max="3" width="61.28515625" style="454" bestFit="1" customWidth="1"/>
    <col min="4" max="4" width="12.42578125" style="256" bestFit="1" customWidth="1"/>
    <col min="5" max="5" width="12.28515625" style="114" bestFit="1" customWidth="1"/>
    <col min="6" max="6" width="11.42578125" style="114" bestFit="1" customWidth="1"/>
    <col min="7" max="7" width="8.28515625" style="364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0" customWidth="1"/>
    <col min="12" max="12" width="7.42578125" style="394" customWidth="1"/>
    <col min="13" max="13" width="10.7109375" style="359" bestFit="1" customWidth="1"/>
    <col min="14" max="14" width="10.28515625" style="114" bestFit="1" customWidth="1"/>
    <col min="15" max="15" width="7.5703125" style="366" customWidth="1"/>
    <col min="16" max="16" width="9.42578125" style="114" bestFit="1" customWidth="1"/>
    <col min="17" max="17" width="11.5703125" style="114" bestFit="1" customWidth="1"/>
    <col min="18" max="18" width="11.5703125" style="340" customWidth="1"/>
    <col min="19" max="19" width="10.5703125" bestFit="1" customWidth="1"/>
    <col min="20" max="20" width="9" bestFit="1" customWidth="1"/>
    <col min="21" max="21" width="15.42578125" bestFit="1" customWidth="1"/>
    <col min="22" max="22" width="21.140625" bestFit="1" customWidth="1"/>
    <col min="24" max="24" width="20" bestFit="1" customWidth="1"/>
  </cols>
  <sheetData>
    <row r="2" spans="1:24">
      <c r="F2" s="496" t="s">
        <v>836</v>
      </c>
      <c r="G2" s="497"/>
      <c r="H2" s="497"/>
      <c r="I2" s="497"/>
      <c r="J2" s="497"/>
      <c r="K2" s="497"/>
      <c r="L2" s="497"/>
      <c r="M2" s="497"/>
      <c r="N2" s="497"/>
      <c r="O2" s="497"/>
      <c r="P2" s="497"/>
      <c r="Q2" s="497"/>
      <c r="R2" s="497"/>
      <c r="S2" s="497"/>
      <c r="T2" s="497"/>
      <c r="U2" s="497"/>
    </row>
    <row r="3" spans="1:24">
      <c r="C3" s="454" t="s">
        <v>497</v>
      </c>
      <c r="D3" s="495">
        <f>D4-E4</f>
        <v>0</v>
      </c>
      <c r="E3" s="495"/>
      <c r="F3" s="112">
        <f>SUM(F5:F3556)</f>
        <v>84012.37999999999</v>
      </c>
      <c r="G3" s="363">
        <f t="shared" ref="G3:X3" si="0">SUM(G5:G3556)</f>
        <v>9768.43</v>
      </c>
      <c r="H3" s="339">
        <f t="shared" si="0"/>
        <v>23134.5</v>
      </c>
      <c r="I3" s="339">
        <f t="shared" si="0"/>
        <v>17473.05</v>
      </c>
      <c r="J3" s="339">
        <f t="shared" si="0"/>
        <v>215607.56999999995</v>
      </c>
      <c r="K3" s="339">
        <f t="shared" si="0"/>
        <v>29322.119999999995</v>
      </c>
      <c r="L3" s="393">
        <f t="shared" si="0"/>
        <v>40562</v>
      </c>
      <c r="M3" s="358">
        <f t="shared" si="0"/>
        <v>25259.32</v>
      </c>
      <c r="N3" s="339">
        <f t="shared" si="0"/>
        <v>28452.829999999998</v>
      </c>
      <c r="O3" s="365">
        <f t="shared" si="0"/>
        <v>1586.55</v>
      </c>
      <c r="P3" s="339">
        <f t="shared" si="0"/>
        <v>397.37</v>
      </c>
      <c r="Q3" s="339">
        <f t="shared" si="0"/>
        <v>17827.3</v>
      </c>
      <c r="R3" s="339">
        <f t="shared" si="0"/>
        <v>595</v>
      </c>
      <c r="S3" s="339">
        <f t="shared" si="0"/>
        <v>276.43</v>
      </c>
      <c r="T3" s="339">
        <f t="shared" si="0"/>
        <v>955</v>
      </c>
      <c r="U3" s="339">
        <f t="shared" si="0"/>
        <v>4240</v>
      </c>
      <c r="V3" s="339">
        <f t="shared" si="0"/>
        <v>15419.18</v>
      </c>
      <c r="W3" s="339">
        <f t="shared" si="0"/>
        <v>1631</v>
      </c>
      <c r="X3" s="363">
        <f t="shared" si="0"/>
        <v>160</v>
      </c>
    </row>
    <row r="4" spans="1:24">
      <c r="A4" s="257">
        <f>SUM(A6:A2829)</f>
        <v>1467.07</v>
      </c>
      <c r="D4" s="257">
        <f>SUM(D6:D3501)</f>
        <v>1042553.7000000008</v>
      </c>
      <c r="E4" s="257">
        <f>SUM(E6:E3501)</f>
        <v>1042553.7000000008</v>
      </c>
      <c r="F4" s="115" t="s">
        <v>678</v>
      </c>
      <c r="G4" s="115" t="s">
        <v>1560</v>
      </c>
      <c r="H4" s="115" t="s">
        <v>679</v>
      </c>
      <c r="I4" s="115" t="s">
        <v>680</v>
      </c>
      <c r="J4" s="260" t="s">
        <v>902</v>
      </c>
      <c r="K4" s="260" t="s">
        <v>1552</v>
      </c>
      <c r="L4" s="286" t="s">
        <v>1278</v>
      </c>
      <c r="M4" s="260" t="s">
        <v>1697</v>
      </c>
      <c r="N4" s="115" t="s">
        <v>728</v>
      </c>
      <c r="O4" s="115" t="s">
        <v>1884</v>
      </c>
      <c r="P4" s="115" t="s">
        <v>821</v>
      </c>
      <c r="Q4" s="300" t="s">
        <v>727</v>
      </c>
      <c r="R4" s="300" t="s">
        <v>1553</v>
      </c>
      <c r="S4" s="305" t="s">
        <v>1322</v>
      </c>
      <c r="T4" s="236" t="s">
        <v>1174</v>
      </c>
      <c r="U4" s="236" t="s">
        <v>837</v>
      </c>
      <c r="V4" s="236" t="s">
        <v>1268</v>
      </c>
      <c r="W4" s="236" t="s">
        <v>1291</v>
      </c>
      <c r="X4" s="236" t="s">
        <v>1849</v>
      </c>
    </row>
    <row r="5" spans="1:24">
      <c r="A5" s="255" t="s">
        <v>911</v>
      </c>
      <c r="B5" s="112" t="s">
        <v>492</v>
      </c>
      <c r="C5" s="455" t="s">
        <v>493</v>
      </c>
      <c r="D5" s="258" t="s">
        <v>9</v>
      </c>
      <c r="E5" s="112" t="s">
        <v>494</v>
      </c>
      <c r="F5" s="254"/>
      <c r="G5" s="363"/>
      <c r="H5" s="254"/>
      <c r="I5" s="254"/>
      <c r="J5" s="254"/>
      <c r="K5" s="339"/>
      <c r="L5" s="286"/>
      <c r="M5" s="358"/>
      <c r="N5" s="254"/>
      <c r="O5" s="365"/>
      <c r="P5" s="254"/>
      <c r="Q5" s="301"/>
      <c r="R5" s="301"/>
      <c r="S5" s="306"/>
      <c r="T5" s="42"/>
      <c r="U5" s="367"/>
      <c r="V5" s="42"/>
      <c r="W5" s="42"/>
      <c r="X5" s="42"/>
    </row>
    <row r="6" spans="1:24">
      <c r="A6" s="234"/>
      <c r="B6" s="296">
        <v>43950</v>
      </c>
      <c r="C6" s="456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302"/>
      <c r="R6" s="302"/>
      <c r="S6" s="306"/>
      <c r="T6" s="42"/>
      <c r="U6" s="367"/>
      <c r="V6" s="42"/>
      <c r="W6" s="42"/>
      <c r="X6" s="42"/>
    </row>
    <row r="7" spans="1:24">
      <c r="A7" s="234"/>
      <c r="B7" s="296">
        <v>43955</v>
      </c>
      <c r="C7" s="456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>
        <v>26740</v>
      </c>
      <c r="O7" s="234"/>
      <c r="P7" s="234"/>
      <c r="Q7" s="302"/>
      <c r="R7" s="302"/>
      <c r="S7" s="306"/>
      <c r="T7" s="42"/>
      <c r="U7" s="367"/>
      <c r="V7" s="42"/>
      <c r="W7" s="42"/>
      <c r="X7" s="42"/>
    </row>
    <row r="8" spans="1:24">
      <c r="A8" s="234"/>
      <c r="B8" s="296">
        <v>43997</v>
      </c>
      <c r="C8" s="456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302"/>
      <c r="R8" s="302"/>
      <c r="S8" s="306"/>
      <c r="T8" s="42"/>
      <c r="U8" s="367"/>
      <c r="V8" s="42"/>
      <c r="W8" s="42"/>
      <c r="X8" s="42"/>
    </row>
    <row r="9" spans="1:24">
      <c r="A9" s="234"/>
      <c r="B9" s="296">
        <v>43997</v>
      </c>
      <c r="C9" s="456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302"/>
      <c r="R9" s="302"/>
      <c r="S9" s="306"/>
      <c r="T9" s="42"/>
      <c r="U9" s="367"/>
      <c r="V9" s="42"/>
      <c r="W9" s="42"/>
      <c r="X9" s="42"/>
    </row>
    <row r="10" spans="1:24">
      <c r="A10" s="234"/>
      <c r="B10" s="296">
        <v>43997</v>
      </c>
      <c r="C10" s="456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302"/>
      <c r="R10" s="302"/>
      <c r="S10" s="306"/>
      <c r="T10" s="42"/>
      <c r="U10" s="367"/>
      <c r="V10" s="42"/>
      <c r="W10" s="42"/>
      <c r="X10" s="42"/>
    </row>
    <row r="11" spans="1:24">
      <c r="A11" s="234"/>
      <c r="B11" s="296">
        <v>43997</v>
      </c>
      <c r="C11" s="456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302"/>
      <c r="R11" s="302"/>
      <c r="S11" s="306"/>
      <c r="T11" s="42"/>
      <c r="U11" s="367"/>
      <c r="V11" s="42"/>
      <c r="W11" s="42"/>
      <c r="X11" s="42"/>
    </row>
    <row r="12" spans="1:24">
      <c r="A12" s="234"/>
      <c r="B12" s="296">
        <v>43997</v>
      </c>
      <c r="C12" s="456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302"/>
      <c r="R12" s="302"/>
      <c r="S12" s="306"/>
      <c r="T12" s="42"/>
      <c r="U12" s="367"/>
      <c r="V12" s="42"/>
      <c r="W12" s="42"/>
      <c r="X12" s="42"/>
    </row>
    <row r="13" spans="1:24">
      <c r="A13" s="234">
        <v>8</v>
      </c>
      <c r="B13" s="296">
        <v>43997</v>
      </c>
      <c r="C13" s="456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302"/>
      <c r="R13" s="302"/>
      <c r="S13" s="306"/>
      <c r="T13" s="42"/>
      <c r="U13" s="367"/>
      <c r="V13" s="42"/>
      <c r="W13" s="42"/>
      <c r="X13" s="42"/>
    </row>
    <row r="14" spans="1:24">
      <c r="A14" s="234">
        <v>4</v>
      </c>
      <c r="B14" s="296">
        <v>43997</v>
      </c>
      <c r="C14" s="456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302"/>
      <c r="R14" s="302"/>
      <c r="S14" s="306"/>
      <c r="T14" s="42"/>
      <c r="U14" s="367"/>
      <c r="V14" s="42"/>
      <c r="W14" s="42"/>
      <c r="X14" s="42"/>
    </row>
    <row r="15" spans="1:24">
      <c r="A15" s="234"/>
      <c r="B15" s="296">
        <v>43997</v>
      </c>
      <c r="C15" s="456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302"/>
      <c r="R15" s="302"/>
      <c r="S15" s="306"/>
      <c r="T15" s="42"/>
      <c r="U15" s="367"/>
      <c r="V15" s="42"/>
      <c r="W15" s="42"/>
      <c r="X15" s="42"/>
    </row>
    <row r="16" spans="1:24">
      <c r="A16" s="234"/>
      <c r="B16" s="296">
        <v>43997</v>
      </c>
      <c r="C16" s="456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302"/>
      <c r="R16" s="302"/>
      <c r="S16" s="306"/>
      <c r="T16" s="42"/>
      <c r="U16" s="367"/>
      <c r="V16" s="42"/>
      <c r="W16" s="42"/>
      <c r="X16" s="42"/>
    </row>
    <row r="17" spans="1:24">
      <c r="A17" s="234"/>
      <c r="B17" s="296">
        <v>43998</v>
      </c>
      <c r="C17" s="456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302"/>
      <c r="R17" s="302"/>
      <c r="S17" s="306"/>
      <c r="T17" s="42"/>
      <c r="U17" s="367"/>
      <c r="V17" s="42"/>
      <c r="W17" s="42"/>
      <c r="X17" s="42"/>
    </row>
    <row r="18" spans="1:24">
      <c r="A18" s="234"/>
      <c r="B18" s="296">
        <v>43998</v>
      </c>
      <c r="C18" s="456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302"/>
      <c r="R18" s="302"/>
      <c r="S18" s="306">
        <v>276.43</v>
      </c>
      <c r="T18" s="42"/>
      <c r="U18" s="367"/>
      <c r="V18" s="42"/>
      <c r="W18" s="42"/>
      <c r="X18" s="42"/>
    </row>
    <row r="19" spans="1:24">
      <c r="A19" s="234"/>
      <c r="B19" s="296">
        <v>44000</v>
      </c>
      <c r="C19" s="456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302"/>
      <c r="R19" s="302"/>
      <c r="S19" s="306"/>
      <c r="T19" s="42"/>
      <c r="U19" s="367"/>
      <c r="V19" s="42"/>
      <c r="W19" s="42"/>
      <c r="X19" s="42"/>
    </row>
    <row r="20" spans="1:24">
      <c r="A20" s="234"/>
      <c r="B20" s="296">
        <v>44000</v>
      </c>
      <c r="C20" s="456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302"/>
      <c r="R20" s="302"/>
      <c r="S20" s="306"/>
      <c r="T20" s="42"/>
      <c r="U20" s="367">
        <v>240</v>
      </c>
      <c r="V20" s="42"/>
      <c r="W20" s="42"/>
      <c r="X20" s="42"/>
    </row>
    <row r="21" spans="1:24">
      <c r="A21" s="234"/>
      <c r="B21" s="296">
        <v>44002</v>
      </c>
      <c r="C21" s="456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302"/>
      <c r="R21" s="302"/>
      <c r="S21" s="306"/>
      <c r="T21" s="42"/>
      <c r="U21" s="367"/>
      <c r="V21" s="42"/>
      <c r="W21" s="42"/>
      <c r="X21" s="42"/>
    </row>
    <row r="22" spans="1:24">
      <c r="A22" s="234"/>
      <c r="B22" s="296">
        <v>44002</v>
      </c>
      <c r="C22" s="456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302"/>
      <c r="R22" s="302"/>
      <c r="S22" s="306"/>
      <c r="T22" s="42"/>
      <c r="U22" s="367"/>
      <c r="V22" s="42"/>
      <c r="W22" s="42"/>
      <c r="X22" s="42"/>
    </row>
    <row r="23" spans="1:24">
      <c r="A23" s="234"/>
      <c r="B23" s="296">
        <v>44002</v>
      </c>
      <c r="C23" s="456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302"/>
      <c r="R23" s="302"/>
      <c r="S23" s="306"/>
      <c r="T23" s="42"/>
      <c r="U23" s="367"/>
      <c r="V23" s="42"/>
      <c r="W23" s="42"/>
      <c r="X23" s="42"/>
    </row>
    <row r="24" spans="1:24">
      <c r="A24" s="234"/>
      <c r="B24" s="296">
        <v>44002</v>
      </c>
      <c r="C24" s="456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302">
        <v>19</v>
      </c>
      <c r="R24" s="302"/>
      <c r="S24" s="306"/>
      <c r="T24" s="42"/>
      <c r="U24" s="367"/>
      <c r="V24" s="42"/>
      <c r="W24" s="42"/>
      <c r="X24" s="42"/>
    </row>
    <row r="25" spans="1:24">
      <c r="A25" s="234"/>
      <c r="B25" s="296">
        <v>44004</v>
      </c>
      <c r="C25" s="456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302"/>
      <c r="R25" s="302"/>
      <c r="S25" s="306"/>
      <c r="T25" s="42"/>
      <c r="U25" s="367"/>
      <c r="V25" s="42"/>
      <c r="W25" s="42"/>
      <c r="X25" s="42"/>
    </row>
    <row r="26" spans="1:24">
      <c r="A26" s="234"/>
      <c r="B26" s="296">
        <v>44004</v>
      </c>
      <c r="C26" s="456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302"/>
      <c r="R26" s="302"/>
      <c r="S26" s="306"/>
      <c r="T26" s="42"/>
      <c r="U26" s="367"/>
      <c r="V26" s="42"/>
      <c r="W26" s="42"/>
      <c r="X26" s="42"/>
    </row>
    <row r="27" spans="1:24">
      <c r="A27" s="234">
        <v>6</v>
      </c>
      <c r="B27" s="296">
        <v>44004</v>
      </c>
      <c r="C27" s="456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302"/>
      <c r="R27" s="302"/>
      <c r="S27" s="306"/>
      <c r="T27" s="42"/>
      <c r="U27" s="367"/>
      <c r="V27" s="42"/>
      <c r="W27" s="42"/>
      <c r="X27" s="42"/>
    </row>
    <row r="28" spans="1:24">
      <c r="A28" s="234"/>
      <c r="B28" s="296">
        <v>44004</v>
      </c>
      <c r="C28" s="456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>
        <v>15</v>
      </c>
      <c r="Q28" s="302"/>
      <c r="R28" s="302"/>
      <c r="S28" s="306"/>
      <c r="T28" s="42"/>
      <c r="U28" s="367"/>
      <c r="V28" s="42"/>
      <c r="W28" s="42"/>
      <c r="X28" s="42"/>
    </row>
    <row r="29" spans="1:24">
      <c r="A29" s="234"/>
      <c r="B29" s="296">
        <v>44004</v>
      </c>
      <c r="C29" s="456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302"/>
      <c r="R29" s="302"/>
      <c r="S29" s="306"/>
      <c r="T29" s="42"/>
      <c r="U29" s="367"/>
      <c r="V29" s="42"/>
      <c r="W29" s="42"/>
      <c r="X29" s="42"/>
    </row>
    <row r="30" spans="1:24">
      <c r="A30" s="234"/>
      <c r="B30" s="296">
        <v>44004</v>
      </c>
      <c r="C30" s="456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302"/>
      <c r="R30" s="302"/>
      <c r="S30" s="306"/>
      <c r="T30" s="42"/>
      <c r="U30" s="367"/>
      <c r="V30" s="42"/>
      <c r="W30" s="42"/>
      <c r="X30" s="42"/>
    </row>
    <row r="31" spans="1:24">
      <c r="A31" s="234"/>
      <c r="B31" s="296">
        <v>44004</v>
      </c>
      <c r="C31" s="456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302"/>
      <c r="R31" s="302"/>
      <c r="S31" s="306"/>
      <c r="T31" s="42"/>
      <c r="U31" s="367"/>
      <c r="V31" s="42"/>
      <c r="W31" s="42"/>
      <c r="X31" s="42"/>
    </row>
    <row r="32" spans="1:24">
      <c r="A32" s="234"/>
      <c r="B32" s="296">
        <v>44004</v>
      </c>
      <c r="C32" s="456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302"/>
      <c r="R32" s="302"/>
      <c r="S32" s="306"/>
      <c r="T32" s="42"/>
      <c r="U32" s="367"/>
      <c r="V32" s="42"/>
      <c r="W32" s="42"/>
      <c r="X32" s="42"/>
    </row>
    <row r="33" spans="1:24">
      <c r="A33" s="234">
        <v>5</v>
      </c>
      <c r="B33" s="296">
        <v>44006</v>
      </c>
      <c r="C33" s="456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302"/>
      <c r="R33" s="302"/>
      <c r="S33" s="306"/>
      <c r="T33" s="42"/>
      <c r="U33" s="367"/>
      <c r="V33" s="42"/>
      <c r="W33" s="42"/>
      <c r="X33" s="42"/>
    </row>
    <row r="34" spans="1:24">
      <c r="A34" s="234"/>
      <c r="B34" s="296">
        <v>44006</v>
      </c>
      <c r="C34" s="456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302"/>
      <c r="R34" s="302"/>
      <c r="S34" s="306"/>
      <c r="T34" s="42"/>
      <c r="U34" s="367"/>
      <c r="V34" s="42"/>
      <c r="W34" s="42"/>
      <c r="X34" s="42"/>
    </row>
    <row r="35" spans="1:24">
      <c r="A35" s="234"/>
      <c r="B35" s="296">
        <v>44006</v>
      </c>
      <c r="C35" s="456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302"/>
      <c r="R35" s="302"/>
      <c r="S35" s="306"/>
      <c r="T35" s="42"/>
      <c r="U35" s="367"/>
      <c r="V35" s="42"/>
      <c r="W35" s="42"/>
      <c r="X35" s="42"/>
    </row>
    <row r="36" spans="1:24">
      <c r="A36" s="234"/>
      <c r="B36" s="296">
        <v>44006</v>
      </c>
      <c r="C36" s="456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302"/>
      <c r="R36" s="302"/>
      <c r="S36" s="306"/>
      <c r="T36" s="42"/>
      <c r="U36" s="367"/>
      <c r="V36" s="42"/>
      <c r="W36" s="42"/>
      <c r="X36" s="42"/>
    </row>
    <row r="37" spans="1:24">
      <c r="A37" s="234"/>
      <c r="B37" s="296">
        <v>44006</v>
      </c>
      <c r="C37" s="456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302"/>
      <c r="R37" s="302"/>
      <c r="S37" s="306"/>
      <c r="T37" s="42"/>
      <c r="U37" s="367"/>
      <c r="V37" s="42"/>
      <c r="W37" s="42"/>
      <c r="X37" s="42"/>
    </row>
    <row r="38" spans="1:24">
      <c r="A38" s="234"/>
      <c r="B38" s="296">
        <v>44011</v>
      </c>
      <c r="C38" s="456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302"/>
      <c r="R38" s="302"/>
      <c r="S38" s="306"/>
      <c r="T38" s="42"/>
      <c r="U38" s="367"/>
      <c r="V38" s="42"/>
      <c r="W38" s="42"/>
      <c r="X38" s="42"/>
    </row>
    <row r="39" spans="1:24">
      <c r="A39" s="234"/>
      <c r="B39" s="296">
        <v>44011</v>
      </c>
      <c r="C39" s="456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302"/>
      <c r="R39" s="302"/>
      <c r="S39" s="306"/>
      <c r="T39" s="42"/>
      <c r="U39" s="367"/>
      <c r="V39" s="42"/>
      <c r="W39" s="42"/>
      <c r="X39" s="42"/>
    </row>
    <row r="40" spans="1:24">
      <c r="A40" s="234"/>
      <c r="B40" s="296">
        <v>44011</v>
      </c>
      <c r="C40" s="456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302"/>
      <c r="R40" s="302"/>
      <c r="S40" s="306"/>
      <c r="T40" s="42"/>
      <c r="U40" s="367"/>
      <c r="V40" s="42"/>
      <c r="W40" s="42"/>
      <c r="X40" s="42"/>
    </row>
    <row r="41" spans="1:24">
      <c r="A41" s="234"/>
      <c r="B41" s="296">
        <v>44011</v>
      </c>
      <c r="C41" s="456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302"/>
      <c r="R41" s="302"/>
      <c r="S41" s="306"/>
      <c r="T41" s="42"/>
      <c r="U41" s="367"/>
      <c r="V41" s="42"/>
      <c r="W41" s="42"/>
      <c r="X41" s="42"/>
    </row>
    <row r="42" spans="1:24">
      <c r="A42" s="234"/>
      <c r="B42" s="296">
        <v>44011</v>
      </c>
      <c r="C42" s="456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>
        <v>6.2</v>
      </c>
      <c r="Q42" s="302"/>
      <c r="R42" s="302"/>
      <c r="S42" s="306"/>
      <c r="T42" s="42"/>
      <c r="U42" s="367"/>
      <c r="V42" s="42"/>
      <c r="W42" s="42"/>
      <c r="X42" s="42"/>
    </row>
    <row r="43" spans="1:24">
      <c r="A43" s="234"/>
      <c r="B43" s="296">
        <v>44011</v>
      </c>
      <c r="C43" s="456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302"/>
      <c r="R43" s="302"/>
      <c r="S43" s="306"/>
      <c r="T43" s="42"/>
      <c r="U43" s="367"/>
      <c r="V43" s="42"/>
      <c r="W43" s="42"/>
      <c r="X43" s="42"/>
    </row>
    <row r="44" spans="1:24">
      <c r="A44" s="234"/>
      <c r="B44" s="296">
        <v>44011</v>
      </c>
      <c r="C44" s="456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302">
        <v>14</v>
      </c>
      <c r="R44" s="302"/>
      <c r="S44" s="306"/>
      <c r="T44" s="42"/>
      <c r="U44" s="367"/>
      <c r="V44" s="42"/>
      <c r="W44" s="42"/>
      <c r="X44" s="42"/>
    </row>
    <row r="45" spans="1:24">
      <c r="A45" s="234">
        <v>6</v>
      </c>
      <c r="B45" s="296">
        <v>44014</v>
      </c>
      <c r="C45" s="456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302"/>
      <c r="R45" s="302"/>
      <c r="S45" s="306"/>
      <c r="T45" s="42"/>
      <c r="U45" s="367"/>
      <c r="V45" s="42"/>
      <c r="W45" s="42"/>
      <c r="X45" s="42"/>
    </row>
    <row r="46" spans="1:24">
      <c r="A46" s="234"/>
      <c r="B46" s="296">
        <v>44014</v>
      </c>
      <c r="C46" s="456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302"/>
      <c r="R46" s="302"/>
      <c r="S46" s="306"/>
      <c r="T46" s="42"/>
      <c r="U46" s="367"/>
      <c r="V46" s="42"/>
      <c r="W46" s="42"/>
      <c r="X46" s="42"/>
    </row>
    <row r="47" spans="1:24">
      <c r="A47" s="234"/>
      <c r="B47" s="296">
        <v>44014</v>
      </c>
      <c r="C47" s="456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302"/>
      <c r="R47" s="302"/>
      <c r="S47" s="306"/>
      <c r="T47" s="42"/>
      <c r="U47" s="367"/>
      <c r="V47" s="42"/>
      <c r="W47" s="42"/>
      <c r="X47" s="42"/>
    </row>
    <row r="48" spans="1:24">
      <c r="A48" s="234"/>
      <c r="B48" s="296">
        <v>44014</v>
      </c>
      <c r="C48" s="456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302"/>
      <c r="R48" s="302"/>
      <c r="S48" s="306"/>
      <c r="T48" s="42"/>
      <c r="U48" s="367"/>
      <c r="V48" s="42"/>
      <c r="W48" s="42"/>
      <c r="X48" s="42"/>
    </row>
    <row r="49" spans="1:24">
      <c r="A49" s="263"/>
      <c r="B49" s="297">
        <v>44018</v>
      </c>
      <c r="C49" s="457" t="s">
        <v>495</v>
      </c>
      <c r="D49" s="295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303"/>
      <c r="R49" s="303"/>
      <c r="S49" s="306"/>
      <c r="T49" s="42"/>
      <c r="U49" s="367"/>
      <c r="V49" s="42"/>
      <c r="W49" s="42"/>
      <c r="X49" s="42"/>
    </row>
    <row r="50" spans="1:24">
      <c r="A50" s="263"/>
      <c r="B50" s="297">
        <v>44018</v>
      </c>
      <c r="C50" s="457" t="s">
        <v>495</v>
      </c>
      <c r="D50" s="295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303"/>
      <c r="R50" s="303"/>
      <c r="S50" s="306"/>
      <c r="T50" s="42"/>
      <c r="U50" s="367"/>
      <c r="V50" s="42"/>
      <c r="W50" s="42"/>
      <c r="X50" s="42"/>
    </row>
    <row r="51" spans="1:24">
      <c r="A51" s="263"/>
      <c r="B51" s="297">
        <v>44018</v>
      </c>
      <c r="C51" s="457" t="s">
        <v>669</v>
      </c>
      <c r="D51" s="295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303"/>
      <c r="R51" s="303"/>
      <c r="S51" s="306"/>
      <c r="T51" s="42"/>
      <c r="U51" s="367"/>
      <c r="V51" s="42"/>
      <c r="W51" s="42"/>
      <c r="X51" s="42"/>
    </row>
    <row r="52" spans="1:24">
      <c r="A52" s="263"/>
      <c r="B52" s="297">
        <v>44018</v>
      </c>
      <c r="C52" s="457" t="s">
        <v>495</v>
      </c>
      <c r="D52" s="295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303"/>
      <c r="R52" s="303"/>
      <c r="S52" s="306"/>
      <c r="T52" s="42"/>
      <c r="U52" s="367"/>
      <c r="V52" s="42"/>
      <c r="W52" s="42"/>
      <c r="X52" s="42"/>
    </row>
    <row r="53" spans="1:24">
      <c r="A53" s="263"/>
      <c r="B53" s="297">
        <v>44018</v>
      </c>
      <c r="C53" s="457" t="s">
        <v>900</v>
      </c>
      <c r="D53" s="295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303"/>
      <c r="R53" s="303"/>
      <c r="S53" s="306"/>
      <c r="T53" s="42"/>
      <c r="U53" s="367"/>
      <c r="V53" s="42"/>
      <c r="W53" s="42"/>
      <c r="X53" s="42"/>
    </row>
    <row r="54" spans="1:24">
      <c r="A54" s="263"/>
      <c r="B54" s="297">
        <v>44018</v>
      </c>
      <c r="C54" s="457" t="s">
        <v>901</v>
      </c>
      <c r="D54" s="295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303">
        <v>76</v>
      </c>
      <c r="R54" s="303"/>
      <c r="S54" s="306"/>
      <c r="T54" s="42"/>
      <c r="U54" s="367"/>
      <c r="V54" s="42"/>
      <c r="W54" s="42"/>
      <c r="X54" s="42"/>
    </row>
    <row r="55" spans="1:24">
      <c r="A55" s="263">
        <v>6</v>
      </c>
      <c r="B55" s="297">
        <v>44018</v>
      </c>
      <c r="C55" s="457" t="s">
        <v>903</v>
      </c>
      <c r="D55" s="295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303"/>
      <c r="R55" s="303"/>
      <c r="S55" s="306"/>
      <c r="T55" s="42"/>
      <c r="U55" s="367"/>
      <c r="V55" s="42"/>
      <c r="W55" s="42"/>
      <c r="X55" s="42"/>
    </row>
    <row r="56" spans="1:24">
      <c r="A56" s="263"/>
      <c r="B56" s="297">
        <v>44018</v>
      </c>
      <c r="C56" s="457" t="s">
        <v>821</v>
      </c>
      <c r="D56" s="295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>
        <v>12.28</v>
      </c>
      <c r="Q56" s="303"/>
      <c r="R56" s="303"/>
      <c r="S56" s="306"/>
      <c r="T56" s="42"/>
      <c r="U56" s="367"/>
      <c r="V56" s="42"/>
      <c r="W56" s="42"/>
      <c r="X56" s="42"/>
    </row>
    <row r="57" spans="1:24">
      <c r="A57" s="263"/>
      <c r="B57" s="297">
        <v>44020</v>
      </c>
      <c r="C57" s="457" t="s">
        <v>495</v>
      </c>
      <c r="D57" s="295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303"/>
      <c r="R57" s="303"/>
      <c r="S57" s="306"/>
      <c r="T57" s="42"/>
      <c r="U57" s="367"/>
      <c r="V57" s="42"/>
      <c r="W57" s="42"/>
      <c r="X57" s="42"/>
    </row>
    <row r="58" spans="1:24">
      <c r="A58" s="263"/>
      <c r="B58" s="297">
        <v>44020</v>
      </c>
      <c r="C58" s="457" t="s">
        <v>495</v>
      </c>
      <c r="D58" s="295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303"/>
      <c r="R58" s="303"/>
      <c r="S58" s="306"/>
      <c r="T58" s="42"/>
      <c r="U58" s="367"/>
      <c r="V58" s="42"/>
      <c r="W58" s="42"/>
      <c r="X58" s="42"/>
    </row>
    <row r="59" spans="1:24">
      <c r="A59" s="263"/>
      <c r="B59" s="297">
        <v>44020</v>
      </c>
      <c r="C59" s="457" t="s">
        <v>495</v>
      </c>
      <c r="D59" s="295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303"/>
      <c r="R59" s="303"/>
      <c r="S59" s="306"/>
      <c r="T59" s="42"/>
      <c r="U59" s="367"/>
      <c r="V59" s="42"/>
      <c r="W59" s="42"/>
      <c r="X59" s="42"/>
    </row>
    <row r="60" spans="1:24">
      <c r="A60" s="263"/>
      <c r="B60" s="297">
        <v>44020</v>
      </c>
      <c r="C60" s="457" t="s">
        <v>495</v>
      </c>
      <c r="D60" s="295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303"/>
      <c r="R60" s="303"/>
      <c r="S60" s="306"/>
      <c r="T60" s="42"/>
      <c r="U60" s="367"/>
      <c r="V60" s="42"/>
      <c r="W60" s="42"/>
      <c r="X60" s="42"/>
    </row>
    <row r="61" spans="1:24">
      <c r="A61" s="263"/>
      <c r="B61" s="297">
        <v>44020</v>
      </c>
      <c r="C61" s="457" t="s">
        <v>669</v>
      </c>
      <c r="D61" s="295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303"/>
      <c r="R61" s="303"/>
      <c r="S61" s="306"/>
      <c r="T61" s="42"/>
      <c r="U61" s="367"/>
      <c r="V61" s="42"/>
      <c r="W61" s="42"/>
      <c r="X61" s="42"/>
    </row>
    <row r="62" spans="1:24">
      <c r="A62" s="263">
        <v>5</v>
      </c>
      <c r="B62" s="297">
        <v>44020</v>
      </c>
      <c r="C62" s="457" t="s">
        <v>910</v>
      </c>
      <c r="D62" s="295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303"/>
      <c r="R62" s="303"/>
      <c r="S62" s="306"/>
      <c r="T62" s="42"/>
      <c r="U62" s="367"/>
      <c r="V62" s="42"/>
      <c r="W62" s="42"/>
      <c r="X62" s="42"/>
    </row>
    <row r="63" spans="1:24">
      <c r="A63" s="263"/>
      <c r="B63" s="297">
        <v>44020</v>
      </c>
      <c r="C63" s="457" t="s">
        <v>904</v>
      </c>
      <c r="D63" s="295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303"/>
      <c r="R63" s="303"/>
      <c r="S63" s="306"/>
      <c r="T63" s="42"/>
      <c r="U63" s="367"/>
      <c r="V63" s="42"/>
      <c r="W63" s="42"/>
      <c r="X63" s="42"/>
    </row>
    <row r="64" spans="1:24">
      <c r="A64" s="263"/>
      <c r="B64" s="297">
        <v>44020</v>
      </c>
      <c r="C64" s="457" t="s">
        <v>821</v>
      </c>
      <c r="D64" s="295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>
        <v>6.64</v>
      </c>
      <c r="Q64" s="303"/>
      <c r="R64" s="303"/>
      <c r="S64" s="306"/>
      <c r="T64" s="42"/>
      <c r="U64" s="367"/>
      <c r="V64" s="42"/>
      <c r="W64" s="42"/>
      <c r="X64" s="42"/>
    </row>
    <row r="65" spans="1:24">
      <c r="A65" s="263"/>
      <c r="B65" s="297">
        <v>44020</v>
      </c>
      <c r="C65" s="457" t="s">
        <v>905</v>
      </c>
      <c r="D65" s="295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303"/>
      <c r="R65" s="303"/>
      <c r="S65" s="306"/>
      <c r="T65" s="42"/>
      <c r="U65" s="367"/>
      <c r="V65" s="42"/>
      <c r="W65" s="42"/>
      <c r="X65" s="42"/>
    </row>
    <row r="66" spans="1:24">
      <c r="A66" s="263"/>
      <c r="B66" s="297">
        <v>44020</v>
      </c>
      <c r="C66" s="457" t="s">
        <v>901</v>
      </c>
      <c r="D66" s="295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303">
        <v>73</v>
      </c>
      <c r="R66" s="303"/>
      <c r="S66" s="306"/>
      <c r="T66" s="42"/>
      <c r="U66" s="367"/>
      <c r="V66" s="42"/>
      <c r="W66" s="42"/>
      <c r="X66" s="42"/>
    </row>
    <row r="67" spans="1:24">
      <c r="A67" s="263"/>
      <c r="B67" s="297">
        <v>44022</v>
      </c>
      <c r="C67" s="457" t="s">
        <v>669</v>
      </c>
      <c r="D67" s="295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303"/>
      <c r="R67" s="303"/>
      <c r="S67" s="306"/>
      <c r="T67" s="42"/>
      <c r="U67" s="367"/>
      <c r="V67" s="42"/>
      <c r="W67" s="42"/>
      <c r="X67" s="42"/>
    </row>
    <row r="68" spans="1:24">
      <c r="A68" s="263"/>
      <c r="B68" s="297">
        <v>44022</v>
      </c>
      <c r="C68" s="457" t="s">
        <v>495</v>
      </c>
      <c r="D68" s="295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303"/>
      <c r="R68" s="303"/>
      <c r="S68" s="306"/>
      <c r="T68" s="42"/>
      <c r="U68" s="367"/>
      <c r="V68" s="42"/>
      <c r="W68" s="42"/>
      <c r="X68" s="42"/>
    </row>
    <row r="69" spans="1:24">
      <c r="A69" s="263"/>
      <c r="B69" s="297">
        <v>44022</v>
      </c>
      <c r="C69" s="457" t="s">
        <v>495</v>
      </c>
      <c r="D69" s="295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303"/>
      <c r="R69" s="303"/>
      <c r="S69" s="306"/>
      <c r="T69" s="42"/>
      <c r="U69" s="367"/>
      <c r="V69" s="42"/>
      <c r="W69" s="42"/>
      <c r="X69" s="42"/>
    </row>
    <row r="70" spans="1:24">
      <c r="A70" s="263">
        <v>5</v>
      </c>
      <c r="B70" s="297">
        <v>44022</v>
      </c>
      <c r="C70" s="457" t="s">
        <v>909</v>
      </c>
      <c r="D70" s="295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303"/>
      <c r="R70" s="303"/>
      <c r="S70" s="306"/>
      <c r="T70" s="42"/>
      <c r="U70" s="367"/>
      <c r="V70" s="42"/>
      <c r="W70" s="42"/>
      <c r="X70" s="42"/>
    </row>
    <row r="71" spans="1:24">
      <c r="A71" s="263"/>
      <c r="B71" s="297">
        <v>44022</v>
      </c>
      <c r="C71" s="457" t="s">
        <v>906</v>
      </c>
      <c r="D71" s="295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303"/>
      <c r="R71" s="303"/>
      <c r="S71" s="306"/>
      <c r="T71" s="42"/>
      <c r="U71" s="367"/>
      <c r="V71" s="42"/>
      <c r="W71" s="42"/>
      <c r="X71" s="42"/>
    </row>
    <row r="72" spans="1:24">
      <c r="A72" s="263"/>
      <c r="B72" s="297">
        <v>44022</v>
      </c>
      <c r="C72" s="457" t="s">
        <v>901</v>
      </c>
      <c r="D72" s="295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303">
        <v>77</v>
      </c>
      <c r="R72" s="303"/>
      <c r="S72" s="306"/>
      <c r="T72" s="42"/>
      <c r="U72" s="367"/>
      <c r="V72" s="42"/>
      <c r="W72" s="42"/>
      <c r="X72" s="42"/>
    </row>
    <row r="73" spans="1:24">
      <c r="A73" s="263"/>
      <c r="B73" s="297">
        <v>44026</v>
      </c>
      <c r="C73" s="457" t="s">
        <v>495</v>
      </c>
      <c r="D73" s="295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303"/>
      <c r="R73" s="303"/>
      <c r="S73" s="306"/>
      <c r="T73" s="42"/>
      <c r="U73" s="367"/>
      <c r="V73" s="42"/>
      <c r="W73" s="42"/>
      <c r="X73" s="42"/>
    </row>
    <row r="74" spans="1:24">
      <c r="A74" s="263"/>
      <c r="B74" s="297">
        <v>44026</v>
      </c>
      <c r="C74" s="457" t="s">
        <v>907</v>
      </c>
      <c r="D74" s="295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303">
        <v>170</v>
      </c>
      <c r="R74" s="303"/>
      <c r="S74" s="306"/>
      <c r="T74" s="42"/>
      <c r="U74" s="367"/>
      <c r="V74" s="42"/>
      <c r="W74" s="42"/>
      <c r="X74" s="42"/>
    </row>
    <row r="75" spans="1:24">
      <c r="A75" s="263"/>
      <c r="B75" s="297">
        <v>44026</v>
      </c>
      <c r="C75" s="457" t="s">
        <v>908</v>
      </c>
      <c r="D75" s="295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303"/>
      <c r="R75" s="303"/>
      <c r="S75" s="306"/>
      <c r="T75" s="42"/>
      <c r="U75" s="367"/>
      <c r="V75" s="42"/>
      <c r="W75" s="42"/>
      <c r="X75" s="42"/>
    </row>
    <row r="76" spans="1:24">
      <c r="A76" s="263"/>
      <c r="B76" s="297">
        <v>44026</v>
      </c>
      <c r="C76" s="457" t="s">
        <v>675</v>
      </c>
      <c r="D76" s="295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303"/>
      <c r="R76" s="303"/>
      <c r="S76" s="306"/>
      <c r="T76" s="42"/>
      <c r="U76" s="367"/>
      <c r="V76" s="42"/>
      <c r="W76" s="42"/>
      <c r="X76" s="42"/>
    </row>
    <row r="77" spans="1:24">
      <c r="A77" s="263"/>
      <c r="B77" s="297">
        <v>44026</v>
      </c>
      <c r="C77" s="457" t="s">
        <v>676</v>
      </c>
      <c r="D77" s="295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303"/>
      <c r="R77" s="303"/>
      <c r="S77" s="306"/>
      <c r="T77" s="42"/>
      <c r="U77" s="367"/>
      <c r="V77" s="42"/>
      <c r="W77" s="42"/>
      <c r="X77" s="42"/>
    </row>
    <row r="78" spans="1:24">
      <c r="A78" s="263"/>
      <c r="B78" s="297">
        <v>44026</v>
      </c>
      <c r="C78" s="457" t="s">
        <v>675</v>
      </c>
      <c r="D78" s="295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303"/>
      <c r="R78" s="303"/>
      <c r="S78" s="306"/>
      <c r="T78" s="42"/>
      <c r="U78" s="367"/>
      <c r="V78" s="42"/>
      <c r="W78" s="42"/>
      <c r="X78" s="42"/>
    </row>
    <row r="79" spans="1:24">
      <c r="A79" s="263"/>
      <c r="B79" s="297">
        <v>44026</v>
      </c>
      <c r="C79" s="457" t="s">
        <v>676</v>
      </c>
      <c r="D79" s="295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303"/>
      <c r="R79" s="303"/>
      <c r="S79" s="306"/>
      <c r="T79" s="42"/>
      <c r="U79" s="367"/>
      <c r="V79" s="42"/>
      <c r="W79" s="42"/>
      <c r="X79" s="42"/>
    </row>
    <row r="80" spans="1:24">
      <c r="A80" s="263">
        <v>5</v>
      </c>
      <c r="B80" s="297">
        <v>44026</v>
      </c>
      <c r="C80" s="457" t="s">
        <v>914</v>
      </c>
      <c r="D80" s="295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303"/>
      <c r="R80" s="303"/>
      <c r="S80" s="306"/>
      <c r="T80" s="42"/>
      <c r="U80" s="367"/>
      <c r="V80" s="42"/>
      <c r="W80" s="42"/>
      <c r="X80" s="42"/>
    </row>
    <row r="81" spans="1:24">
      <c r="A81" s="263"/>
      <c r="B81" s="297">
        <v>44026</v>
      </c>
      <c r="C81" s="457" t="s">
        <v>913</v>
      </c>
      <c r="D81" s="295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>
        <v>-1215</v>
      </c>
      <c r="O81" s="263"/>
      <c r="P81" s="263"/>
      <c r="Q81" s="303"/>
      <c r="R81" s="303"/>
      <c r="S81" s="306"/>
      <c r="T81" s="42"/>
      <c r="U81" s="367"/>
      <c r="V81" s="42"/>
      <c r="W81" s="42"/>
      <c r="X81" s="42"/>
    </row>
    <row r="82" spans="1:24">
      <c r="A82" s="263"/>
      <c r="B82" s="297">
        <v>44039</v>
      </c>
      <c r="C82" s="457" t="s">
        <v>669</v>
      </c>
      <c r="D82" s="295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303"/>
      <c r="R82" s="303"/>
      <c r="S82" s="306"/>
      <c r="T82" s="42"/>
      <c r="U82" s="367"/>
      <c r="V82" s="42"/>
      <c r="W82" s="42"/>
      <c r="X82" s="42"/>
    </row>
    <row r="83" spans="1:24">
      <c r="A83" s="263"/>
      <c r="B83" s="297">
        <v>44039</v>
      </c>
      <c r="C83" s="457" t="s">
        <v>918</v>
      </c>
      <c r="D83" s="295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303"/>
      <c r="R83" s="303"/>
      <c r="S83" s="306"/>
      <c r="T83" s="42"/>
      <c r="U83" s="367"/>
      <c r="V83" s="42"/>
      <c r="W83" s="42"/>
      <c r="X83" s="42"/>
    </row>
    <row r="84" spans="1:24">
      <c r="A84" s="263"/>
      <c r="B84" s="297">
        <v>44039</v>
      </c>
      <c r="C84" s="457" t="s">
        <v>840</v>
      </c>
      <c r="D84" s="295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>
        <v>4</v>
      </c>
      <c r="Q84" s="303"/>
      <c r="R84" s="303"/>
      <c r="S84" s="306"/>
      <c r="T84" s="42"/>
      <c r="U84" s="367"/>
      <c r="V84" s="42"/>
      <c r="W84" s="42"/>
      <c r="X84" s="42"/>
    </row>
    <row r="85" spans="1:24">
      <c r="A85" s="263"/>
      <c r="B85" s="297">
        <v>44039</v>
      </c>
      <c r="C85" s="457" t="s">
        <v>919</v>
      </c>
      <c r="D85" s="295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303"/>
      <c r="R85" s="303"/>
      <c r="S85" s="306"/>
      <c r="T85" s="42"/>
      <c r="U85" s="367"/>
      <c r="V85" s="42"/>
      <c r="W85" s="42"/>
      <c r="X85" s="42"/>
    </row>
    <row r="86" spans="1:24">
      <c r="A86" s="263"/>
      <c r="B86" s="297">
        <v>44039</v>
      </c>
      <c r="C86" s="457" t="s">
        <v>920</v>
      </c>
      <c r="D86" s="295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303"/>
      <c r="R86" s="303"/>
      <c r="S86" s="306"/>
      <c r="T86" s="42"/>
      <c r="U86" s="367"/>
      <c r="V86" s="42"/>
      <c r="W86" s="42"/>
      <c r="X86" s="42"/>
    </row>
    <row r="87" spans="1:24">
      <c r="A87" s="263"/>
      <c r="B87" s="297">
        <v>44039</v>
      </c>
      <c r="C87" s="457" t="s">
        <v>676</v>
      </c>
      <c r="D87" s="295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303"/>
      <c r="R87" s="303"/>
      <c r="S87" s="306"/>
      <c r="T87" s="42"/>
      <c r="U87" s="367"/>
      <c r="V87" s="42"/>
      <c r="W87" s="42"/>
      <c r="X87" s="42"/>
    </row>
    <row r="88" spans="1:24">
      <c r="A88" s="263"/>
      <c r="B88" s="297">
        <v>44039</v>
      </c>
      <c r="C88" s="457" t="s">
        <v>675</v>
      </c>
      <c r="D88" s="295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303"/>
      <c r="R88" s="303"/>
      <c r="S88" s="306"/>
      <c r="T88" s="42"/>
      <c r="U88" s="367"/>
      <c r="V88" s="42"/>
      <c r="W88" s="42"/>
      <c r="X88" s="42"/>
    </row>
    <row r="89" spans="1:24">
      <c r="A89" s="263"/>
      <c r="B89" s="297">
        <v>44039</v>
      </c>
      <c r="C89" s="457" t="s">
        <v>676</v>
      </c>
      <c r="D89" s="295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303"/>
      <c r="R89" s="303"/>
      <c r="S89" s="306"/>
      <c r="T89" s="42"/>
      <c r="U89" s="367"/>
      <c r="V89" s="42"/>
      <c r="W89" s="42"/>
      <c r="X89" s="42"/>
    </row>
    <row r="90" spans="1:24">
      <c r="A90" s="263"/>
      <c r="B90" s="297">
        <v>44041</v>
      </c>
      <c r="C90" s="457" t="s">
        <v>921</v>
      </c>
      <c r="D90" s="295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303"/>
      <c r="R90" s="303"/>
      <c r="S90" s="306"/>
      <c r="T90" s="42"/>
      <c r="U90" s="367"/>
      <c r="V90" s="42"/>
      <c r="W90" s="42"/>
      <c r="X90" s="42"/>
    </row>
    <row r="91" spans="1:24">
      <c r="A91" s="263">
        <v>5</v>
      </c>
      <c r="B91" s="297">
        <v>44041</v>
      </c>
      <c r="C91" s="457" t="s">
        <v>922</v>
      </c>
      <c r="D91" s="295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303"/>
      <c r="R91" s="303"/>
      <c r="S91" s="306"/>
      <c r="T91" s="42"/>
      <c r="U91" s="367"/>
      <c r="V91" s="42"/>
      <c r="W91" s="42"/>
      <c r="X91" s="42"/>
    </row>
    <row r="92" spans="1:24">
      <c r="A92" s="263"/>
      <c r="B92" s="297">
        <v>44041</v>
      </c>
      <c r="C92" s="457" t="s">
        <v>923</v>
      </c>
      <c r="D92" s="295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303"/>
      <c r="R92" s="303"/>
      <c r="S92" s="306"/>
      <c r="T92" s="42"/>
      <c r="U92" s="367"/>
      <c r="V92" s="42"/>
      <c r="W92" s="42"/>
      <c r="X92" s="42"/>
    </row>
    <row r="93" spans="1:24">
      <c r="A93" s="263"/>
      <c r="B93" s="297">
        <v>44041</v>
      </c>
      <c r="C93" s="457" t="s">
        <v>924</v>
      </c>
      <c r="D93" s="295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303"/>
      <c r="R93" s="303"/>
      <c r="S93" s="306"/>
      <c r="T93" s="42"/>
      <c r="U93" s="367"/>
      <c r="V93" s="42"/>
      <c r="W93" s="42"/>
      <c r="X93" s="42"/>
    </row>
    <row r="94" spans="1:24">
      <c r="A94" s="263"/>
      <c r="B94" s="297">
        <v>44041</v>
      </c>
      <c r="C94" s="457" t="s">
        <v>925</v>
      </c>
      <c r="D94" s="295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303"/>
      <c r="R94" s="303"/>
      <c r="S94" s="306"/>
      <c r="T94" s="42"/>
      <c r="U94" s="367"/>
      <c r="V94" s="42"/>
      <c r="W94" s="42"/>
      <c r="X94" s="42"/>
    </row>
    <row r="95" spans="1:24">
      <c r="A95" s="263"/>
      <c r="B95" s="297">
        <v>44041</v>
      </c>
      <c r="C95" s="457" t="s">
        <v>676</v>
      </c>
      <c r="D95" s="295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303"/>
      <c r="R95" s="303"/>
      <c r="S95" s="306"/>
      <c r="T95" s="42"/>
      <c r="U95" s="367"/>
      <c r="V95" s="42"/>
      <c r="W95" s="42"/>
      <c r="X95" s="42"/>
    </row>
    <row r="96" spans="1:24">
      <c r="A96" s="263"/>
      <c r="B96" s="297">
        <v>44041</v>
      </c>
      <c r="C96" s="457" t="s">
        <v>675</v>
      </c>
      <c r="D96" s="295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303"/>
      <c r="R96" s="303"/>
      <c r="S96" s="306"/>
      <c r="T96" s="42"/>
      <c r="U96" s="367"/>
      <c r="V96" s="42"/>
      <c r="W96" s="42"/>
      <c r="X96" s="42"/>
    </row>
    <row r="97" spans="1:24">
      <c r="A97" s="129"/>
      <c r="B97" s="298">
        <v>44046</v>
      </c>
      <c r="C97" s="458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304"/>
      <c r="R97" s="304"/>
      <c r="S97" s="307"/>
      <c r="T97" s="130"/>
      <c r="U97" s="368"/>
      <c r="V97" s="42"/>
      <c r="W97" s="42"/>
      <c r="X97" s="42"/>
    </row>
    <row r="98" spans="1:24">
      <c r="A98" s="129"/>
      <c r="B98" s="298">
        <v>44046</v>
      </c>
      <c r="C98" s="458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304"/>
      <c r="R98" s="304"/>
      <c r="S98" s="307"/>
      <c r="T98" s="130"/>
      <c r="U98" s="368"/>
      <c r="V98" s="42"/>
      <c r="W98" s="42"/>
      <c r="X98" s="42"/>
    </row>
    <row r="99" spans="1:24">
      <c r="A99" s="129"/>
      <c r="B99" s="298">
        <v>44046</v>
      </c>
      <c r="C99" s="458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304"/>
      <c r="R99" s="304"/>
      <c r="S99" s="307"/>
      <c r="T99" s="130"/>
      <c r="U99" s="368"/>
      <c r="V99" s="42"/>
      <c r="W99" s="42"/>
      <c r="X99" s="42"/>
    </row>
    <row r="100" spans="1:24">
      <c r="A100" s="129"/>
      <c r="B100" s="298">
        <v>44046</v>
      </c>
      <c r="C100" s="458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304"/>
      <c r="R100" s="304"/>
      <c r="S100" s="307"/>
      <c r="T100" s="130"/>
      <c r="U100" s="368"/>
      <c r="V100" s="42"/>
      <c r="W100" s="42"/>
      <c r="X100" s="42"/>
    </row>
    <row r="101" spans="1:24">
      <c r="A101" s="129"/>
      <c r="B101" s="298">
        <v>44046</v>
      </c>
      <c r="C101" s="458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>
        <v>1</v>
      </c>
      <c r="Q101" s="304"/>
      <c r="R101" s="304"/>
      <c r="S101" s="307"/>
      <c r="T101" s="130"/>
      <c r="U101" s="368"/>
      <c r="V101" s="42"/>
      <c r="W101" s="42"/>
      <c r="X101" s="42"/>
    </row>
    <row r="102" spans="1:24">
      <c r="A102" s="129">
        <v>4</v>
      </c>
      <c r="B102" s="298">
        <v>44046</v>
      </c>
      <c r="C102" s="458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304"/>
      <c r="R102" s="304"/>
      <c r="S102" s="307"/>
      <c r="T102" s="130">
        <v>419</v>
      </c>
      <c r="U102" s="368"/>
      <c r="V102" s="42"/>
      <c r="W102" s="42"/>
      <c r="X102" s="42"/>
    </row>
    <row r="103" spans="1:24">
      <c r="A103" s="129"/>
      <c r="B103" s="298">
        <v>44046</v>
      </c>
      <c r="C103" s="458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304"/>
      <c r="R103" s="304"/>
      <c r="S103" s="307"/>
      <c r="T103" s="130"/>
      <c r="U103" s="368"/>
      <c r="V103" s="42"/>
      <c r="W103" s="42"/>
      <c r="X103" s="42"/>
    </row>
    <row r="104" spans="1:24">
      <c r="A104" s="129"/>
      <c r="B104" s="298">
        <v>44046</v>
      </c>
      <c r="C104" s="458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304"/>
      <c r="R104" s="304"/>
      <c r="S104" s="307"/>
      <c r="T104" s="130"/>
      <c r="U104" s="368"/>
      <c r="V104" s="42"/>
      <c r="W104" s="42"/>
      <c r="X104" s="42"/>
    </row>
    <row r="105" spans="1:24">
      <c r="A105" s="129"/>
      <c r="B105" s="298">
        <v>44046</v>
      </c>
      <c r="C105" s="458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304"/>
      <c r="R105" s="304"/>
      <c r="S105" s="307"/>
      <c r="T105" s="130"/>
      <c r="U105" s="368"/>
      <c r="V105" s="42"/>
      <c r="W105" s="42"/>
      <c r="X105" s="42"/>
    </row>
    <row r="106" spans="1:24">
      <c r="A106" s="129"/>
      <c r="B106" s="298">
        <v>44046</v>
      </c>
      <c r="C106" s="458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304"/>
      <c r="R106" s="304"/>
      <c r="S106" s="307"/>
      <c r="T106" s="130"/>
      <c r="U106" s="368"/>
      <c r="V106" s="42"/>
      <c r="W106" s="42"/>
      <c r="X106" s="42"/>
    </row>
    <row r="107" spans="1:24">
      <c r="A107" s="129"/>
      <c r="B107" s="298">
        <v>44046</v>
      </c>
      <c r="C107" s="458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304"/>
      <c r="R107" s="304"/>
      <c r="S107" s="307"/>
      <c r="T107" s="130"/>
      <c r="U107" s="368"/>
      <c r="V107" s="42"/>
      <c r="W107" s="42"/>
      <c r="X107" s="42"/>
    </row>
    <row r="108" spans="1:24">
      <c r="A108" s="129"/>
      <c r="B108" s="298">
        <v>44050</v>
      </c>
      <c r="C108" s="458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304"/>
      <c r="R108" s="304"/>
      <c r="S108" s="307"/>
      <c r="T108" s="130"/>
      <c r="U108" s="368"/>
      <c r="V108" s="42"/>
      <c r="W108" s="42"/>
      <c r="X108" s="42"/>
    </row>
    <row r="109" spans="1:24">
      <c r="A109" s="129"/>
      <c r="B109" s="298">
        <v>44050</v>
      </c>
      <c r="C109" s="458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304"/>
      <c r="R109" s="304"/>
      <c r="S109" s="307"/>
      <c r="T109" s="130"/>
      <c r="U109" s="368"/>
      <c r="V109" s="42"/>
      <c r="W109" s="42"/>
      <c r="X109" s="42"/>
    </row>
    <row r="110" spans="1:24">
      <c r="A110" s="129"/>
      <c r="B110" s="298">
        <v>44050</v>
      </c>
      <c r="C110" s="458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304"/>
      <c r="R110" s="304"/>
      <c r="S110" s="307"/>
      <c r="T110" s="130"/>
      <c r="U110" s="368"/>
      <c r="V110" s="42"/>
      <c r="W110" s="42"/>
      <c r="X110" s="42"/>
    </row>
    <row r="111" spans="1:24">
      <c r="A111" s="129"/>
      <c r="B111" s="298">
        <v>44050</v>
      </c>
      <c r="C111" s="458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304"/>
      <c r="R111" s="304"/>
      <c r="S111" s="307"/>
      <c r="T111" s="130"/>
      <c r="U111" s="368"/>
      <c r="V111" s="42"/>
      <c r="W111" s="42"/>
      <c r="X111" s="42"/>
    </row>
    <row r="112" spans="1:24">
      <c r="A112" s="129">
        <v>4</v>
      </c>
      <c r="B112" s="298">
        <v>44050</v>
      </c>
      <c r="C112" s="458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304"/>
      <c r="R112" s="304"/>
      <c r="S112" s="307"/>
      <c r="T112" s="130"/>
      <c r="U112" s="368"/>
      <c r="V112" s="42"/>
      <c r="W112" s="42"/>
      <c r="X112" s="42"/>
    </row>
    <row r="113" spans="1:24">
      <c r="A113" s="129"/>
      <c r="B113" s="298">
        <v>44050</v>
      </c>
      <c r="C113" s="458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304"/>
      <c r="R113" s="304"/>
      <c r="S113" s="307"/>
      <c r="T113" s="130"/>
      <c r="U113" s="368"/>
      <c r="V113" s="42"/>
      <c r="W113" s="42"/>
      <c r="X113" s="42"/>
    </row>
    <row r="114" spans="1:24">
      <c r="A114" s="129"/>
      <c r="B114" s="298">
        <v>44050</v>
      </c>
      <c r="C114" s="458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>
        <v>4.5999999999999996</v>
      </c>
      <c r="Q114" s="304"/>
      <c r="R114" s="304"/>
      <c r="S114" s="307"/>
      <c r="T114" s="130"/>
      <c r="U114" s="368"/>
      <c r="V114" s="42"/>
      <c r="W114" s="42"/>
      <c r="X114" s="42"/>
    </row>
    <row r="115" spans="1:24">
      <c r="A115" s="129"/>
      <c r="B115" s="298">
        <v>44050</v>
      </c>
      <c r="C115" s="458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304"/>
      <c r="R115" s="304"/>
      <c r="S115" s="307"/>
      <c r="T115" s="130"/>
      <c r="U115" s="368"/>
      <c r="V115" s="42"/>
      <c r="W115" s="42"/>
      <c r="X115" s="42"/>
    </row>
    <row r="116" spans="1:24">
      <c r="A116" s="129"/>
      <c r="B116" s="298">
        <v>44050</v>
      </c>
      <c r="C116" s="458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304"/>
      <c r="R116" s="304"/>
      <c r="S116" s="307"/>
      <c r="T116" s="130"/>
      <c r="U116" s="368"/>
      <c r="V116" s="42"/>
      <c r="W116" s="42"/>
      <c r="X116" s="42"/>
    </row>
    <row r="117" spans="1:24">
      <c r="A117" s="129"/>
      <c r="B117" s="298">
        <v>44050</v>
      </c>
      <c r="C117" s="458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304"/>
      <c r="R117" s="304"/>
      <c r="S117" s="307"/>
      <c r="T117" s="130"/>
      <c r="U117" s="368"/>
      <c r="V117" s="42"/>
      <c r="W117" s="42"/>
      <c r="X117" s="42"/>
    </row>
    <row r="118" spans="1:24">
      <c r="A118" s="129"/>
      <c r="B118" s="298">
        <v>44050</v>
      </c>
      <c r="C118" s="458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304"/>
      <c r="R118" s="304"/>
      <c r="S118" s="307"/>
      <c r="T118" s="130"/>
      <c r="U118" s="368"/>
      <c r="V118" s="42"/>
      <c r="W118" s="42"/>
      <c r="X118" s="42"/>
    </row>
    <row r="119" spans="1:24">
      <c r="A119" s="129"/>
      <c r="B119" s="298">
        <v>44056</v>
      </c>
      <c r="C119" s="458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304"/>
      <c r="R119" s="304"/>
      <c r="S119" s="307"/>
      <c r="T119" s="130"/>
      <c r="U119" s="368"/>
      <c r="V119" s="42"/>
      <c r="W119" s="42"/>
      <c r="X119" s="42"/>
    </row>
    <row r="120" spans="1:24">
      <c r="A120" s="129"/>
      <c r="B120" s="298">
        <v>44056</v>
      </c>
      <c r="C120" s="458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304"/>
      <c r="R120" s="304"/>
      <c r="S120" s="307"/>
      <c r="T120" s="130"/>
      <c r="U120" s="368"/>
      <c r="V120" s="42"/>
      <c r="W120" s="42"/>
      <c r="X120" s="42"/>
    </row>
    <row r="121" spans="1:24">
      <c r="A121" s="129"/>
      <c r="B121" s="298">
        <v>44056</v>
      </c>
      <c r="C121" s="458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304"/>
      <c r="R121" s="304"/>
      <c r="S121" s="307"/>
      <c r="T121" s="130"/>
      <c r="U121" s="368"/>
      <c r="V121" s="42"/>
      <c r="W121" s="42"/>
      <c r="X121" s="42"/>
    </row>
    <row r="122" spans="1:24">
      <c r="A122" s="129"/>
      <c r="B122" s="298">
        <v>44056</v>
      </c>
      <c r="C122" s="458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304"/>
      <c r="R122" s="304"/>
      <c r="S122" s="307"/>
      <c r="T122" s="130"/>
      <c r="U122" s="368"/>
      <c r="V122" s="42"/>
      <c r="W122" s="42"/>
      <c r="X122" s="42"/>
    </row>
    <row r="123" spans="1:24">
      <c r="A123" s="129"/>
      <c r="B123" s="298">
        <v>44056</v>
      </c>
      <c r="C123" s="458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304">
        <v>74</v>
      </c>
      <c r="R123" s="304"/>
      <c r="S123" s="307"/>
      <c r="T123" s="130"/>
      <c r="U123" s="368"/>
      <c r="V123" s="42"/>
      <c r="W123" s="42"/>
      <c r="X123" s="42"/>
    </row>
    <row r="124" spans="1:24">
      <c r="A124" s="129"/>
      <c r="B124" s="298">
        <v>44056</v>
      </c>
      <c r="C124" s="458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304">
        <v>54</v>
      </c>
      <c r="R124" s="304"/>
      <c r="S124" s="307"/>
      <c r="T124" s="130"/>
      <c r="U124" s="368"/>
      <c r="V124" s="42"/>
      <c r="W124" s="42"/>
      <c r="X124" s="42"/>
    </row>
    <row r="125" spans="1:24">
      <c r="A125" s="129"/>
      <c r="B125" s="298">
        <v>44056</v>
      </c>
      <c r="C125" s="458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>
        <v>20</v>
      </c>
      <c r="Q125" s="304"/>
      <c r="R125" s="304"/>
      <c r="S125" s="307"/>
      <c r="T125" s="130"/>
      <c r="U125" s="368"/>
      <c r="V125" s="42"/>
      <c r="W125" s="42"/>
      <c r="X125" s="42"/>
    </row>
    <row r="126" spans="1:24">
      <c r="A126" s="129">
        <v>8</v>
      </c>
      <c r="B126" s="298">
        <v>44056</v>
      </c>
      <c r="C126" s="458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304"/>
      <c r="R126" s="304"/>
      <c r="S126" s="307"/>
      <c r="T126" s="130"/>
      <c r="U126" s="368"/>
      <c r="V126" s="42"/>
      <c r="W126" s="42"/>
      <c r="X126" s="42"/>
    </row>
    <row r="127" spans="1:24">
      <c r="A127" s="129"/>
      <c r="B127" s="298">
        <v>44056</v>
      </c>
      <c r="C127" s="458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304"/>
      <c r="R127" s="304"/>
      <c r="S127" s="307"/>
      <c r="T127" s="130"/>
      <c r="U127" s="368"/>
      <c r="V127" s="42"/>
      <c r="W127" s="42"/>
      <c r="X127" s="42"/>
    </row>
    <row r="128" spans="1:24">
      <c r="A128" s="129"/>
      <c r="B128" s="298">
        <v>44056</v>
      </c>
      <c r="C128" s="458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304"/>
      <c r="R128" s="304"/>
      <c r="S128" s="307"/>
      <c r="T128" s="130"/>
      <c r="U128" s="368"/>
      <c r="V128" s="42"/>
      <c r="W128" s="42"/>
      <c r="X128" s="42"/>
    </row>
    <row r="129" spans="1:24">
      <c r="A129" s="129"/>
      <c r="B129" s="298">
        <v>44056</v>
      </c>
      <c r="C129" s="458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304"/>
      <c r="R129" s="304"/>
      <c r="S129" s="307"/>
      <c r="T129" s="130"/>
      <c r="U129" s="368"/>
      <c r="V129" s="42"/>
      <c r="W129" s="42"/>
      <c r="X129" s="42"/>
    </row>
    <row r="130" spans="1:24">
      <c r="A130" s="129"/>
      <c r="B130" s="298">
        <v>44056</v>
      </c>
      <c r="C130" s="458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304"/>
      <c r="R130" s="304"/>
      <c r="S130" s="307"/>
      <c r="T130" s="130"/>
      <c r="U130" s="368"/>
      <c r="V130" s="42"/>
      <c r="W130" s="42"/>
      <c r="X130" s="42"/>
    </row>
    <row r="131" spans="1:24">
      <c r="A131" s="129"/>
      <c r="B131" s="298">
        <v>44056</v>
      </c>
      <c r="C131" s="459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304"/>
      <c r="R131" s="304"/>
      <c r="S131" s="307"/>
      <c r="T131" s="130"/>
      <c r="U131" s="368"/>
      <c r="V131" s="42"/>
      <c r="W131" s="42"/>
      <c r="X131" s="42"/>
    </row>
    <row r="132" spans="1:24">
      <c r="A132" s="129"/>
      <c r="B132" s="298">
        <v>44061</v>
      </c>
      <c r="C132" s="458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304"/>
      <c r="R132" s="304"/>
      <c r="S132" s="307"/>
      <c r="T132" s="130"/>
      <c r="U132" s="368"/>
      <c r="V132" s="42"/>
      <c r="W132" s="42"/>
      <c r="X132" s="42"/>
    </row>
    <row r="133" spans="1:24">
      <c r="A133" s="129"/>
      <c r="B133" s="298">
        <v>44061</v>
      </c>
      <c r="C133" s="458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304"/>
      <c r="R133" s="304"/>
      <c r="S133" s="307"/>
      <c r="T133" s="130"/>
      <c r="U133" s="368"/>
      <c r="V133" s="42"/>
      <c r="W133" s="42"/>
      <c r="X133" s="42"/>
    </row>
    <row r="134" spans="1:24">
      <c r="A134" s="129">
        <v>40</v>
      </c>
      <c r="B134" s="298">
        <v>44061</v>
      </c>
      <c r="C134" s="458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304"/>
      <c r="R134" s="304"/>
      <c r="S134" s="307"/>
      <c r="T134" s="130"/>
      <c r="U134" s="368"/>
      <c r="V134" s="42"/>
      <c r="W134" s="42"/>
      <c r="X134" s="42"/>
    </row>
    <row r="135" spans="1:24">
      <c r="A135" s="129"/>
      <c r="B135" s="298">
        <v>44061</v>
      </c>
      <c r="C135" s="458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>
        <v>1</v>
      </c>
      <c r="Q135" s="304"/>
      <c r="R135" s="304"/>
      <c r="S135" s="307"/>
      <c r="T135" s="130"/>
      <c r="U135" s="368"/>
      <c r="V135" s="42"/>
      <c r="W135" s="42"/>
      <c r="X135" s="42"/>
    </row>
    <row r="136" spans="1:24">
      <c r="A136" s="129"/>
      <c r="B136" s="298">
        <v>44061</v>
      </c>
      <c r="C136" s="458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304"/>
      <c r="R136" s="304"/>
      <c r="S136" s="307"/>
      <c r="T136" s="130"/>
      <c r="U136" s="368"/>
      <c r="V136" s="42"/>
      <c r="W136" s="42"/>
      <c r="X136" s="42"/>
    </row>
    <row r="137" spans="1:24">
      <c r="A137" s="129"/>
      <c r="B137" s="298">
        <v>44061</v>
      </c>
      <c r="C137" s="458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304"/>
      <c r="R137" s="304"/>
      <c r="S137" s="307"/>
      <c r="T137" s="130"/>
      <c r="U137" s="368"/>
      <c r="V137" s="42"/>
      <c r="W137" s="42"/>
      <c r="X137" s="42"/>
    </row>
    <row r="138" spans="1:24">
      <c r="A138" s="129"/>
      <c r="B138" s="298">
        <v>44061</v>
      </c>
      <c r="C138" s="458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304"/>
      <c r="R138" s="304"/>
      <c r="S138" s="307"/>
      <c r="T138" s="130"/>
      <c r="U138" s="368"/>
      <c r="V138" s="42"/>
      <c r="W138" s="42"/>
      <c r="X138" s="42"/>
    </row>
    <row r="139" spans="1:24">
      <c r="A139" s="129"/>
      <c r="B139" s="298">
        <v>44061</v>
      </c>
      <c r="C139" s="458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304"/>
      <c r="R139" s="304"/>
      <c r="S139" s="307"/>
      <c r="T139" s="130"/>
      <c r="U139" s="368"/>
      <c r="V139" s="42"/>
      <c r="W139" s="42"/>
      <c r="X139" s="42"/>
    </row>
    <row r="140" spans="1:24">
      <c r="A140" s="129"/>
      <c r="B140" s="298">
        <v>44062</v>
      </c>
      <c r="C140" s="458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304"/>
      <c r="R140" s="304"/>
      <c r="S140" s="307"/>
      <c r="T140" s="130"/>
      <c r="U140" s="368"/>
      <c r="V140" s="42"/>
      <c r="W140" s="42"/>
      <c r="X140" s="42"/>
    </row>
    <row r="141" spans="1:24">
      <c r="A141" s="129"/>
      <c r="B141" s="298">
        <v>44062</v>
      </c>
      <c r="C141" s="458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304"/>
      <c r="R141" s="304"/>
      <c r="S141" s="307"/>
      <c r="T141" s="130"/>
      <c r="U141" s="368"/>
      <c r="V141" s="42"/>
      <c r="W141" s="42"/>
      <c r="X141" s="42"/>
    </row>
    <row r="142" spans="1:24">
      <c r="A142" s="129"/>
      <c r="B142" s="298">
        <v>44062</v>
      </c>
      <c r="C142" s="458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304"/>
      <c r="R142" s="304"/>
      <c r="S142" s="307"/>
      <c r="T142" s="130"/>
      <c r="U142" s="368">
        <v>4000</v>
      </c>
      <c r="V142" s="42"/>
      <c r="W142" s="42"/>
      <c r="X142" s="42"/>
    </row>
    <row r="143" spans="1:24">
      <c r="A143" s="129"/>
      <c r="B143" s="298">
        <v>44063</v>
      </c>
      <c r="C143" s="458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304"/>
      <c r="R143" s="304"/>
      <c r="S143" s="307"/>
      <c r="T143" s="130"/>
      <c r="U143" s="368"/>
      <c r="V143" s="42"/>
      <c r="W143" s="42"/>
      <c r="X143" s="42"/>
    </row>
    <row r="144" spans="1:24">
      <c r="A144" s="129"/>
      <c r="B144" s="298">
        <v>44063</v>
      </c>
      <c r="C144" s="458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304"/>
      <c r="R144" s="304"/>
      <c r="S144" s="307"/>
      <c r="T144" s="130"/>
      <c r="U144" s="368"/>
      <c r="V144" s="42"/>
      <c r="W144" s="42"/>
      <c r="X144" s="42"/>
    </row>
    <row r="145" spans="1:24">
      <c r="A145" s="129"/>
      <c r="B145" s="298">
        <v>44063</v>
      </c>
      <c r="C145" s="458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304"/>
      <c r="R145" s="304"/>
      <c r="S145" s="307"/>
      <c r="T145" s="130"/>
      <c r="U145" s="368"/>
      <c r="V145" s="42"/>
      <c r="W145" s="42"/>
      <c r="X145" s="42"/>
    </row>
    <row r="146" spans="1:24">
      <c r="A146" s="129">
        <v>4</v>
      </c>
      <c r="B146" s="298">
        <v>44063</v>
      </c>
      <c r="C146" s="458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304"/>
      <c r="R146" s="304"/>
      <c r="S146" s="307"/>
      <c r="T146" s="130"/>
      <c r="U146" s="368"/>
      <c r="V146" s="42"/>
      <c r="W146" s="42"/>
      <c r="X146" s="42"/>
    </row>
    <row r="147" spans="1:24">
      <c r="A147" s="129"/>
      <c r="B147" s="298">
        <v>44063</v>
      </c>
      <c r="C147" s="458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>
        <v>1</v>
      </c>
      <c r="Q147" s="304"/>
      <c r="R147" s="304"/>
      <c r="S147" s="307"/>
      <c r="T147" s="130"/>
      <c r="U147" s="368"/>
      <c r="V147" s="42"/>
      <c r="W147" s="42"/>
      <c r="X147" s="42"/>
    </row>
    <row r="148" spans="1:24">
      <c r="A148" s="129"/>
      <c r="B148" s="298">
        <v>44063</v>
      </c>
      <c r="C148" s="458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304"/>
      <c r="R148" s="304"/>
      <c r="S148" s="307"/>
      <c r="T148" s="130"/>
      <c r="U148" s="368"/>
      <c r="V148" s="42"/>
      <c r="W148" s="42"/>
      <c r="X148" s="42"/>
    </row>
    <row r="149" spans="1:24">
      <c r="A149" s="129"/>
      <c r="B149" s="298">
        <v>44063</v>
      </c>
      <c r="C149" s="458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304"/>
      <c r="R149" s="304"/>
      <c r="S149" s="307"/>
      <c r="T149" s="130"/>
      <c r="U149" s="368"/>
      <c r="V149" s="42"/>
      <c r="W149" s="42"/>
      <c r="X149" s="42"/>
    </row>
    <row r="150" spans="1:24">
      <c r="A150" s="129"/>
      <c r="B150" s="298">
        <v>44063</v>
      </c>
      <c r="C150" s="458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304"/>
      <c r="R150" s="304"/>
      <c r="S150" s="307"/>
      <c r="T150" s="130"/>
      <c r="U150" s="368"/>
      <c r="V150" s="42"/>
      <c r="W150" s="42"/>
      <c r="X150" s="42"/>
    </row>
    <row r="151" spans="1:24">
      <c r="A151" s="129"/>
      <c r="B151" s="298">
        <v>44063</v>
      </c>
      <c r="C151" s="458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304"/>
      <c r="R151" s="304"/>
      <c r="S151" s="307"/>
      <c r="T151" s="130"/>
      <c r="U151" s="368"/>
      <c r="V151" s="42"/>
      <c r="W151" s="42"/>
      <c r="X151" s="42"/>
    </row>
    <row r="152" spans="1:24">
      <c r="A152" s="129"/>
      <c r="B152" s="298">
        <v>44063</v>
      </c>
      <c r="C152" s="458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304"/>
      <c r="R152" s="304"/>
      <c r="S152" s="307"/>
      <c r="T152" s="130"/>
      <c r="U152" s="368"/>
      <c r="V152" s="42"/>
      <c r="W152" s="42"/>
      <c r="X152" s="42"/>
    </row>
    <row r="153" spans="1:24">
      <c r="A153" s="129"/>
      <c r="B153" s="298">
        <v>44063</v>
      </c>
      <c r="C153" s="458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304"/>
      <c r="R153" s="304"/>
      <c r="S153" s="307"/>
      <c r="T153" s="130"/>
      <c r="U153" s="368"/>
      <c r="V153" s="42"/>
      <c r="W153" s="42"/>
      <c r="X153" s="42"/>
    </row>
    <row r="154" spans="1:24">
      <c r="A154" s="129"/>
      <c r="B154" s="298">
        <v>44069</v>
      </c>
      <c r="C154" s="458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304"/>
      <c r="R154" s="304"/>
      <c r="S154" s="307"/>
      <c r="T154" s="130"/>
      <c r="U154" s="368"/>
      <c r="V154" s="42"/>
      <c r="W154" s="42"/>
      <c r="X154" s="42"/>
    </row>
    <row r="155" spans="1:24">
      <c r="A155" s="129"/>
      <c r="B155" s="298">
        <v>44069</v>
      </c>
      <c r="C155" s="458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304"/>
      <c r="R155" s="304"/>
      <c r="S155" s="307"/>
      <c r="T155" s="130"/>
      <c r="U155" s="368"/>
      <c r="V155" s="42"/>
      <c r="W155" s="42"/>
      <c r="X155" s="42"/>
    </row>
    <row r="156" spans="1:24">
      <c r="A156" s="129">
        <v>2</v>
      </c>
      <c r="B156" s="298">
        <v>44069</v>
      </c>
      <c r="C156" s="458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304"/>
      <c r="R156" s="304"/>
      <c r="S156" s="307"/>
      <c r="T156" s="130"/>
      <c r="U156" s="368"/>
      <c r="V156" s="42"/>
      <c r="W156" s="42"/>
      <c r="X156" s="42"/>
    </row>
    <row r="157" spans="1:24">
      <c r="A157" s="129"/>
      <c r="B157" s="298">
        <v>44069</v>
      </c>
      <c r="C157" s="458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>
        <v>1</v>
      </c>
      <c r="Q157" s="304"/>
      <c r="R157" s="304"/>
      <c r="S157" s="307"/>
      <c r="T157" s="130"/>
      <c r="U157" s="368"/>
      <c r="V157" s="42"/>
      <c r="W157" s="42"/>
      <c r="X157" s="42"/>
    </row>
    <row r="158" spans="1:24">
      <c r="A158" s="129">
        <v>1.5</v>
      </c>
      <c r="B158" s="298">
        <v>44069</v>
      </c>
      <c r="C158" s="458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304"/>
      <c r="R158" s="304"/>
      <c r="S158" s="307"/>
      <c r="T158" s="130"/>
      <c r="U158" s="368"/>
      <c r="V158" s="42"/>
      <c r="W158" s="42"/>
      <c r="X158" s="42"/>
    </row>
    <row r="159" spans="1:24">
      <c r="A159" s="129"/>
      <c r="B159" s="298">
        <v>44069</v>
      </c>
      <c r="C159" s="458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304"/>
      <c r="R159" s="304"/>
      <c r="S159" s="307"/>
      <c r="T159" s="130"/>
      <c r="U159" s="368"/>
      <c r="V159" s="42"/>
      <c r="W159" s="42"/>
      <c r="X159" s="42"/>
    </row>
    <row r="160" spans="1:24">
      <c r="A160" s="129"/>
      <c r="B160" s="298">
        <v>44069</v>
      </c>
      <c r="C160" s="458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304"/>
      <c r="R160" s="304"/>
      <c r="S160" s="307"/>
      <c r="T160" s="130"/>
      <c r="U160" s="368"/>
      <c r="V160" s="42"/>
      <c r="W160" s="42"/>
      <c r="X160" s="42"/>
    </row>
    <row r="161" spans="1:24">
      <c r="A161" s="129"/>
      <c r="B161" s="298">
        <v>44069</v>
      </c>
      <c r="C161" s="458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304"/>
      <c r="R161" s="304"/>
      <c r="S161" s="307"/>
      <c r="T161" s="130"/>
      <c r="U161" s="368"/>
      <c r="V161" s="42"/>
      <c r="W161" s="42"/>
      <c r="X161" s="42"/>
    </row>
    <row r="162" spans="1:24">
      <c r="A162" s="129"/>
      <c r="B162" s="298">
        <v>44069</v>
      </c>
      <c r="C162" s="458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304"/>
      <c r="R162" s="304"/>
      <c r="S162" s="307"/>
      <c r="T162" s="130"/>
      <c r="U162" s="368"/>
      <c r="V162" s="42"/>
      <c r="W162" s="42"/>
      <c r="X162" s="42"/>
    </row>
    <row r="163" spans="1:24">
      <c r="A163" s="129"/>
      <c r="B163" s="298">
        <v>44069</v>
      </c>
      <c r="C163" s="458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304"/>
      <c r="R163" s="304"/>
      <c r="S163" s="307"/>
      <c r="T163" s="130"/>
      <c r="U163" s="368"/>
      <c r="V163" s="42"/>
      <c r="W163" s="42"/>
      <c r="X163" s="42"/>
    </row>
    <row r="164" spans="1:24">
      <c r="A164" s="129"/>
      <c r="B164" s="298">
        <v>44069</v>
      </c>
      <c r="C164" s="458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304"/>
      <c r="R164" s="304"/>
      <c r="S164" s="307"/>
      <c r="T164" s="130"/>
      <c r="U164" s="368"/>
      <c r="V164" s="42"/>
      <c r="W164" s="42"/>
      <c r="X164" s="42"/>
    </row>
    <row r="165" spans="1:24">
      <c r="A165" s="129"/>
      <c r="B165" s="298">
        <v>44071</v>
      </c>
      <c r="C165" s="458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304"/>
      <c r="R165" s="304"/>
      <c r="S165" s="307"/>
      <c r="T165" s="130"/>
      <c r="U165" s="368"/>
      <c r="V165" s="42"/>
      <c r="W165" s="42"/>
      <c r="X165" s="42"/>
    </row>
    <row r="166" spans="1:24">
      <c r="A166" s="129"/>
      <c r="B166" s="298">
        <v>44071</v>
      </c>
      <c r="C166" s="458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304"/>
      <c r="R166" s="304"/>
      <c r="S166" s="307"/>
      <c r="T166" s="130"/>
      <c r="U166" s="368"/>
      <c r="V166" s="42"/>
      <c r="W166" s="42"/>
      <c r="X166" s="42"/>
    </row>
    <row r="167" spans="1:24">
      <c r="A167" s="129"/>
      <c r="B167" s="298">
        <v>44071</v>
      </c>
      <c r="C167" s="458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304"/>
      <c r="R167" s="304"/>
      <c r="S167" s="307"/>
      <c r="T167" s="130"/>
      <c r="U167" s="368"/>
      <c r="V167" s="42"/>
      <c r="W167" s="42"/>
      <c r="X167" s="42"/>
    </row>
    <row r="168" spans="1:24">
      <c r="A168" s="129">
        <v>5</v>
      </c>
      <c r="B168" s="298">
        <v>44071</v>
      </c>
      <c r="C168" s="458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>
        <v>-900</v>
      </c>
      <c r="O168" s="129"/>
      <c r="P168" s="129"/>
      <c r="Q168" s="304"/>
      <c r="R168" s="304"/>
      <c r="S168" s="307"/>
      <c r="T168" s="130"/>
      <c r="U168" s="368"/>
      <c r="V168" s="42"/>
      <c r="W168" s="42"/>
      <c r="X168" s="42"/>
    </row>
    <row r="169" spans="1:24">
      <c r="A169" s="129"/>
      <c r="B169" s="298">
        <v>44071</v>
      </c>
      <c r="C169" s="458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304"/>
      <c r="R169" s="304"/>
      <c r="S169" s="307"/>
      <c r="T169" s="130"/>
      <c r="U169" s="368"/>
      <c r="V169" s="42"/>
      <c r="W169" s="42"/>
      <c r="X169" s="42"/>
    </row>
    <row r="170" spans="1:24">
      <c r="A170" s="129"/>
      <c r="B170" s="298">
        <v>44071</v>
      </c>
      <c r="C170" s="458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>
        <v>1</v>
      </c>
      <c r="Q170" s="304"/>
      <c r="R170" s="304"/>
      <c r="S170" s="307"/>
      <c r="T170" s="130"/>
      <c r="U170" s="368"/>
      <c r="V170" s="42"/>
      <c r="W170" s="42"/>
      <c r="X170" s="42"/>
    </row>
    <row r="171" spans="1:24">
      <c r="A171" s="129"/>
      <c r="B171" s="298">
        <v>44071</v>
      </c>
      <c r="C171" s="458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304"/>
      <c r="R171" s="304"/>
      <c r="S171" s="307"/>
      <c r="T171" s="130"/>
      <c r="U171" s="368"/>
      <c r="V171" s="42"/>
      <c r="W171" s="42"/>
      <c r="X171" s="42"/>
    </row>
    <row r="172" spans="1:24">
      <c r="A172" s="129"/>
      <c r="B172" s="298">
        <v>44071</v>
      </c>
      <c r="C172" s="458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304"/>
      <c r="R172" s="304"/>
      <c r="S172" s="307"/>
      <c r="T172" s="130"/>
      <c r="U172" s="368"/>
      <c r="V172" s="42"/>
      <c r="W172" s="42"/>
      <c r="X172" s="42"/>
    </row>
    <row r="173" spans="1:24">
      <c r="A173" s="129"/>
      <c r="B173" s="298">
        <v>44071</v>
      </c>
      <c r="C173" s="458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304"/>
      <c r="R173" s="304"/>
      <c r="S173" s="307"/>
      <c r="T173" s="130"/>
      <c r="U173" s="368"/>
      <c r="V173" s="42"/>
      <c r="W173" s="42"/>
      <c r="X173" s="42"/>
    </row>
    <row r="174" spans="1:24">
      <c r="A174" s="129"/>
      <c r="B174" s="298">
        <v>44071</v>
      </c>
      <c r="C174" s="458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304"/>
      <c r="R174" s="304"/>
      <c r="S174" s="307"/>
      <c r="T174" s="130"/>
      <c r="U174" s="368"/>
      <c r="V174" s="42"/>
      <c r="W174" s="42"/>
      <c r="X174" s="42"/>
    </row>
    <row r="175" spans="1:24">
      <c r="A175" s="129"/>
      <c r="B175" s="298">
        <v>44074</v>
      </c>
      <c r="C175" s="458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304"/>
      <c r="R175" s="304"/>
      <c r="S175" s="307"/>
      <c r="T175" s="130"/>
      <c r="U175" s="368"/>
      <c r="V175" s="42"/>
      <c r="W175" s="42"/>
      <c r="X175" s="42"/>
    </row>
    <row r="176" spans="1:24">
      <c r="A176" s="129"/>
      <c r="B176" s="298">
        <v>44074</v>
      </c>
      <c r="C176" s="458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304"/>
      <c r="R176" s="304"/>
      <c r="S176" s="307"/>
      <c r="T176" s="130"/>
      <c r="U176" s="368"/>
      <c r="V176" s="42"/>
      <c r="W176" s="42"/>
      <c r="X176" s="42"/>
    </row>
    <row r="177" spans="1:24">
      <c r="A177" s="129"/>
      <c r="B177" s="298">
        <v>44074</v>
      </c>
      <c r="C177" s="458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304"/>
      <c r="R177" s="304"/>
      <c r="S177" s="307"/>
      <c r="T177" s="130"/>
      <c r="U177" s="368"/>
      <c r="V177" s="42"/>
      <c r="W177" s="42"/>
      <c r="X177" s="42"/>
    </row>
    <row r="178" spans="1:24">
      <c r="A178" s="129"/>
      <c r="B178" s="298">
        <v>44074</v>
      </c>
      <c r="C178" s="458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304"/>
      <c r="R178" s="304"/>
      <c r="S178" s="307"/>
      <c r="T178" s="130"/>
      <c r="U178" s="368"/>
      <c r="V178" s="42"/>
      <c r="W178" s="42"/>
      <c r="X178" s="42"/>
    </row>
    <row r="179" spans="1:24">
      <c r="A179" s="129"/>
      <c r="B179" s="298">
        <v>44074</v>
      </c>
      <c r="C179" s="458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304"/>
      <c r="R179" s="304"/>
      <c r="S179" s="307"/>
      <c r="T179" s="130"/>
      <c r="U179" s="368"/>
      <c r="V179" s="42"/>
      <c r="W179" s="42"/>
      <c r="X179" s="42"/>
    </row>
    <row r="180" spans="1:24">
      <c r="A180" s="129">
        <v>9</v>
      </c>
      <c r="B180" s="298">
        <v>44074</v>
      </c>
      <c r="C180" s="458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304"/>
      <c r="R180" s="304"/>
      <c r="S180" s="307"/>
      <c r="T180" s="130"/>
      <c r="U180" s="368"/>
      <c r="V180" s="42"/>
      <c r="W180" s="42"/>
      <c r="X180" s="42"/>
    </row>
    <row r="181" spans="1:24">
      <c r="A181" s="129"/>
      <c r="B181" s="298">
        <v>44074</v>
      </c>
      <c r="C181" s="458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>
        <v>19</v>
      </c>
      <c r="Q181" s="304"/>
      <c r="R181" s="304"/>
      <c r="S181" s="307"/>
      <c r="T181" s="130"/>
      <c r="U181" s="368"/>
      <c r="V181" s="42"/>
      <c r="W181" s="42"/>
      <c r="X181" s="42"/>
    </row>
    <row r="182" spans="1:24">
      <c r="A182" s="129">
        <v>8</v>
      </c>
      <c r="B182" s="298">
        <v>44074</v>
      </c>
      <c r="C182" s="458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304"/>
      <c r="R182" s="304"/>
      <c r="S182" s="307"/>
      <c r="T182" s="130"/>
      <c r="U182" s="368"/>
      <c r="V182" s="42"/>
      <c r="W182" s="42"/>
      <c r="X182" s="42"/>
    </row>
    <row r="183" spans="1:24">
      <c r="A183" s="129"/>
      <c r="B183" s="298">
        <v>44074</v>
      </c>
      <c r="C183" s="458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>
        <v>1</v>
      </c>
      <c r="Q183" s="304"/>
      <c r="R183" s="304"/>
      <c r="S183" s="307"/>
      <c r="T183" s="130"/>
      <c r="U183" s="368"/>
      <c r="V183" s="42"/>
      <c r="W183" s="42"/>
      <c r="X183" s="42"/>
    </row>
    <row r="184" spans="1:24">
      <c r="A184" s="129"/>
      <c r="B184" s="298">
        <v>44074</v>
      </c>
      <c r="C184" s="458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304">
        <v>274.16000000000003</v>
      </c>
      <c r="R184" s="304"/>
      <c r="S184" s="307"/>
      <c r="T184" s="130"/>
      <c r="U184" s="368"/>
      <c r="V184" s="42"/>
      <c r="W184" s="42"/>
      <c r="X184" s="42"/>
    </row>
    <row r="185" spans="1:24">
      <c r="A185" s="129"/>
      <c r="B185" s="298">
        <v>44074</v>
      </c>
      <c r="C185" s="458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304"/>
      <c r="R185" s="304"/>
      <c r="S185" s="307"/>
      <c r="T185" s="130"/>
      <c r="U185" s="368"/>
      <c r="V185" s="42"/>
      <c r="W185" s="42"/>
      <c r="X185" s="42"/>
    </row>
    <row r="186" spans="1:24">
      <c r="A186" s="129"/>
      <c r="B186" s="298">
        <v>44074</v>
      </c>
      <c r="C186" s="458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304"/>
      <c r="R186" s="304"/>
      <c r="S186" s="307"/>
      <c r="T186" s="130"/>
      <c r="U186" s="368"/>
      <c r="V186" s="42"/>
      <c r="W186" s="42"/>
      <c r="X186" s="42"/>
    </row>
    <row r="187" spans="1:24">
      <c r="A187" s="129"/>
      <c r="B187" s="298">
        <v>44074</v>
      </c>
      <c r="C187" s="458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304"/>
      <c r="R187" s="304"/>
      <c r="S187" s="307"/>
      <c r="T187" s="130"/>
      <c r="U187" s="368"/>
      <c r="V187" s="42"/>
      <c r="W187" s="42"/>
      <c r="X187" s="42"/>
    </row>
    <row r="188" spans="1:24">
      <c r="A188" s="129"/>
      <c r="B188" s="298">
        <v>44074</v>
      </c>
      <c r="C188" s="458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304"/>
      <c r="R188" s="304"/>
      <c r="S188" s="307"/>
      <c r="T188" s="130"/>
      <c r="U188" s="368"/>
      <c r="V188" s="42"/>
      <c r="W188" s="42"/>
      <c r="X188" s="42"/>
    </row>
    <row r="189" spans="1:24">
      <c r="A189" s="129"/>
      <c r="B189" s="298">
        <v>44074</v>
      </c>
      <c r="C189" s="458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304"/>
      <c r="R189" s="304"/>
      <c r="S189" s="307"/>
      <c r="T189" s="130"/>
      <c r="U189" s="368"/>
      <c r="V189" s="42"/>
      <c r="W189" s="42"/>
      <c r="X189" s="42"/>
    </row>
    <row r="190" spans="1:24">
      <c r="A190" s="129"/>
      <c r="B190" s="298">
        <v>44074</v>
      </c>
      <c r="C190" s="458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304"/>
      <c r="R190" s="304"/>
      <c r="S190" s="307"/>
      <c r="T190" s="130"/>
      <c r="U190" s="368"/>
      <c r="V190" s="42"/>
      <c r="W190" s="42"/>
      <c r="X190" s="42"/>
    </row>
    <row r="191" spans="1:24">
      <c r="A191" s="129"/>
      <c r="B191" s="298">
        <v>44074</v>
      </c>
      <c r="C191" s="458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304"/>
      <c r="R191" s="304"/>
      <c r="S191" s="307"/>
      <c r="T191" s="130"/>
      <c r="U191" s="368"/>
      <c r="V191" s="42"/>
      <c r="W191" s="42"/>
      <c r="X191" s="42"/>
    </row>
    <row r="192" spans="1:24">
      <c r="A192" s="234"/>
      <c r="B192" s="299">
        <v>44075</v>
      </c>
      <c r="C192" s="455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302"/>
      <c r="R192" s="302"/>
      <c r="S192" s="308"/>
      <c r="T192" s="233"/>
      <c r="U192" s="369"/>
      <c r="V192" s="233"/>
      <c r="W192" s="233"/>
      <c r="X192" s="42"/>
    </row>
    <row r="193" spans="1:24">
      <c r="A193" s="234"/>
      <c r="B193" s="299">
        <v>44075</v>
      </c>
      <c r="C193" s="455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302"/>
      <c r="R193" s="302"/>
      <c r="S193" s="308"/>
      <c r="T193" s="233"/>
      <c r="U193" s="369"/>
      <c r="V193" s="233">
        <v>2087</v>
      </c>
      <c r="W193" s="233"/>
      <c r="X193" s="42"/>
    </row>
    <row r="194" spans="1:24">
      <c r="A194" s="234"/>
      <c r="B194" s="299">
        <v>44075</v>
      </c>
      <c r="C194" s="455" t="s">
        <v>1269</v>
      </c>
      <c r="D194" s="309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302"/>
      <c r="R194" s="302"/>
      <c r="S194" s="308"/>
      <c r="T194" s="233"/>
      <c r="U194" s="369"/>
      <c r="V194" s="233"/>
      <c r="W194" s="233"/>
      <c r="X194" s="42"/>
    </row>
    <row r="195" spans="1:24">
      <c r="A195" s="234"/>
      <c r="B195" s="299">
        <v>44075</v>
      </c>
      <c r="C195" s="455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302"/>
      <c r="R195" s="302"/>
      <c r="S195" s="308"/>
      <c r="T195" s="233"/>
      <c r="U195" s="369"/>
      <c r="V195" s="233"/>
      <c r="W195" s="233"/>
      <c r="X195" s="42"/>
    </row>
    <row r="196" spans="1:24">
      <c r="A196" s="234"/>
      <c r="B196" s="299">
        <v>44075</v>
      </c>
      <c r="C196" s="455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302"/>
      <c r="R196" s="302"/>
      <c r="S196" s="308"/>
      <c r="T196" s="233"/>
      <c r="U196" s="369"/>
      <c r="V196" s="233"/>
      <c r="W196" s="233"/>
      <c r="X196" s="42"/>
    </row>
    <row r="197" spans="1:24">
      <c r="A197" s="234"/>
      <c r="B197" s="299">
        <v>44075</v>
      </c>
      <c r="C197" s="455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302"/>
      <c r="R197" s="302"/>
      <c r="S197" s="308"/>
      <c r="T197" s="233"/>
      <c r="U197" s="369"/>
      <c r="V197" s="233"/>
      <c r="W197" s="233"/>
      <c r="X197" s="42"/>
    </row>
    <row r="198" spans="1:24">
      <c r="A198" s="234"/>
      <c r="B198" s="299">
        <v>44078</v>
      </c>
      <c r="C198" s="455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302"/>
      <c r="R198" s="302"/>
      <c r="S198" s="308"/>
      <c r="T198" s="233"/>
      <c r="U198" s="369"/>
      <c r="V198" s="233"/>
      <c r="W198" s="233"/>
      <c r="X198" s="42"/>
    </row>
    <row r="199" spans="1:24">
      <c r="A199" s="234"/>
      <c r="B199" s="299">
        <v>44078</v>
      </c>
      <c r="C199" s="455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302"/>
      <c r="R199" s="302"/>
      <c r="S199" s="308"/>
      <c r="T199" s="233"/>
      <c r="U199" s="369"/>
      <c r="V199" s="233"/>
      <c r="W199" s="233"/>
      <c r="X199" s="42"/>
    </row>
    <row r="200" spans="1:24">
      <c r="A200" s="234"/>
      <c r="B200" s="299">
        <v>44078</v>
      </c>
      <c r="C200" s="455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302"/>
      <c r="R200" s="302"/>
      <c r="S200" s="308"/>
      <c r="T200" s="233"/>
      <c r="U200" s="369"/>
      <c r="V200" s="233"/>
      <c r="W200" s="233"/>
      <c r="X200" s="42"/>
    </row>
    <row r="201" spans="1:24">
      <c r="A201" s="234">
        <v>5</v>
      </c>
      <c r="B201" s="299">
        <v>44078</v>
      </c>
      <c r="C201" s="455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302"/>
      <c r="R201" s="302"/>
      <c r="S201" s="308"/>
      <c r="T201" s="233"/>
      <c r="U201" s="369"/>
      <c r="V201" s="233"/>
      <c r="W201" s="233"/>
      <c r="X201" s="42"/>
    </row>
    <row r="202" spans="1:24">
      <c r="A202" s="234"/>
      <c r="B202" s="299">
        <v>44078</v>
      </c>
      <c r="C202" s="455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>
        <v>1</v>
      </c>
      <c r="Q202" s="302"/>
      <c r="R202" s="302"/>
      <c r="S202" s="308"/>
      <c r="T202" s="233"/>
      <c r="U202" s="369"/>
      <c r="V202" s="233"/>
      <c r="W202" s="233"/>
      <c r="X202" s="42"/>
    </row>
    <row r="203" spans="1:24">
      <c r="A203" s="234"/>
      <c r="B203" s="299">
        <v>44078</v>
      </c>
      <c r="C203" s="455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302">
        <v>70</v>
      </c>
      <c r="R203" s="302"/>
      <c r="S203" s="308"/>
      <c r="T203" s="233"/>
      <c r="U203" s="369"/>
      <c r="V203" s="233"/>
      <c r="W203" s="233"/>
      <c r="X203" s="42"/>
    </row>
    <row r="204" spans="1:24">
      <c r="A204" s="234"/>
      <c r="B204" s="299">
        <v>44078</v>
      </c>
      <c r="C204" s="455" t="s">
        <v>1272</v>
      </c>
      <c r="D204" s="309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302"/>
      <c r="R204" s="302"/>
      <c r="S204" s="308"/>
      <c r="T204" s="233"/>
      <c r="U204" s="369"/>
      <c r="V204" s="233"/>
      <c r="W204" s="233"/>
      <c r="X204" s="42"/>
    </row>
    <row r="205" spans="1:24">
      <c r="A205" s="234"/>
      <c r="B205" s="299">
        <v>44078</v>
      </c>
      <c r="C205" s="455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302"/>
      <c r="R205" s="302"/>
      <c r="S205" s="308"/>
      <c r="T205" s="233"/>
      <c r="U205" s="369"/>
      <c r="V205" s="233"/>
      <c r="W205" s="233"/>
      <c r="X205" s="42"/>
    </row>
    <row r="206" spans="1:24">
      <c r="A206" s="234"/>
      <c r="B206" s="299">
        <v>44078</v>
      </c>
      <c r="C206" s="455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302"/>
      <c r="R206" s="302"/>
      <c r="S206" s="308"/>
      <c r="T206" s="233"/>
      <c r="U206" s="369"/>
      <c r="V206" s="233"/>
      <c r="W206" s="233"/>
      <c r="X206" s="42"/>
    </row>
    <row r="207" spans="1:24">
      <c r="A207" s="234"/>
      <c r="B207" s="299">
        <v>44078</v>
      </c>
      <c r="C207" s="455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302"/>
      <c r="R207" s="302"/>
      <c r="S207" s="308"/>
      <c r="T207" s="233"/>
      <c r="U207" s="369"/>
      <c r="V207" s="233"/>
      <c r="W207" s="233"/>
      <c r="X207" s="42"/>
    </row>
    <row r="208" spans="1:24">
      <c r="A208" s="234"/>
      <c r="B208" s="299">
        <v>44078</v>
      </c>
      <c r="C208" s="455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302"/>
      <c r="R208" s="302"/>
      <c r="S208" s="308"/>
      <c r="T208" s="233"/>
      <c r="U208" s="369"/>
      <c r="V208" s="233"/>
      <c r="W208" s="233"/>
      <c r="X208" s="42"/>
    </row>
    <row r="209" spans="1:24">
      <c r="A209" s="234"/>
      <c r="B209" s="299">
        <v>44078</v>
      </c>
      <c r="C209" s="455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302"/>
      <c r="R209" s="302"/>
      <c r="S209" s="308"/>
      <c r="T209" s="233"/>
      <c r="U209" s="369"/>
      <c r="V209" s="233"/>
      <c r="W209" s="233"/>
      <c r="X209" s="42"/>
    </row>
    <row r="210" spans="1:24">
      <c r="A210" s="234"/>
      <c r="B210" s="299">
        <v>44078</v>
      </c>
      <c r="C210" s="455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302"/>
      <c r="R210" s="302"/>
      <c r="S210" s="308"/>
      <c r="T210" s="233"/>
      <c r="U210" s="369"/>
      <c r="V210" s="233"/>
      <c r="W210" s="233"/>
      <c r="X210" s="42"/>
    </row>
    <row r="211" spans="1:24">
      <c r="A211" s="234">
        <v>15</v>
      </c>
      <c r="B211" s="299">
        <v>44078</v>
      </c>
      <c r="C211" s="455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302"/>
      <c r="R211" s="302"/>
      <c r="S211" s="308"/>
      <c r="T211" s="233"/>
      <c r="U211" s="369"/>
      <c r="V211" s="233"/>
      <c r="W211" s="233"/>
      <c r="X211" s="42"/>
    </row>
    <row r="212" spans="1:24">
      <c r="A212" s="234"/>
      <c r="B212" s="299">
        <v>44078</v>
      </c>
      <c r="C212" s="455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>
        <v>1</v>
      </c>
      <c r="Q212" s="302"/>
      <c r="R212" s="302"/>
      <c r="S212" s="308"/>
      <c r="T212" s="233"/>
      <c r="U212" s="369"/>
      <c r="V212" s="233"/>
      <c r="W212" s="233"/>
      <c r="X212" s="42"/>
    </row>
    <row r="213" spans="1:24">
      <c r="A213" s="234"/>
      <c r="B213" s="299">
        <v>44078</v>
      </c>
      <c r="C213" s="455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302">
        <v>102</v>
      </c>
      <c r="R213" s="302"/>
      <c r="S213" s="308"/>
      <c r="T213" s="233"/>
      <c r="U213" s="369"/>
      <c r="V213" s="233"/>
      <c r="W213" s="233"/>
      <c r="X213" s="42"/>
    </row>
    <row r="214" spans="1:24">
      <c r="A214" s="234"/>
      <c r="B214" s="299">
        <v>44078</v>
      </c>
      <c r="C214" s="455" t="s">
        <v>1276</v>
      </c>
      <c r="D214" s="309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302"/>
      <c r="R214" s="302"/>
      <c r="S214" s="308"/>
      <c r="T214" s="233"/>
      <c r="U214" s="369"/>
      <c r="V214" s="233"/>
      <c r="W214" s="233"/>
      <c r="X214" s="42"/>
    </row>
    <row r="215" spans="1:24">
      <c r="A215" s="234"/>
      <c r="B215" s="299">
        <v>44078</v>
      </c>
      <c r="C215" s="455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302"/>
      <c r="R215" s="302"/>
      <c r="S215" s="308"/>
      <c r="T215" s="233"/>
      <c r="U215" s="369"/>
      <c r="V215" s="233"/>
      <c r="W215" s="233"/>
      <c r="X215" s="42"/>
    </row>
    <row r="216" spans="1:24">
      <c r="A216" s="234"/>
      <c r="B216" s="299">
        <v>44078</v>
      </c>
      <c r="C216" s="455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302"/>
      <c r="R216" s="302"/>
      <c r="S216" s="308"/>
      <c r="T216" s="233"/>
      <c r="U216" s="369"/>
      <c r="V216" s="233"/>
      <c r="W216" s="233"/>
      <c r="X216" s="42"/>
    </row>
    <row r="217" spans="1:24">
      <c r="A217" s="234"/>
      <c r="B217" s="299">
        <v>44078</v>
      </c>
      <c r="C217" s="455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302">
        <v>86</v>
      </c>
      <c r="R217" s="302"/>
      <c r="S217" s="308"/>
      <c r="T217" s="233"/>
      <c r="U217" s="369"/>
      <c r="V217" s="233"/>
      <c r="W217" s="233"/>
      <c r="X217" s="42"/>
    </row>
    <row r="218" spans="1:24">
      <c r="A218" s="234"/>
      <c r="B218" s="299">
        <v>44078</v>
      </c>
      <c r="C218" s="455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302"/>
      <c r="R218" s="302"/>
      <c r="S218" s="308"/>
      <c r="T218" s="233"/>
      <c r="U218" s="369"/>
      <c r="V218" s="233"/>
      <c r="W218" s="233"/>
      <c r="X218" s="42"/>
    </row>
    <row r="219" spans="1:24">
      <c r="A219" s="234"/>
      <c r="B219" s="299">
        <v>44078</v>
      </c>
      <c r="C219" s="455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302"/>
      <c r="R219" s="302"/>
      <c r="S219" s="308"/>
      <c r="T219" s="233"/>
      <c r="U219" s="369"/>
      <c r="V219" s="233"/>
      <c r="W219" s="233"/>
      <c r="X219" s="42"/>
    </row>
    <row r="220" spans="1:24">
      <c r="A220" s="234"/>
      <c r="B220" s="299">
        <v>44082</v>
      </c>
      <c r="C220" s="455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302"/>
      <c r="R220" s="302"/>
      <c r="S220" s="308"/>
      <c r="T220" s="233"/>
      <c r="U220" s="369"/>
      <c r="V220" s="233"/>
      <c r="W220" s="233"/>
      <c r="X220" s="42"/>
    </row>
    <row r="221" spans="1:24">
      <c r="A221" s="234"/>
      <c r="B221" s="299">
        <v>44082</v>
      </c>
      <c r="C221" s="455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302"/>
      <c r="R221" s="302"/>
      <c r="S221" s="308"/>
      <c r="T221" s="233"/>
      <c r="U221" s="369"/>
      <c r="V221" s="233"/>
      <c r="W221" s="233"/>
      <c r="X221" s="42"/>
    </row>
    <row r="222" spans="1:24">
      <c r="A222" s="234"/>
      <c r="B222" s="299">
        <v>44082</v>
      </c>
      <c r="C222" s="455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302"/>
      <c r="R222" s="302"/>
      <c r="S222" s="308"/>
      <c r="T222" s="233"/>
      <c r="U222" s="369"/>
      <c r="V222" s="233"/>
      <c r="W222" s="233"/>
      <c r="X222" s="42"/>
    </row>
    <row r="223" spans="1:24">
      <c r="A223" s="234"/>
      <c r="B223" s="299">
        <v>44082</v>
      </c>
      <c r="C223" s="455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302"/>
      <c r="R223" s="302"/>
      <c r="S223" s="308"/>
      <c r="T223" s="233"/>
      <c r="U223" s="369"/>
      <c r="V223" s="233"/>
      <c r="W223" s="233"/>
      <c r="X223" s="42"/>
    </row>
    <row r="224" spans="1:24">
      <c r="A224" s="234"/>
      <c r="B224" s="299">
        <v>44082</v>
      </c>
      <c r="C224" s="455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302"/>
      <c r="R224" s="302"/>
      <c r="S224" s="308"/>
      <c r="T224" s="233"/>
      <c r="U224" s="369"/>
      <c r="V224" s="233"/>
      <c r="W224" s="233"/>
      <c r="X224" s="42"/>
    </row>
    <row r="225" spans="1:24">
      <c r="A225" s="234"/>
      <c r="B225" s="299">
        <v>44082</v>
      </c>
      <c r="C225" s="455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302"/>
      <c r="R225" s="302"/>
      <c r="S225" s="308"/>
      <c r="T225" s="233"/>
      <c r="U225" s="369"/>
      <c r="V225" s="233"/>
      <c r="W225" s="233"/>
      <c r="X225" s="42"/>
    </row>
    <row r="226" spans="1:24">
      <c r="A226" s="234"/>
      <c r="B226" s="299">
        <v>44082</v>
      </c>
      <c r="C226" s="455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302"/>
      <c r="R226" s="302"/>
      <c r="S226" s="308"/>
      <c r="T226" s="233"/>
      <c r="U226" s="369"/>
      <c r="V226" s="233"/>
      <c r="W226" s="233"/>
      <c r="X226" s="42"/>
    </row>
    <row r="227" spans="1:24">
      <c r="A227" s="234">
        <v>8.51</v>
      </c>
      <c r="B227" s="299">
        <v>44082</v>
      </c>
      <c r="C227" s="455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302"/>
      <c r="R227" s="302"/>
      <c r="S227" s="308"/>
      <c r="T227" s="233"/>
      <c r="U227" s="369"/>
      <c r="V227" s="233"/>
      <c r="W227" s="233"/>
      <c r="X227" s="42"/>
    </row>
    <row r="228" spans="1:24">
      <c r="A228" s="234"/>
      <c r="B228" s="299">
        <v>44082</v>
      </c>
      <c r="C228" s="455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302">
        <v>74</v>
      </c>
      <c r="R228" s="302"/>
      <c r="S228" s="308"/>
      <c r="T228" s="233"/>
      <c r="U228" s="369"/>
      <c r="V228" s="233"/>
      <c r="W228" s="233"/>
      <c r="X228" s="42"/>
    </row>
    <row r="229" spans="1:24">
      <c r="A229" s="234"/>
      <c r="B229" s="299">
        <v>44082</v>
      </c>
      <c r="C229" s="455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302"/>
      <c r="R229" s="302"/>
      <c r="S229" s="308"/>
      <c r="T229" s="233"/>
      <c r="U229" s="369"/>
      <c r="V229" s="233"/>
      <c r="W229" s="233"/>
      <c r="X229" s="42"/>
    </row>
    <row r="230" spans="1:24">
      <c r="A230" s="234"/>
      <c r="B230" s="299">
        <v>44082</v>
      </c>
      <c r="C230" s="455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302">
        <v>49</v>
      </c>
      <c r="R230" s="302"/>
      <c r="S230" s="308"/>
      <c r="T230" s="233"/>
      <c r="U230" s="369"/>
      <c r="V230" s="233"/>
      <c r="W230" s="233"/>
      <c r="X230" s="42"/>
    </row>
    <row r="231" spans="1:24">
      <c r="A231" s="234"/>
      <c r="B231" s="299">
        <v>44082</v>
      </c>
      <c r="C231" s="455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302">
        <v>35</v>
      </c>
      <c r="R231" s="302"/>
      <c r="S231" s="308"/>
      <c r="T231" s="233"/>
      <c r="U231" s="369"/>
      <c r="V231" s="233"/>
      <c r="W231" s="233"/>
      <c r="X231" s="42"/>
    </row>
    <row r="232" spans="1:24">
      <c r="A232" s="234"/>
      <c r="B232" s="299">
        <v>44082</v>
      </c>
      <c r="C232" s="455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302"/>
      <c r="R232" s="302"/>
      <c r="S232" s="308"/>
      <c r="T232" s="233"/>
      <c r="U232" s="369"/>
      <c r="V232" s="233"/>
      <c r="W232" s="233"/>
      <c r="X232" s="42"/>
    </row>
    <row r="233" spans="1:24">
      <c r="A233" s="234">
        <v>12</v>
      </c>
      <c r="B233" s="299">
        <v>44082</v>
      </c>
      <c r="C233" s="455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302"/>
      <c r="R233" s="302"/>
      <c r="S233" s="308"/>
      <c r="T233" s="233"/>
      <c r="U233" s="369"/>
      <c r="V233" s="233"/>
      <c r="W233" s="233"/>
      <c r="X233" s="42"/>
    </row>
    <row r="234" spans="1:24">
      <c r="A234" s="234"/>
      <c r="B234" s="299">
        <v>44082</v>
      </c>
      <c r="C234" s="455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302">
        <v>150</v>
      </c>
      <c r="R234" s="302"/>
      <c r="S234" s="308"/>
      <c r="T234" s="233"/>
      <c r="U234" s="369"/>
      <c r="V234" s="233"/>
      <c r="W234" s="233"/>
      <c r="X234" s="42"/>
    </row>
    <row r="235" spans="1:24">
      <c r="A235" s="234"/>
      <c r="B235" s="299">
        <v>44082</v>
      </c>
      <c r="C235" s="455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>
        <v>1</v>
      </c>
      <c r="Q235" s="302"/>
      <c r="R235" s="302"/>
      <c r="S235" s="308"/>
      <c r="T235" s="233"/>
      <c r="U235" s="369"/>
      <c r="V235" s="233"/>
      <c r="W235" s="233"/>
      <c r="X235" s="42"/>
    </row>
    <row r="236" spans="1:24">
      <c r="A236" s="234"/>
      <c r="B236" s="299">
        <v>44082</v>
      </c>
      <c r="C236" s="455" t="s">
        <v>1287</v>
      </c>
      <c r="D236" s="309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302"/>
      <c r="R236" s="302"/>
      <c r="S236" s="308"/>
      <c r="T236" s="233"/>
      <c r="U236" s="369"/>
      <c r="V236" s="233"/>
      <c r="W236" s="233"/>
      <c r="X236" s="42"/>
    </row>
    <row r="237" spans="1:24">
      <c r="A237" s="234"/>
      <c r="B237" s="299">
        <v>44082</v>
      </c>
      <c r="C237" s="455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302"/>
      <c r="R237" s="302"/>
      <c r="S237" s="308"/>
      <c r="T237" s="233"/>
      <c r="U237" s="369"/>
      <c r="V237" s="233"/>
      <c r="W237" s="233"/>
      <c r="X237" s="42"/>
    </row>
    <row r="238" spans="1:24">
      <c r="A238" s="234"/>
      <c r="B238" s="299">
        <v>44082</v>
      </c>
      <c r="C238" s="455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302"/>
      <c r="R238" s="302"/>
      <c r="S238" s="308"/>
      <c r="T238" s="233"/>
      <c r="U238" s="369"/>
      <c r="V238" s="233"/>
      <c r="W238" s="233"/>
      <c r="X238" s="42"/>
    </row>
    <row r="239" spans="1:24">
      <c r="A239" s="234"/>
      <c r="B239" s="299">
        <v>44082</v>
      </c>
      <c r="C239" s="456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302"/>
      <c r="R239" s="302"/>
      <c r="S239" s="308"/>
      <c r="T239" s="233"/>
      <c r="U239" s="369"/>
      <c r="V239" s="233"/>
      <c r="W239" s="233"/>
      <c r="X239" s="42"/>
    </row>
    <row r="240" spans="1:24">
      <c r="A240" s="234"/>
      <c r="B240" s="299">
        <v>44082</v>
      </c>
      <c r="C240" s="456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302"/>
      <c r="R240" s="302"/>
      <c r="S240" s="308"/>
      <c r="T240" s="233"/>
      <c r="U240" s="369"/>
      <c r="V240" s="233"/>
      <c r="W240" s="233"/>
      <c r="X240" s="42"/>
    </row>
    <row r="241" spans="1:24">
      <c r="A241" s="234"/>
      <c r="B241" s="299">
        <v>44088</v>
      </c>
      <c r="C241" s="455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302"/>
      <c r="R241" s="302"/>
      <c r="S241" s="308"/>
      <c r="T241" s="233"/>
      <c r="U241" s="369"/>
      <c r="V241" s="233"/>
      <c r="W241" s="233"/>
      <c r="X241" s="42"/>
    </row>
    <row r="242" spans="1:24">
      <c r="A242" s="234"/>
      <c r="B242" s="299">
        <v>44088</v>
      </c>
      <c r="C242" s="455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302"/>
      <c r="R242" s="302"/>
      <c r="S242" s="308"/>
      <c r="T242" s="233"/>
      <c r="U242" s="369"/>
      <c r="V242" s="233"/>
      <c r="W242" s="233"/>
      <c r="X242" s="42"/>
    </row>
    <row r="243" spans="1:24">
      <c r="A243" s="234"/>
      <c r="B243" s="299">
        <v>44088</v>
      </c>
      <c r="C243" s="455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302"/>
      <c r="R243" s="302"/>
      <c r="S243" s="308"/>
      <c r="T243" s="233"/>
      <c r="U243" s="369"/>
      <c r="V243" s="233"/>
      <c r="W243" s="233"/>
      <c r="X243" s="42"/>
    </row>
    <row r="244" spans="1:24">
      <c r="A244" s="234"/>
      <c r="B244" s="299">
        <v>44088</v>
      </c>
      <c r="C244" s="455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302"/>
      <c r="R244" s="302"/>
      <c r="S244" s="308"/>
      <c r="T244" s="233"/>
      <c r="U244" s="369"/>
      <c r="V244" s="233"/>
      <c r="W244" s="233"/>
      <c r="X244" s="42"/>
    </row>
    <row r="245" spans="1:24">
      <c r="A245" s="234"/>
      <c r="B245" s="299">
        <v>44088</v>
      </c>
      <c r="C245" s="455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302"/>
      <c r="R245" s="302"/>
      <c r="S245" s="308"/>
      <c r="T245" s="233"/>
      <c r="U245" s="369"/>
      <c r="V245" s="233"/>
      <c r="W245" s="233"/>
      <c r="X245" s="42"/>
    </row>
    <row r="246" spans="1:24">
      <c r="A246" s="234"/>
      <c r="B246" s="299">
        <v>44088</v>
      </c>
      <c r="C246" s="455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302"/>
      <c r="R246" s="302"/>
      <c r="S246" s="308"/>
      <c r="T246" s="233"/>
      <c r="U246" s="369"/>
      <c r="V246" s="233"/>
      <c r="W246" s="233"/>
      <c r="X246" s="42"/>
    </row>
    <row r="247" spans="1:24">
      <c r="A247" s="234"/>
      <c r="B247" s="299">
        <v>44088</v>
      </c>
      <c r="C247" s="455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302"/>
      <c r="R247" s="302"/>
      <c r="S247" s="308"/>
      <c r="T247" s="233"/>
      <c r="U247" s="369"/>
      <c r="V247" s="233"/>
      <c r="W247" s="233"/>
      <c r="X247" s="42"/>
    </row>
    <row r="248" spans="1:24">
      <c r="A248" s="234">
        <v>5.67</v>
      </c>
      <c r="B248" s="299">
        <v>44088</v>
      </c>
      <c r="C248" s="455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302"/>
      <c r="R248" s="302"/>
      <c r="S248" s="308"/>
      <c r="T248" s="233"/>
      <c r="U248" s="369"/>
      <c r="V248" s="233"/>
      <c r="W248" s="233">
        <v>876</v>
      </c>
      <c r="X248" s="42"/>
    </row>
    <row r="249" spans="1:24">
      <c r="A249" s="234">
        <v>20</v>
      </c>
      <c r="B249" s="299">
        <v>44088</v>
      </c>
      <c r="C249" s="455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302"/>
      <c r="R249" s="302"/>
      <c r="S249" s="308"/>
      <c r="T249" s="233"/>
      <c r="U249" s="369"/>
      <c r="V249" s="233"/>
      <c r="W249" s="233"/>
      <c r="X249" s="42"/>
    </row>
    <row r="250" spans="1:24">
      <c r="A250" s="234">
        <v>10.5</v>
      </c>
      <c r="B250" s="299">
        <v>44088</v>
      </c>
      <c r="C250" s="455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302"/>
      <c r="R250" s="302"/>
      <c r="S250" s="308"/>
      <c r="T250" s="233"/>
      <c r="U250" s="369"/>
      <c r="V250" s="233"/>
      <c r="W250" s="233"/>
      <c r="X250" s="42"/>
    </row>
    <row r="251" spans="1:24">
      <c r="A251" s="234"/>
      <c r="B251" s="299">
        <v>44088</v>
      </c>
      <c r="C251" s="455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>
        <v>1</v>
      </c>
      <c r="Q251" s="302"/>
      <c r="R251" s="302"/>
      <c r="S251" s="308"/>
      <c r="T251" s="233"/>
      <c r="U251" s="369"/>
      <c r="V251" s="233"/>
      <c r="W251" s="233"/>
      <c r="X251" s="42"/>
    </row>
    <row r="252" spans="1:24">
      <c r="A252" s="234"/>
      <c r="B252" s="299">
        <v>44088</v>
      </c>
      <c r="C252" s="455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302">
        <v>102</v>
      </c>
      <c r="R252" s="302"/>
      <c r="S252" s="308"/>
      <c r="T252" s="233"/>
      <c r="U252" s="369"/>
      <c r="V252" s="233"/>
      <c r="W252" s="233"/>
      <c r="X252" s="42"/>
    </row>
    <row r="253" spans="1:24">
      <c r="A253" s="234"/>
      <c r="B253" s="299">
        <v>44088</v>
      </c>
      <c r="C253" s="455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302">
        <v>153</v>
      </c>
      <c r="R253" s="302"/>
      <c r="S253" s="308"/>
      <c r="T253" s="233"/>
      <c r="U253" s="369"/>
      <c r="V253" s="233"/>
      <c r="W253" s="233"/>
      <c r="X253" s="42"/>
    </row>
    <row r="254" spans="1:24">
      <c r="A254" s="234"/>
      <c r="B254" s="299">
        <v>44088</v>
      </c>
      <c r="C254" s="455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302">
        <v>60</v>
      </c>
      <c r="R254" s="302"/>
      <c r="S254" s="308"/>
      <c r="T254" s="233"/>
      <c r="U254" s="369"/>
      <c r="V254" s="233"/>
      <c r="W254" s="233"/>
      <c r="X254" s="42"/>
    </row>
    <row r="255" spans="1:24">
      <c r="A255" s="234"/>
      <c r="B255" s="299">
        <v>44088</v>
      </c>
      <c r="C255" s="455" t="s">
        <v>1297</v>
      </c>
      <c r="D255" s="309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302"/>
      <c r="R255" s="302"/>
      <c r="S255" s="308"/>
      <c r="T255" s="233"/>
      <c r="U255" s="369"/>
      <c r="V255" s="233"/>
      <c r="W255" s="233"/>
      <c r="X255" s="42"/>
    </row>
    <row r="256" spans="1:24">
      <c r="A256" s="234"/>
      <c r="B256" s="299">
        <v>44088</v>
      </c>
      <c r="C256" s="455" t="s">
        <v>1298</v>
      </c>
      <c r="D256" s="309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302"/>
      <c r="R256" s="302"/>
      <c r="S256" s="308"/>
      <c r="T256" s="233"/>
      <c r="U256" s="369"/>
      <c r="V256" s="233"/>
      <c r="W256" s="233"/>
      <c r="X256" s="42"/>
    </row>
    <row r="257" spans="1:24">
      <c r="A257" s="234"/>
      <c r="B257" s="299">
        <v>44088</v>
      </c>
      <c r="C257" s="455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302">
        <v>198</v>
      </c>
      <c r="R257" s="302"/>
      <c r="S257" s="308"/>
      <c r="T257" s="233"/>
      <c r="U257" s="369"/>
      <c r="V257" s="233"/>
      <c r="W257" s="233"/>
      <c r="X257" s="42"/>
    </row>
    <row r="258" spans="1:24">
      <c r="A258" s="234"/>
      <c r="B258" s="299">
        <v>44088</v>
      </c>
      <c r="C258" s="455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302"/>
      <c r="R258" s="302"/>
      <c r="S258" s="308"/>
      <c r="T258" s="233"/>
      <c r="U258" s="369"/>
      <c r="V258" s="233"/>
      <c r="W258" s="233"/>
      <c r="X258" s="42"/>
    </row>
    <row r="259" spans="1:24">
      <c r="A259" s="234"/>
      <c r="B259" s="299">
        <v>44088</v>
      </c>
      <c r="C259" s="455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302"/>
      <c r="R259" s="302"/>
      <c r="S259" s="308"/>
      <c r="T259" s="233"/>
      <c r="U259" s="369"/>
      <c r="V259" s="233"/>
      <c r="W259" s="233"/>
      <c r="X259" s="42"/>
    </row>
    <row r="260" spans="1:24">
      <c r="A260" s="234"/>
      <c r="B260" s="299">
        <v>44088</v>
      </c>
      <c r="C260" s="455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302"/>
      <c r="R260" s="302"/>
      <c r="S260" s="308"/>
      <c r="T260" s="233"/>
      <c r="U260" s="369"/>
      <c r="V260" s="233"/>
      <c r="W260" s="233"/>
      <c r="X260" s="42"/>
    </row>
    <row r="261" spans="1:24">
      <c r="A261" s="234"/>
      <c r="B261" s="299">
        <v>44088</v>
      </c>
      <c r="C261" s="455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302"/>
      <c r="R261" s="302"/>
      <c r="S261" s="308"/>
      <c r="T261" s="233"/>
      <c r="U261" s="369"/>
      <c r="V261" s="233"/>
      <c r="W261" s="233"/>
      <c r="X261" s="42"/>
    </row>
    <row r="262" spans="1:24">
      <c r="A262" s="234"/>
      <c r="B262" s="299">
        <v>44095</v>
      </c>
      <c r="C262" s="455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302"/>
      <c r="R262" s="302"/>
      <c r="S262" s="308"/>
      <c r="T262" s="233"/>
      <c r="U262" s="369"/>
      <c r="V262" s="233"/>
      <c r="W262" s="233"/>
      <c r="X262" s="42"/>
    </row>
    <row r="263" spans="1:24">
      <c r="A263" s="234"/>
      <c r="B263" s="299">
        <v>44095</v>
      </c>
      <c r="C263" s="455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302"/>
      <c r="R263" s="302"/>
      <c r="S263" s="308"/>
      <c r="T263" s="233"/>
      <c r="U263" s="369"/>
      <c r="V263" s="233"/>
      <c r="W263" s="233"/>
      <c r="X263" s="42"/>
    </row>
    <row r="264" spans="1:24">
      <c r="A264" s="234"/>
      <c r="B264" s="299">
        <v>44095</v>
      </c>
      <c r="C264" s="455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302"/>
      <c r="R264" s="302"/>
      <c r="S264" s="308"/>
      <c r="T264" s="233"/>
      <c r="U264" s="369"/>
      <c r="V264" s="233"/>
      <c r="W264" s="233"/>
      <c r="X264" s="42"/>
    </row>
    <row r="265" spans="1:24">
      <c r="A265" s="234"/>
      <c r="B265" s="299">
        <v>44095</v>
      </c>
      <c r="C265" s="455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302"/>
      <c r="R265" s="302"/>
      <c r="S265" s="308"/>
      <c r="T265" s="233"/>
      <c r="U265" s="369"/>
      <c r="V265" s="233"/>
      <c r="W265" s="233"/>
      <c r="X265" s="42"/>
    </row>
    <row r="266" spans="1:24">
      <c r="A266" s="234">
        <v>5</v>
      </c>
      <c r="B266" s="299">
        <v>44095</v>
      </c>
      <c r="C266" s="455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302"/>
      <c r="R266" s="302"/>
      <c r="S266" s="308"/>
      <c r="T266" s="233"/>
      <c r="U266" s="369"/>
      <c r="V266" s="233"/>
      <c r="W266" s="233"/>
      <c r="X266" s="42"/>
    </row>
    <row r="267" spans="1:24">
      <c r="A267" s="234"/>
      <c r="B267" s="299">
        <v>44095</v>
      </c>
      <c r="C267" s="455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302"/>
      <c r="R267" s="302"/>
      <c r="S267" s="308"/>
      <c r="T267" s="233"/>
      <c r="U267" s="369"/>
      <c r="V267" s="233"/>
      <c r="W267" s="233"/>
      <c r="X267" s="42"/>
    </row>
    <row r="268" spans="1:24">
      <c r="A268" s="234"/>
      <c r="B268" s="299">
        <v>44095</v>
      </c>
      <c r="C268" s="455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>
        <v>1</v>
      </c>
      <c r="Q268" s="302"/>
      <c r="R268" s="302"/>
      <c r="S268" s="308"/>
      <c r="T268" s="233"/>
      <c r="U268" s="369"/>
      <c r="V268" s="233"/>
      <c r="W268" s="233"/>
      <c r="X268" s="42"/>
    </row>
    <row r="269" spans="1:24">
      <c r="A269" s="234"/>
      <c r="B269" s="299">
        <v>44095</v>
      </c>
      <c r="C269" s="455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302"/>
      <c r="R269" s="302"/>
      <c r="S269" s="308"/>
      <c r="T269" s="233"/>
      <c r="U269" s="369"/>
      <c r="V269" s="233">
        <v>480</v>
      </c>
      <c r="W269" s="233"/>
      <c r="X269" s="42"/>
    </row>
    <row r="270" spans="1:24">
      <c r="A270" s="234"/>
      <c r="B270" s="299">
        <v>44095</v>
      </c>
      <c r="C270" s="455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302">
        <v>73</v>
      </c>
      <c r="R270" s="302"/>
      <c r="S270" s="308"/>
      <c r="T270" s="233"/>
      <c r="U270" s="369"/>
      <c r="V270" s="233"/>
      <c r="W270" s="233"/>
      <c r="X270" s="42"/>
    </row>
    <row r="271" spans="1:24">
      <c r="A271" s="234"/>
      <c r="B271" s="299">
        <v>44095</v>
      </c>
      <c r="C271" s="455" t="s">
        <v>1303</v>
      </c>
      <c r="D271" s="309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302"/>
      <c r="R271" s="302"/>
      <c r="S271" s="308"/>
      <c r="T271" s="233"/>
      <c r="U271" s="369"/>
      <c r="V271" s="233"/>
      <c r="W271" s="233"/>
      <c r="X271" s="42"/>
    </row>
    <row r="272" spans="1:24">
      <c r="A272" s="234"/>
      <c r="B272" s="299">
        <v>44095</v>
      </c>
      <c r="C272" s="455" t="s">
        <v>1304</v>
      </c>
      <c r="D272" s="309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302"/>
      <c r="R272" s="302"/>
      <c r="S272" s="308"/>
      <c r="T272" s="233"/>
      <c r="U272" s="369"/>
      <c r="V272" s="233"/>
      <c r="W272" s="233"/>
      <c r="X272" s="42"/>
    </row>
    <row r="273" spans="1:24">
      <c r="A273" s="234"/>
      <c r="B273" s="299">
        <v>44095</v>
      </c>
      <c r="C273" s="455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302">
        <v>51</v>
      </c>
      <c r="R273" s="302"/>
      <c r="S273" s="308"/>
      <c r="T273" s="233"/>
      <c r="U273" s="369"/>
      <c r="V273" s="233"/>
      <c r="W273" s="233"/>
      <c r="X273" s="42"/>
    </row>
    <row r="274" spans="1:24">
      <c r="A274" s="234"/>
      <c r="B274" s="299">
        <v>44095</v>
      </c>
      <c r="C274" s="455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302"/>
      <c r="R274" s="302"/>
      <c r="S274" s="308"/>
      <c r="T274" s="233"/>
      <c r="U274" s="369"/>
      <c r="V274" s="233"/>
      <c r="W274" s="233"/>
      <c r="X274" s="42"/>
    </row>
    <row r="275" spans="1:24">
      <c r="A275" s="234"/>
      <c r="B275" s="299">
        <v>44095</v>
      </c>
      <c r="C275" s="455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302"/>
      <c r="R275" s="302"/>
      <c r="S275" s="308"/>
      <c r="T275" s="233"/>
      <c r="U275" s="369"/>
      <c r="V275" s="233"/>
      <c r="W275" s="233"/>
      <c r="X275" s="42"/>
    </row>
    <row r="276" spans="1:24">
      <c r="A276" s="234"/>
      <c r="B276" s="299">
        <v>44095</v>
      </c>
      <c r="C276" s="455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302"/>
      <c r="R276" s="302"/>
      <c r="S276" s="308"/>
      <c r="T276" s="233"/>
      <c r="U276" s="369"/>
      <c r="V276" s="233"/>
      <c r="W276" s="233"/>
      <c r="X276" s="42"/>
    </row>
    <row r="277" spans="1:24">
      <c r="A277" s="234"/>
      <c r="B277" s="299">
        <v>44097</v>
      </c>
      <c r="C277" s="455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302"/>
      <c r="R277" s="302"/>
      <c r="S277" s="308"/>
      <c r="T277" s="233"/>
      <c r="U277" s="369"/>
      <c r="V277" s="233"/>
      <c r="W277" s="233"/>
      <c r="X277" s="42"/>
    </row>
    <row r="278" spans="1:24">
      <c r="A278" s="234"/>
      <c r="B278" s="299">
        <v>44097</v>
      </c>
      <c r="C278" s="455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302"/>
      <c r="R278" s="302"/>
      <c r="S278" s="308"/>
      <c r="T278" s="233"/>
      <c r="U278" s="369"/>
      <c r="V278" s="233"/>
      <c r="W278" s="233"/>
      <c r="X278" s="42"/>
    </row>
    <row r="279" spans="1:24">
      <c r="A279" s="234"/>
      <c r="B279" s="299">
        <v>44097</v>
      </c>
      <c r="C279" s="455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302"/>
      <c r="R279" s="302"/>
      <c r="S279" s="308"/>
      <c r="T279" s="233"/>
      <c r="U279" s="369"/>
      <c r="V279" s="233"/>
      <c r="W279" s="233"/>
      <c r="X279" s="42"/>
    </row>
    <row r="280" spans="1:24">
      <c r="A280" s="234">
        <v>6</v>
      </c>
      <c r="B280" s="299">
        <v>44097</v>
      </c>
      <c r="C280" s="455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302"/>
      <c r="R280" s="302"/>
      <c r="S280" s="308"/>
      <c r="T280" s="233"/>
      <c r="U280" s="369"/>
      <c r="V280" s="233"/>
      <c r="W280" s="233"/>
      <c r="X280" s="42"/>
    </row>
    <row r="281" spans="1:24">
      <c r="A281" s="234"/>
      <c r="B281" s="299">
        <v>44097</v>
      </c>
      <c r="C281" s="455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>
        <v>1</v>
      </c>
      <c r="Q281" s="302"/>
      <c r="R281" s="302"/>
      <c r="S281" s="308"/>
      <c r="T281" s="233"/>
      <c r="U281" s="369"/>
      <c r="V281" s="233"/>
      <c r="W281" s="233"/>
      <c r="X281" s="42"/>
    </row>
    <row r="282" spans="1:24">
      <c r="A282" s="234"/>
      <c r="B282" s="299">
        <v>44097</v>
      </c>
      <c r="C282" s="455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302">
        <v>73</v>
      </c>
      <c r="R282" s="302"/>
      <c r="S282" s="308"/>
      <c r="T282" s="233"/>
      <c r="U282" s="369"/>
      <c r="V282" s="233"/>
      <c r="W282" s="233"/>
      <c r="X282" s="42"/>
    </row>
    <row r="283" spans="1:24">
      <c r="A283" s="234"/>
      <c r="B283" s="299">
        <v>44097</v>
      </c>
      <c r="C283" s="455" t="s">
        <v>1309</v>
      </c>
      <c r="D283" s="309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302"/>
      <c r="R283" s="302"/>
      <c r="S283" s="308"/>
      <c r="T283" s="233"/>
      <c r="U283" s="369"/>
      <c r="V283" s="233"/>
      <c r="W283" s="233"/>
      <c r="X283" s="42"/>
    </row>
    <row r="284" spans="1:24">
      <c r="A284" s="234"/>
      <c r="B284" s="299">
        <v>44097</v>
      </c>
      <c r="C284" s="455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302"/>
      <c r="R284" s="302"/>
      <c r="S284" s="308"/>
      <c r="T284" s="233"/>
      <c r="U284" s="369"/>
      <c r="V284" s="233"/>
      <c r="W284" s="233"/>
      <c r="X284" s="42"/>
    </row>
    <row r="285" spans="1:24">
      <c r="A285" s="234"/>
      <c r="B285" s="299">
        <v>44097</v>
      </c>
      <c r="C285" s="455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302">
        <v>51</v>
      </c>
      <c r="R285" s="302"/>
      <c r="S285" s="308"/>
      <c r="T285" s="233"/>
      <c r="U285" s="369"/>
      <c r="V285" s="233"/>
      <c r="W285" s="233"/>
      <c r="X285" s="42"/>
    </row>
    <row r="286" spans="1:24">
      <c r="A286" s="234"/>
      <c r="B286" s="299">
        <v>44097</v>
      </c>
      <c r="C286" s="455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302"/>
      <c r="R286" s="302"/>
      <c r="S286" s="308"/>
      <c r="T286" s="233"/>
      <c r="U286" s="369"/>
      <c r="V286" s="233"/>
      <c r="W286" s="233"/>
      <c r="X286" s="42"/>
    </row>
    <row r="287" spans="1:24">
      <c r="A287" s="234"/>
      <c r="B287" s="299">
        <v>44097</v>
      </c>
      <c r="C287" s="455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302"/>
      <c r="R287" s="302"/>
      <c r="S287" s="308"/>
      <c r="T287" s="233"/>
      <c r="U287" s="369"/>
      <c r="V287" s="233"/>
      <c r="W287" s="233"/>
      <c r="X287" s="42"/>
    </row>
    <row r="288" spans="1:24">
      <c r="A288" s="234"/>
      <c r="B288" s="299">
        <v>44098</v>
      </c>
      <c r="C288" s="455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302"/>
      <c r="R288" s="302"/>
      <c r="S288" s="308"/>
      <c r="T288" s="233"/>
      <c r="U288" s="369"/>
      <c r="V288" s="233"/>
      <c r="W288" s="233"/>
      <c r="X288" s="42"/>
    </row>
    <row r="289" spans="1:24">
      <c r="A289" s="234"/>
      <c r="B289" s="299">
        <v>44098</v>
      </c>
      <c r="C289" s="455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302"/>
      <c r="R289" s="302"/>
      <c r="S289" s="308"/>
      <c r="T289" s="233"/>
      <c r="U289" s="369"/>
      <c r="V289" s="233"/>
      <c r="W289" s="233"/>
      <c r="X289" s="42"/>
    </row>
    <row r="290" spans="1:24">
      <c r="A290" s="234"/>
      <c r="B290" s="299">
        <v>44098</v>
      </c>
      <c r="C290" s="455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302"/>
      <c r="R290" s="302"/>
      <c r="S290" s="308"/>
      <c r="T290" s="233"/>
      <c r="U290" s="369"/>
      <c r="V290" s="233"/>
      <c r="W290" s="233"/>
      <c r="X290" s="42"/>
    </row>
    <row r="291" spans="1:24">
      <c r="A291" s="234"/>
      <c r="B291" s="299">
        <v>44098</v>
      </c>
      <c r="C291" s="455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302"/>
      <c r="R291" s="302"/>
      <c r="S291" s="308"/>
      <c r="T291" s="233"/>
      <c r="U291" s="369"/>
      <c r="V291" s="233"/>
      <c r="W291" s="233"/>
      <c r="X291" s="42"/>
    </row>
    <row r="292" spans="1:24">
      <c r="A292" s="234">
        <v>8</v>
      </c>
      <c r="B292" s="299">
        <v>44098</v>
      </c>
      <c r="C292" s="455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302"/>
      <c r="R292" s="302"/>
      <c r="S292" s="308"/>
      <c r="T292" s="233"/>
      <c r="U292" s="369"/>
      <c r="V292" s="233"/>
      <c r="W292" s="233"/>
      <c r="X292" s="42"/>
    </row>
    <row r="293" spans="1:24">
      <c r="A293" s="234"/>
      <c r="B293" s="299">
        <v>44098</v>
      </c>
      <c r="C293" s="455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302"/>
      <c r="R293" s="302"/>
      <c r="S293" s="308"/>
      <c r="T293" s="233"/>
      <c r="U293" s="369"/>
      <c r="V293" s="233"/>
      <c r="W293" s="233"/>
      <c r="X293" s="42"/>
    </row>
    <row r="294" spans="1:24">
      <c r="A294" s="234"/>
      <c r="B294" s="299">
        <v>44098</v>
      </c>
      <c r="C294" s="455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>
        <v>1</v>
      </c>
      <c r="Q294" s="302"/>
      <c r="R294" s="302"/>
      <c r="S294" s="308"/>
      <c r="T294" s="233"/>
      <c r="U294" s="369"/>
      <c r="V294" s="233"/>
      <c r="W294" s="233"/>
      <c r="X294" s="42"/>
    </row>
    <row r="295" spans="1:24">
      <c r="A295" s="234"/>
      <c r="B295" s="299">
        <v>44098</v>
      </c>
      <c r="C295" s="455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302">
        <v>72</v>
      </c>
      <c r="R295" s="302"/>
      <c r="S295" s="308"/>
      <c r="T295" s="233"/>
      <c r="U295" s="369"/>
      <c r="V295" s="233"/>
      <c r="W295" s="233"/>
      <c r="X295" s="42"/>
    </row>
    <row r="296" spans="1:24">
      <c r="A296" s="234"/>
      <c r="B296" s="299">
        <v>44098</v>
      </c>
      <c r="C296" s="455" t="s">
        <v>1313</v>
      </c>
      <c r="D296" s="309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302"/>
      <c r="R296" s="302"/>
      <c r="S296" s="308"/>
      <c r="T296" s="233"/>
      <c r="U296" s="369"/>
      <c r="V296" s="233"/>
      <c r="W296" s="233"/>
      <c r="X296" s="42"/>
    </row>
    <row r="297" spans="1:24">
      <c r="A297" s="234"/>
      <c r="B297" s="299">
        <v>44098</v>
      </c>
      <c r="C297" s="455" t="s">
        <v>1314</v>
      </c>
      <c r="D297" s="309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302"/>
      <c r="R297" s="302"/>
      <c r="S297" s="308"/>
      <c r="T297" s="233"/>
      <c r="U297" s="369"/>
      <c r="V297" s="233"/>
      <c r="W297" s="233"/>
      <c r="X297" s="42"/>
    </row>
    <row r="298" spans="1:24">
      <c r="A298" s="234"/>
      <c r="B298" s="299">
        <v>44098</v>
      </c>
      <c r="C298" s="455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302"/>
      <c r="R298" s="302"/>
      <c r="S298" s="308"/>
      <c r="T298" s="233"/>
      <c r="U298" s="369"/>
      <c r="V298" s="233"/>
      <c r="W298" s="233"/>
      <c r="X298" s="42"/>
    </row>
    <row r="299" spans="1:24">
      <c r="A299" s="234"/>
      <c r="B299" s="299">
        <v>44098</v>
      </c>
      <c r="C299" s="455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302"/>
      <c r="R299" s="302"/>
      <c r="S299" s="308"/>
      <c r="T299" s="233"/>
      <c r="U299" s="369"/>
      <c r="V299" s="233"/>
      <c r="W299" s="233"/>
      <c r="X299" s="42"/>
    </row>
    <row r="300" spans="1:24">
      <c r="A300" s="234"/>
      <c r="B300" s="299">
        <v>44098</v>
      </c>
      <c r="C300" s="455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302"/>
      <c r="R300" s="302"/>
      <c r="S300" s="308"/>
      <c r="T300" s="233"/>
      <c r="U300" s="369"/>
      <c r="V300" s="233"/>
      <c r="W300" s="233"/>
      <c r="X300" s="42"/>
    </row>
    <row r="301" spans="1:24">
      <c r="A301" s="323"/>
      <c r="B301" s="324">
        <v>44098</v>
      </c>
      <c r="C301" s="460" t="s">
        <v>1271</v>
      </c>
      <c r="D301" s="257"/>
      <c r="E301" s="325">
        <v>55.9</v>
      </c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6"/>
      <c r="R301" s="326"/>
      <c r="S301" s="327"/>
      <c r="T301" s="328"/>
      <c r="U301" s="370"/>
      <c r="V301" s="233"/>
      <c r="W301" s="233"/>
      <c r="X301" s="42"/>
    </row>
    <row r="302" spans="1:24">
      <c r="A302" s="252"/>
      <c r="B302" s="329">
        <v>44116</v>
      </c>
      <c r="C302" s="461" t="s">
        <v>495</v>
      </c>
      <c r="D302" s="330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196"/>
      <c r="T302" s="196"/>
      <c r="U302" s="371"/>
      <c r="V302" s="196"/>
      <c r="W302" s="196"/>
      <c r="X302" s="42"/>
    </row>
    <row r="303" spans="1:24">
      <c r="A303" s="252">
        <v>5</v>
      </c>
      <c r="B303" s="329">
        <v>44116</v>
      </c>
      <c r="C303" s="461" t="s">
        <v>1494</v>
      </c>
      <c r="D303" s="330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196"/>
      <c r="T303" s="196"/>
      <c r="U303" s="371"/>
      <c r="V303" s="196"/>
      <c r="W303" s="196"/>
      <c r="X303" s="42"/>
    </row>
    <row r="304" spans="1:24">
      <c r="A304" s="252"/>
      <c r="B304" s="329">
        <v>44116</v>
      </c>
      <c r="C304" s="461" t="s">
        <v>1495</v>
      </c>
      <c r="D304" s="330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196"/>
      <c r="T304" s="196"/>
      <c r="U304" s="371"/>
      <c r="V304" s="196"/>
      <c r="W304" s="196"/>
      <c r="X304" s="42"/>
    </row>
    <row r="305" spans="1:24">
      <c r="A305" s="252"/>
      <c r="B305" s="329">
        <v>44116</v>
      </c>
      <c r="C305" s="461" t="s">
        <v>675</v>
      </c>
      <c r="D305" s="330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196"/>
      <c r="T305" s="196"/>
      <c r="U305" s="371"/>
      <c r="V305" s="196"/>
      <c r="W305" s="196"/>
      <c r="X305" s="42"/>
    </row>
    <row r="306" spans="1:24">
      <c r="A306" s="252"/>
      <c r="B306" s="329">
        <v>44120</v>
      </c>
      <c r="C306" s="461" t="s">
        <v>495</v>
      </c>
      <c r="D306" s="330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196"/>
      <c r="T306" s="196"/>
      <c r="U306" s="371"/>
      <c r="V306" s="196"/>
      <c r="W306" s="196"/>
      <c r="X306" s="42"/>
    </row>
    <row r="307" spans="1:24">
      <c r="A307" s="252"/>
      <c r="B307" s="329">
        <v>44120</v>
      </c>
      <c r="C307" s="461" t="s">
        <v>495</v>
      </c>
      <c r="D307" s="330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196"/>
      <c r="T307" s="196"/>
      <c r="U307" s="371"/>
      <c r="V307" s="196"/>
      <c r="W307" s="196"/>
      <c r="X307" s="42"/>
    </row>
    <row r="308" spans="1:24">
      <c r="A308" s="252">
        <v>5</v>
      </c>
      <c r="B308" s="329">
        <v>44120</v>
      </c>
      <c r="C308" s="461" t="s">
        <v>1496</v>
      </c>
      <c r="D308" s="330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196"/>
      <c r="T308" s="196"/>
      <c r="U308" s="371"/>
      <c r="V308" s="196"/>
      <c r="W308" s="196"/>
      <c r="X308" s="42"/>
    </row>
    <row r="309" spans="1:24">
      <c r="A309" s="252"/>
      <c r="B309" s="329">
        <v>44120</v>
      </c>
      <c r="C309" s="461" t="s">
        <v>901</v>
      </c>
      <c r="D309" s="330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>
        <v>74</v>
      </c>
      <c r="R309" s="252"/>
      <c r="S309" s="196"/>
      <c r="T309" s="196"/>
      <c r="U309" s="371"/>
      <c r="V309" s="196"/>
      <c r="W309" s="196"/>
      <c r="X309" s="42"/>
    </row>
    <row r="310" spans="1:24">
      <c r="A310" s="252"/>
      <c r="B310" s="329">
        <v>44120</v>
      </c>
      <c r="C310" s="461" t="s">
        <v>1497</v>
      </c>
      <c r="D310" s="330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>
        <v>56</v>
      </c>
      <c r="R310" s="252"/>
      <c r="S310" s="196"/>
      <c r="T310" s="196"/>
      <c r="U310" s="371"/>
      <c r="V310" s="196"/>
      <c r="W310" s="196"/>
      <c r="X310" s="42"/>
    </row>
    <row r="311" spans="1:24">
      <c r="A311" s="252"/>
      <c r="B311" s="329">
        <v>44120</v>
      </c>
      <c r="C311" s="461" t="s">
        <v>1498</v>
      </c>
      <c r="D311" s="330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196"/>
      <c r="T311" s="196"/>
      <c r="U311" s="371"/>
      <c r="V311" s="196"/>
      <c r="W311" s="196"/>
      <c r="X311" s="42"/>
    </row>
    <row r="312" spans="1:24">
      <c r="A312" s="252"/>
      <c r="B312" s="329">
        <v>44120</v>
      </c>
      <c r="C312" s="461" t="s">
        <v>675</v>
      </c>
      <c r="D312" s="330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196"/>
      <c r="T312" s="196"/>
      <c r="U312" s="371"/>
      <c r="V312" s="196"/>
      <c r="W312" s="196"/>
      <c r="X312" s="42"/>
    </row>
    <row r="313" spans="1:24">
      <c r="A313" s="252"/>
      <c r="B313" s="329">
        <v>44123</v>
      </c>
      <c r="C313" s="461" t="s">
        <v>495</v>
      </c>
      <c r="D313" s="330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196"/>
      <c r="T313" s="196"/>
      <c r="U313" s="371"/>
      <c r="V313" s="196"/>
      <c r="W313" s="196"/>
      <c r="X313" s="42"/>
    </row>
    <row r="314" spans="1:24">
      <c r="A314" s="252">
        <v>2</v>
      </c>
      <c r="B314" s="329">
        <v>44123</v>
      </c>
      <c r="C314" s="461" t="s">
        <v>1499</v>
      </c>
      <c r="D314" s="330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196"/>
      <c r="T314" s="196"/>
      <c r="U314" s="371"/>
      <c r="V314" s="196"/>
      <c r="W314" s="196"/>
      <c r="X314" s="42"/>
    </row>
    <row r="315" spans="1:24">
      <c r="A315" s="252"/>
      <c r="B315" s="329">
        <v>44123</v>
      </c>
      <c r="C315" s="461" t="s">
        <v>1500</v>
      </c>
      <c r="D315" s="330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196"/>
      <c r="T315" s="196"/>
      <c r="U315" s="371"/>
      <c r="V315" s="196"/>
      <c r="W315" s="196"/>
      <c r="X315" s="42"/>
    </row>
    <row r="316" spans="1:24">
      <c r="A316" s="252"/>
      <c r="B316" s="329">
        <v>44123</v>
      </c>
      <c r="C316" s="461" t="s">
        <v>675</v>
      </c>
      <c r="D316" s="330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196"/>
      <c r="T316" s="196"/>
      <c r="U316" s="371"/>
      <c r="V316" s="196"/>
      <c r="W316" s="196"/>
      <c r="X316" s="42"/>
    </row>
    <row r="317" spans="1:24">
      <c r="A317" s="252"/>
      <c r="B317" s="329">
        <v>44125</v>
      </c>
      <c r="C317" s="461" t="s">
        <v>495</v>
      </c>
      <c r="D317" s="330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196"/>
      <c r="T317" s="196"/>
      <c r="U317" s="371"/>
      <c r="V317" s="196"/>
      <c r="W317" s="196"/>
      <c r="X317" s="42"/>
    </row>
    <row r="318" spans="1:24">
      <c r="A318" s="252"/>
      <c r="B318" s="329">
        <v>44125</v>
      </c>
      <c r="C318" s="461" t="s">
        <v>495</v>
      </c>
      <c r="D318" s="330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196"/>
      <c r="T318" s="196"/>
      <c r="U318" s="371"/>
      <c r="V318" s="196"/>
      <c r="W318" s="196"/>
      <c r="X318" s="42"/>
    </row>
    <row r="319" spans="1:24">
      <c r="A319" s="252"/>
      <c r="B319" s="329">
        <v>44125</v>
      </c>
      <c r="C319" s="461" t="s">
        <v>669</v>
      </c>
      <c r="D319" s="330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196"/>
      <c r="T319" s="196"/>
      <c r="U319" s="371"/>
      <c r="V319" s="196"/>
      <c r="W319" s="196"/>
      <c r="X319" s="42"/>
    </row>
    <row r="320" spans="1:24">
      <c r="A320" s="252"/>
      <c r="B320" s="329">
        <v>44125</v>
      </c>
      <c r="C320" s="461" t="s">
        <v>1501</v>
      </c>
      <c r="D320" s="330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196"/>
      <c r="T320" s="196"/>
      <c r="U320" s="371"/>
      <c r="V320" s="196"/>
      <c r="W320" s="196"/>
      <c r="X320" s="42"/>
    </row>
    <row r="321" spans="1:24">
      <c r="A321" s="252"/>
      <c r="B321" s="329">
        <v>44125</v>
      </c>
      <c r="C321" s="461" t="s">
        <v>1502</v>
      </c>
      <c r="D321" s="330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>
        <v>1</v>
      </c>
      <c r="Q321" s="252"/>
      <c r="R321" s="252"/>
      <c r="S321" s="196"/>
      <c r="T321" s="196"/>
      <c r="U321" s="371"/>
      <c r="V321" s="196"/>
      <c r="W321" s="196"/>
      <c r="X321" s="42"/>
    </row>
    <row r="322" spans="1:24">
      <c r="A322" s="252"/>
      <c r="B322" s="329">
        <v>44125</v>
      </c>
      <c r="C322" s="461" t="s">
        <v>1503</v>
      </c>
      <c r="D322" s="330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>
        <v>56</v>
      </c>
      <c r="R322" s="252"/>
      <c r="S322" s="196"/>
      <c r="T322" s="196"/>
      <c r="U322" s="371"/>
      <c r="V322" s="196"/>
      <c r="W322" s="196"/>
      <c r="X322" s="42"/>
    </row>
    <row r="323" spans="1:24">
      <c r="A323" s="252"/>
      <c r="B323" s="329">
        <v>44125</v>
      </c>
      <c r="C323" s="461" t="s">
        <v>1313</v>
      </c>
      <c r="D323" s="330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196"/>
      <c r="T323" s="196"/>
      <c r="U323" s="371"/>
      <c r="V323" s="196"/>
      <c r="W323" s="196"/>
      <c r="X323" s="42"/>
    </row>
    <row r="324" spans="1:24">
      <c r="A324" s="252"/>
      <c r="B324" s="329">
        <v>44125</v>
      </c>
      <c r="C324" s="461" t="s">
        <v>675</v>
      </c>
      <c r="D324" s="330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196"/>
      <c r="T324" s="196"/>
      <c r="U324" s="371"/>
      <c r="V324" s="196"/>
      <c r="W324" s="196"/>
      <c r="X324" s="42"/>
    </row>
    <row r="325" spans="1:24">
      <c r="A325" s="252"/>
      <c r="B325" s="329">
        <v>44125</v>
      </c>
      <c r="C325" s="461" t="s">
        <v>676</v>
      </c>
      <c r="D325" s="330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196"/>
      <c r="T325" s="196"/>
      <c r="U325" s="371"/>
      <c r="V325" s="196"/>
      <c r="W325" s="196"/>
      <c r="X325" s="42"/>
    </row>
    <row r="326" spans="1:24">
      <c r="A326" s="252">
        <v>5</v>
      </c>
      <c r="B326" s="329">
        <v>44125</v>
      </c>
      <c r="C326" s="461" t="s">
        <v>913</v>
      </c>
      <c r="D326" s="330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>
        <v>-1100</v>
      </c>
      <c r="O326" s="252"/>
      <c r="P326" s="252"/>
      <c r="Q326" s="252"/>
      <c r="R326" s="252"/>
      <c r="S326" s="196"/>
      <c r="T326" s="196"/>
      <c r="U326" s="371"/>
      <c r="V326" s="196"/>
      <c r="W326" s="196"/>
      <c r="X326" s="42"/>
    </row>
    <row r="327" spans="1:24">
      <c r="A327" s="252"/>
      <c r="B327" s="329">
        <v>44134</v>
      </c>
      <c r="C327" s="461" t="s">
        <v>1504</v>
      </c>
      <c r="D327" s="330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196"/>
      <c r="T327" s="196"/>
      <c r="U327" s="371"/>
      <c r="V327" s="196"/>
      <c r="W327" s="196"/>
      <c r="X327" s="42"/>
    </row>
    <row r="328" spans="1:24">
      <c r="A328" s="252"/>
      <c r="B328" s="329">
        <v>44134</v>
      </c>
      <c r="C328" s="461" t="s">
        <v>1505</v>
      </c>
      <c r="D328" s="330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196"/>
      <c r="T328" s="196"/>
      <c r="U328" s="371"/>
      <c r="V328" s="196"/>
      <c r="W328" s="196"/>
      <c r="X328" s="42"/>
    </row>
    <row r="329" spans="1:24">
      <c r="A329" s="142"/>
      <c r="B329" s="346">
        <v>44137</v>
      </c>
      <c r="C329" s="462" t="s">
        <v>495</v>
      </c>
      <c r="D329" s="347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42"/>
      <c r="T329" s="42"/>
      <c r="U329" s="367"/>
      <c r="V329" s="143"/>
      <c r="W329" s="42"/>
      <c r="X329" s="42"/>
    </row>
    <row r="330" spans="1:24">
      <c r="A330" s="142"/>
      <c r="B330" s="346">
        <v>44137</v>
      </c>
      <c r="C330" s="462" t="s">
        <v>669</v>
      </c>
      <c r="D330" s="347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42"/>
      <c r="T330" s="42"/>
      <c r="U330" s="367"/>
      <c r="V330" s="143"/>
      <c r="W330" s="42"/>
      <c r="X330" s="42"/>
    </row>
    <row r="331" spans="1:24">
      <c r="A331" s="142"/>
      <c r="B331" s="346">
        <v>44137</v>
      </c>
      <c r="C331" s="462" t="s">
        <v>495</v>
      </c>
      <c r="D331" s="347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42"/>
      <c r="T331" s="42"/>
      <c r="U331" s="367"/>
      <c r="V331" s="143"/>
      <c r="W331" s="42"/>
      <c r="X331" s="42"/>
    </row>
    <row r="332" spans="1:24">
      <c r="A332" s="142">
        <v>1</v>
      </c>
      <c r="B332" s="346">
        <v>44137</v>
      </c>
      <c r="C332" s="462" t="s">
        <v>1507</v>
      </c>
      <c r="D332" s="347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42"/>
      <c r="T332" s="42"/>
      <c r="U332" s="367"/>
      <c r="V332" s="143"/>
      <c r="W332" s="42"/>
      <c r="X332" s="42"/>
    </row>
    <row r="333" spans="1:24">
      <c r="A333" s="142">
        <v>3</v>
      </c>
      <c r="B333" s="346">
        <v>44137</v>
      </c>
      <c r="C333" s="462" t="s">
        <v>1508</v>
      </c>
      <c r="D333" s="347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42"/>
      <c r="T333" s="42"/>
      <c r="U333" s="367"/>
      <c r="V333" s="143"/>
      <c r="W333" s="42"/>
      <c r="X333" s="42"/>
    </row>
    <row r="334" spans="1:24">
      <c r="A334" s="142">
        <v>1.5</v>
      </c>
      <c r="B334" s="346">
        <v>44137</v>
      </c>
      <c r="C334" s="462" t="s">
        <v>1509</v>
      </c>
      <c r="D334" s="347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42"/>
      <c r="T334" s="42"/>
      <c r="U334" s="367"/>
      <c r="V334" s="143">
        <v>215</v>
      </c>
      <c r="W334" s="42"/>
      <c r="X334" s="42"/>
    </row>
    <row r="335" spans="1:24">
      <c r="A335" s="142"/>
      <c r="B335" s="346">
        <v>44137</v>
      </c>
      <c r="C335" s="462" t="s">
        <v>1510</v>
      </c>
      <c r="D335" s="347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42"/>
      <c r="T335" s="42"/>
      <c r="U335" s="367"/>
      <c r="V335" s="143"/>
      <c r="W335" s="42"/>
      <c r="X335" s="42"/>
    </row>
    <row r="336" spans="1:24">
      <c r="A336" s="142"/>
      <c r="B336" s="346">
        <v>44137</v>
      </c>
      <c r="C336" s="462" t="s">
        <v>675</v>
      </c>
      <c r="D336" s="347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42"/>
      <c r="T336" s="42"/>
      <c r="U336" s="367"/>
      <c r="V336" s="143"/>
      <c r="W336" s="42"/>
      <c r="X336" s="42"/>
    </row>
    <row r="337" spans="1:24">
      <c r="A337" s="142"/>
      <c r="B337" s="346">
        <v>44137</v>
      </c>
      <c r="C337" s="462" t="s">
        <v>676</v>
      </c>
      <c r="D337" s="347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42"/>
      <c r="T337" s="42"/>
      <c r="U337" s="367"/>
      <c r="V337" s="143"/>
      <c r="W337" s="42"/>
      <c r="X337" s="42"/>
    </row>
    <row r="338" spans="1:24">
      <c r="A338" s="142"/>
      <c r="B338" s="346">
        <v>44137</v>
      </c>
      <c r="C338" s="462" t="s">
        <v>1511</v>
      </c>
      <c r="D338" s="347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42"/>
      <c r="T338" s="42"/>
      <c r="U338" s="367"/>
      <c r="V338" s="143"/>
      <c r="W338" s="42"/>
      <c r="X338" s="42"/>
    </row>
    <row r="339" spans="1:24">
      <c r="A339" s="142"/>
      <c r="B339" s="346">
        <v>44141</v>
      </c>
      <c r="C339" s="462" t="s">
        <v>495</v>
      </c>
      <c r="D339" s="347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42"/>
      <c r="T339" s="42"/>
      <c r="U339" s="367"/>
      <c r="V339" s="143"/>
      <c r="W339" s="42"/>
      <c r="X339" s="42"/>
    </row>
    <row r="340" spans="1:24">
      <c r="A340" s="142">
        <v>2</v>
      </c>
      <c r="B340" s="346">
        <v>44142</v>
      </c>
      <c r="C340" s="462" t="s">
        <v>1519</v>
      </c>
      <c r="D340" s="347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42"/>
      <c r="T340" s="42"/>
      <c r="U340" s="367"/>
      <c r="V340" s="143"/>
      <c r="W340" s="42"/>
      <c r="X340" s="42"/>
    </row>
    <row r="341" spans="1:24">
      <c r="A341" s="142">
        <v>8</v>
      </c>
      <c r="B341" s="346">
        <v>44142</v>
      </c>
      <c r="C341" s="462" t="s">
        <v>1512</v>
      </c>
      <c r="D341" s="347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42"/>
      <c r="T341" s="42"/>
      <c r="U341" s="367"/>
      <c r="V341" s="143"/>
      <c r="W341" s="42"/>
      <c r="X341" s="42"/>
    </row>
    <row r="342" spans="1:24">
      <c r="A342" s="142"/>
      <c r="B342" s="346">
        <v>44142</v>
      </c>
      <c r="C342" s="462" t="s">
        <v>1514</v>
      </c>
      <c r="D342" s="347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42"/>
      <c r="T342" s="42"/>
      <c r="U342" s="367"/>
      <c r="V342" s="143"/>
      <c r="W342" s="42"/>
      <c r="X342" s="42"/>
    </row>
    <row r="343" spans="1:24">
      <c r="A343" s="142"/>
      <c r="B343" s="346">
        <v>44142</v>
      </c>
      <c r="C343" s="462" t="s">
        <v>1513</v>
      </c>
      <c r="D343" s="347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>
        <v>1</v>
      </c>
      <c r="Q343" s="142"/>
      <c r="R343" s="142"/>
      <c r="S343" s="42"/>
      <c r="T343" s="42"/>
      <c r="U343" s="367"/>
      <c r="V343" s="143"/>
      <c r="W343" s="42"/>
      <c r="X343" s="42"/>
    </row>
    <row r="344" spans="1:24">
      <c r="A344" s="142">
        <v>1</v>
      </c>
      <c r="B344" s="346">
        <v>44142</v>
      </c>
      <c r="C344" s="462" t="s">
        <v>1515</v>
      </c>
      <c r="D344" s="347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42"/>
      <c r="T344" s="42"/>
      <c r="U344" s="367"/>
      <c r="V344" s="143"/>
      <c r="W344" s="42"/>
      <c r="X344" s="42"/>
    </row>
    <row r="345" spans="1:24">
      <c r="A345" s="142"/>
      <c r="B345" s="346">
        <v>44142</v>
      </c>
      <c r="C345" s="462" t="s">
        <v>495</v>
      </c>
      <c r="D345" s="347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42"/>
      <c r="T345" s="42"/>
      <c r="U345" s="367"/>
      <c r="V345" s="143"/>
      <c r="W345" s="42"/>
      <c r="X345" s="42"/>
    </row>
    <row r="346" spans="1:24">
      <c r="A346" s="142"/>
      <c r="B346" s="346">
        <v>44142</v>
      </c>
      <c r="C346" s="462" t="s">
        <v>1516</v>
      </c>
      <c r="D346" s="347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>
        <v>158</v>
      </c>
      <c r="R346" s="142"/>
      <c r="S346" s="42"/>
      <c r="T346" s="42"/>
      <c r="U346" s="367"/>
      <c r="V346" s="143"/>
      <c r="W346" s="42"/>
      <c r="X346" s="42"/>
    </row>
    <row r="347" spans="1:24">
      <c r="A347" s="142"/>
      <c r="B347" s="346">
        <v>44142</v>
      </c>
      <c r="C347" s="462" t="s">
        <v>1517</v>
      </c>
      <c r="D347" s="347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42"/>
      <c r="T347" s="42"/>
      <c r="U347" s="367"/>
      <c r="V347" s="143"/>
      <c r="W347" s="42"/>
      <c r="X347" s="42"/>
    </row>
    <row r="348" spans="1:24">
      <c r="A348" s="142"/>
      <c r="B348" s="346">
        <v>44142</v>
      </c>
      <c r="C348" s="462" t="s">
        <v>1497</v>
      </c>
      <c r="D348" s="347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>
        <v>143</v>
      </c>
      <c r="R348" s="142"/>
      <c r="S348" s="42"/>
      <c r="T348" s="42"/>
      <c r="U348" s="367"/>
      <c r="V348" s="143"/>
      <c r="W348" s="42"/>
      <c r="X348" s="42"/>
    </row>
    <row r="349" spans="1:24">
      <c r="A349" s="142"/>
      <c r="B349" s="346">
        <v>44142</v>
      </c>
      <c r="C349" s="462" t="s">
        <v>675</v>
      </c>
      <c r="D349" s="347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42"/>
      <c r="T349" s="42"/>
      <c r="U349" s="367"/>
      <c r="V349" s="143"/>
      <c r="W349" s="42"/>
      <c r="X349" s="42"/>
    </row>
    <row r="350" spans="1:24">
      <c r="A350" s="142"/>
      <c r="B350" s="346">
        <v>44142</v>
      </c>
      <c r="C350" s="462" t="s">
        <v>1518</v>
      </c>
      <c r="D350" s="347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42"/>
      <c r="T350" s="42"/>
      <c r="U350" s="367"/>
      <c r="V350" s="143"/>
      <c r="W350" s="42"/>
      <c r="X350" s="42"/>
    </row>
    <row r="351" spans="1:24">
      <c r="A351" s="142"/>
      <c r="B351" s="346">
        <v>44142</v>
      </c>
      <c r="C351" s="462" t="s">
        <v>495</v>
      </c>
      <c r="D351" s="347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42"/>
      <c r="T351" s="42"/>
      <c r="U351" s="367"/>
      <c r="V351" s="143"/>
      <c r="W351" s="42"/>
      <c r="X351" s="42"/>
    </row>
    <row r="352" spans="1:24">
      <c r="A352" s="142">
        <v>5</v>
      </c>
      <c r="B352" s="346">
        <v>44142</v>
      </c>
      <c r="C352" s="462" t="s">
        <v>1522</v>
      </c>
      <c r="D352" s="347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42"/>
      <c r="T352" s="42"/>
      <c r="U352" s="367"/>
      <c r="V352" s="143"/>
      <c r="W352" s="42"/>
      <c r="X352" s="42"/>
    </row>
    <row r="353" spans="1:24">
      <c r="A353" s="142"/>
      <c r="B353" s="346">
        <v>44142</v>
      </c>
      <c r="C353" s="462" t="s">
        <v>1520</v>
      </c>
      <c r="D353" s="347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42"/>
      <c r="T353" s="42"/>
      <c r="U353" s="367"/>
      <c r="V353" s="143"/>
      <c r="W353" s="42"/>
      <c r="X353" s="42"/>
    </row>
    <row r="354" spans="1:24">
      <c r="A354" s="142"/>
      <c r="B354" s="346">
        <v>44142</v>
      </c>
      <c r="C354" s="462" t="s">
        <v>1521</v>
      </c>
      <c r="D354" s="347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42"/>
      <c r="T354" s="42"/>
      <c r="U354" s="367"/>
      <c r="V354" s="143"/>
      <c r="W354" s="42"/>
      <c r="X354" s="42"/>
    </row>
    <row r="355" spans="1:24">
      <c r="A355" s="142">
        <v>5</v>
      </c>
      <c r="B355" s="346">
        <v>44142</v>
      </c>
      <c r="C355" s="462" t="s">
        <v>2384</v>
      </c>
      <c r="D355" s="347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42"/>
      <c r="T355" s="42"/>
      <c r="U355" s="367"/>
      <c r="V355" s="143"/>
      <c r="W355" s="42"/>
      <c r="X355" s="42"/>
    </row>
    <row r="356" spans="1:24">
      <c r="A356" s="142"/>
      <c r="B356" s="346">
        <v>44142</v>
      </c>
      <c r="C356" s="462" t="s">
        <v>495</v>
      </c>
      <c r="D356" s="347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42"/>
      <c r="T356" s="42"/>
      <c r="U356" s="367"/>
      <c r="V356" s="143"/>
      <c r="W356" s="42"/>
      <c r="X356" s="42"/>
    </row>
    <row r="357" spans="1:24">
      <c r="A357" s="142"/>
      <c r="B357" s="346">
        <v>44142</v>
      </c>
      <c r="C357" s="462" t="s">
        <v>1523</v>
      </c>
      <c r="D357" s="347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>
        <v>94</v>
      </c>
      <c r="R357" s="142"/>
      <c r="S357" s="42"/>
      <c r="T357" s="42"/>
      <c r="U357" s="367"/>
      <c r="V357" s="143"/>
      <c r="W357" s="42"/>
      <c r="X357" s="42"/>
    </row>
    <row r="358" spans="1:24">
      <c r="A358" s="142"/>
      <c r="B358" s="346">
        <v>44142</v>
      </c>
      <c r="C358" s="462" t="s">
        <v>1500</v>
      </c>
      <c r="D358" s="347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42"/>
      <c r="T358" s="42"/>
      <c r="U358" s="367"/>
      <c r="V358" s="143"/>
      <c r="W358" s="42"/>
      <c r="X358" s="42"/>
    </row>
    <row r="359" spans="1:24">
      <c r="A359" s="142"/>
      <c r="B359" s="346">
        <v>44142</v>
      </c>
      <c r="C359" s="462" t="s">
        <v>1497</v>
      </c>
      <c r="D359" s="347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>
        <v>56</v>
      </c>
      <c r="R359" s="142"/>
      <c r="S359" s="42"/>
      <c r="T359" s="42"/>
      <c r="U359" s="367"/>
      <c r="V359" s="143"/>
      <c r="W359" s="42"/>
      <c r="X359" s="42"/>
    </row>
    <row r="360" spans="1:24">
      <c r="A360" s="142"/>
      <c r="B360" s="346">
        <v>44142</v>
      </c>
      <c r="C360" s="462" t="s">
        <v>675</v>
      </c>
      <c r="D360" s="348"/>
      <c r="E360" s="347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42"/>
      <c r="T360" s="42"/>
      <c r="U360" s="367"/>
      <c r="V360" s="143"/>
      <c r="W360" s="42"/>
      <c r="X360" s="42"/>
    </row>
    <row r="361" spans="1:24">
      <c r="A361" s="142"/>
      <c r="B361" s="346">
        <v>44142</v>
      </c>
      <c r="C361" s="462" t="s">
        <v>1513</v>
      </c>
      <c r="D361" s="347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>
        <v>1</v>
      </c>
      <c r="Q361" s="142"/>
      <c r="R361" s="142"/>
      <c r="S361" s="42"/>
      <c r="T361" s="42"/>
      <c r="U361" s="367"/>
      <c r="V361" s="143"/>
      <c r="W361" s="42"/>
      <c r="X361" s="42"/>
    </row>
    <row r="362" spans="1:24">
      <c r="A362" s="142"/>
      <c r="B362" s="346">
        <v>44142</v>
      </c>
      <c r="C362" s="462" t="s">
        <v>1524</v>
      </c>
      <c r="D362" s="347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42"/>
      <c r="T362" s="42"/>
      <c r="U362" s="367"/>
      <c r="V362" s="143"/>
      <c r="W362" s="42"/>
      <c r="X362" s="42"/>
    </row>
    <row r="363" spans="1:24">
      <c r="A363" s="142"/>
      <c r="B363" s="346">
        <v>44143</v>
      </c>
      <c r="C363" s="462" t="s">
        <v>495</v>
      </c>
      <c r="D363" s="347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42"/>
      <c r="T363" s="42"/>
      <c r="U363" s="367"/>
      <c r="V363" s="143"/>
      <c r="W363" s="42"/>
      <c r="X363" s="42"/>
    </row>
    <row r="364" spans="1:24">
      <c r="A364" s="142">
        <v>5</v>
      </c>
      <c r="B364" s="346">
        <v>44143</v>
      </c>
      <c r="C364" s="462" t="s">
        <v>1525</v>
      </c>
      <c r="D364" s="347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42"/>
      <c r="T364" s="42"/>
      <c r="U364" s="367"/>
      <c r="V364" s="143"/>
      <c r="W364" s="42"/>
      <c r="X364" s="42"/>
    </row>
    <row r="365" spans="1:24">
      <c r="A365" s="142"/>
      <c r="B365" s="346">
        <v>44143</v>
      </c>
      <c r="C365" s="462" t="s">
        <v>1526</v>
      </c>
      <c r="D365" s="347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42"/>
      <c r="T365" s="42"/>
      <c r="U365" s="367"/>
      <c r="V365" s="143"/>
      <c r="W365" s="42"/>
      <c r="X365" s="42"/>
    </row>
    <row r="366" spans="1:24">
      <c r="A366" s="142"/>
      <c r="B366" s="346">
        <v>44143</v>
      </c>
      <c r="C366" s="462" t="s">
        <v>1527</v>
      </c>
      <c r="D366" s="347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>
        <v>71</v>
      </c>
      <c r="R366" s="142"/>
      <c r="S366" s="42"/>
      <c r="T366" s="42"/>
      <c r="U366" s="367"/>
      <c r="V366" s="143"/>
      <c r="W366" s="42"/>
      <c r="X366" s="42"/>
    </row>
    <row r="367" spans="1:24">
      <c r="A367" s="142"/>
      <c r="B367" s="346">
        <v>44143</v>
      </c>
      <c r="C367" s="462" t="s">
        <v>1513</v>
      </c>
      <c r="D367" s="347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>
        <v>1</v>
      </c>
      <c r="Q367" s="142"/>
      <c r="R367" s="142"/>
      <c r="S367" s="42"/>
      <c r="T367" s="42"/>
      <c r="U367" s="367"/>
      <c r="V367" s="143"/>
      <c r="W367" s="42"/>
      <c r="X367" s="42"/>
    </row>
    <row r="368" spans="1:24">
      <c r="A368" s="142"/>
      <c r="B368" s="346">
        <v>44143</v>
      </c>
      <c r="C368" s="462" t="s">
        <v>1528</v>
      </c>
      <c r="D368" s="347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42"/>
      <c r="T368" s="42"/>
      <c r="U368" s="367"/>
      <c r="V368" s="143"/>
      <c r="W368" s="42"/>
      <c r="X368" s="42"/>
    </row>
    <row r="369" spans="1:24">
      <c r="A369" s="142"/>
      <c r="B369" s="346">
        <v>44143</v>
      </c>
      <c r="C369" s="462" t="s">
        <v>675</v>
      </c>
      <c r="D369" s="347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42"/>
      <c r="T369" s="42"/>
      <c r="U369" s="367"/>
      <c r="V369" s="143"/>
      <c r="W369" s="42"/>
      <c r="X369" s="42"/>
    </row>
    <row r="370" spans="1:24">
      <c r="A370" s="142"/>
      <c r="B370" s="346">
        <v>44143</v>
      </c>
      <c r="C370" s="462" t="s">
        <v>1529</v>
      </c>
      <c r="D370" s="347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42"/>
      <c r="T370" s="42"/>
      <c r="U370" s="367"/>
      <c r="V370" s="143"/>
      <c r="W370" s="42"/>
      <c r="X370" s="42"/>
    </row>
    <row r="371" spans="1:24">
      <c r="A371" s="142"/>
      <c r="B371" s="346">
        <v>44143</v>
      </c>
      <c r="C371" s="462" t="s">
        <v>495</v>
      </c>
      <c r="D371" s="347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42"/>
      <c r="T371" s="42"/>
      <c r="U371" s="367"/>
      <c r="V371" s="143"/>
      <c r="W371" s="42"/>
      <c r="X371" s="42"/>
    </row>
    <row r="372" spans="1:24">
      <c r="A372" s="142"/>
      <c r="B372" s="346">
        <v>44143</v>
      </c>
      <c r="C372" s="462" t="s">
        <v>1530</v>
      </c>
      <c r="D372" s="347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42"/>
      <c r="T372" s="42"/>
      <c r="U372" s="367"/>
      <c r="V372" s="143"/>
      <c r="W372" s="42"/>
      <c r="X372" s="42"/>
    </row>
    <row r="373" spans="1:24">
      <c r="A373" s="142"/>
      <c r="B373" s="346">
        <v>44143</v>
      </c>
      <c r="C373" s="462" t="s">
        <v>1513</v>
      </c>
      <c r="D373" s="347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>
        <v>1</v>
      </c>
      <c r="Q373" s="142"/>
      <c r="R373" s="142"/>
      <c r="S373" s="42"/>
      <c r="T373" s="42"/>
      <c r="U373" s="367"/>
      <c r="V373" s="143"/>
      <c r="W373" s="42"/>
      <c r="X373" s="42"/>
    </row>
    <row r="374" spans="1:24">
      <c r="A374" s="142"/>
      <c r="B374" s="346">
        <v>44143</v>
      </c>
      <c r="C374" s="462" t="s">
        <v>1510</v>
      </c>
      <c r="D374" s="347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42"/>
      <c r="T374" s="42"/>
      <c r="U374" s="367"/>
      <c r="V374" s="143"/>
      <c r="W374" s="42"/>
      <c r="X374" s="42"/>
    </row>
    <row r="375" spans="1:24">
      <c r="A375" s="142"/>
      <c r="B375" s="346">
        <v>44143</v>
      </c>
      <c r="C375" s="462" t="s">
        <v>675</v>
      </c>
      <c r="D375" s="347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42"/>
      <c r="T375" s="42"/>
      <c r="U375" s="367"/>
      <c r="V375" s="143"/>
      <c r="W375" s="42"/>
      <c r="X375" s="42"/>
    </row>
    <row r="376" spans="1:24">
      <c r="A376" s="142"/>
      <c r="B376" s="346">
        <v>44143</v>
      </c>
      <c r="C376" s="462" t="s">
        <v>1531</v>
      </c>
      <c r="D376" s="347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42"/>
      <c r="T376" s="42"/>
      <c r="U376" s="367"/>
      <c r="V376" s="143"/>
      <c r="W376" s="42"/>
      <c r="X376" s="42"/>
    </row>
    <row r="377" spans="1:24">
      <c r="A377" s="142"/>
      <c r="B377" s="346">
        <v>44143</v>
      </c>
      <c r="C377" s="462" t="s">
        <v>495</v>
      </c>
      <c r="D377" s="347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42"/>
      <c r="T377" s="42"/>
      <c r="U377" s="367"/>
      <c r="V377" s="143"/>
      <c r="W377" s="42"/>
      <c r="X377" s="42"/>
    </row>
    <row r="378" spans="1:24">
      <c r="A378" s="142">
        <v>4</v>
      </c>
      <c r="B378" s="346">
        <v>44143</v>
      </c>
      <c r="C378" s="462" t="s">
        <v>1532</v>
      </c>
      <c r="D378" s="347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42"/>
      <c r="T378" s="42"/>
      <c r="U378" s="367"/>
      <c r="V378" s="143"/>
      <c r="W378" s="42"/>
      <c r="X378" s="42"/>
    </row>
    <row r="379" spans="1:24">
      <c r="A379" s="142"/>
      <c r="B379" s="346">
        <v>44143</v>
      </c>
      <c r="C379" s="462" t="s">
        <v>1533</v>
      </c>
      <c r="D379" s="347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>
        <v>10</v>
      </c>
      <c r="Q379" s="142"/>
      <c r="R379" s="142"/>
      <c r="S379" s="42"/>
      <c r="T379" s="42"/>
      <c r="U379" s="367"/>
      <c r="V379" s="143"/>
      <c r="W379" s="42"/>
      <c r="X379" s="42"/>
    </row>
    <row r="380" spans="1:24">
      <c r="A380" s="142"/>
      <c r="B380" s="346">
        <v>44143</v>
      </c>
      <c r="C380" s="462" t="s">
        <v>1204</v>
      </c>
      <c r="D380" s="347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42"/>
      <c r="T380" s="42"/>
      <c r="U380" s="367"/>
      <c r="V380" s="143"/>
      <c r="W380" s="42"/>
      <c r="X380" s="42"/>
    </row>
    <row r="381" spans="1:24">
      <c r="A381" s="142"/>
      <c r="B381" s="346">
        <v>44143</v>
      </c>
      <c r="C381" s="462" t="s">
        <v>675</v>
      </c>
      <c r="D381" s="347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42"/>
      <c r="T381" s="42"/>
      <c r="U381" s="367"/>
      <c r="V381" s="143"/>
      <c r="W381" s="42"/>
      <c r="X381" s="42"/>
    </row>
    <row r="382" spans="1:24">
      <c r="A382" s="142"/>
      <c r="B382" s="346">
        <v>44143</v>
      </c>
      <c r="C382" s="462" t="s">
        <v>1534</v>
      </c>
      <c r="D382" s="347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42"/>
      <c r="T382" s="42"/>
      <c r="U382" s="367"/>
      <c r="V382" s="143"/>
      <c r="W382" s="42"/>
      <c r="X382" s="42"/>
    </row>
    <row r="383" spans="1:24">
      <c r="A383" s="142"/>
      <c r="B383" s="346">
        <v>44153</v>
      </c>
      <c r="C383" s="462" t="s">
        <v>495</v>
      </c>
      <c r="D383" s="347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42"/>
      <c r="T383" s="42"/>
      <c r="U383" s="367"/>
      <c r="V383" s="143"/>
      <c r="W383" s="42"/>
      <c r="X383" s="42"/>
    </row>
    <row r="384" spans="1:24">
      <c r="A384" s="142">
        <v>5</v>
      </c>
      <c r="B384" s="346">
        <v>44153</v>
      </c>
      <c r="C384" s="462" t="s">
        <v>1535</v>
      </c>
      <c r="D384" s="347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42"/>
      <c r="T384" s="42"/>
      <c r="U384" s="367"/>
      <c r="V384" s="143"/>
      <c r="W384" s="42"/>
      <c r="X384" s="42"/>
    </row>
    <row r="385" spans="1:24">
      <c r="A385" s="142"/>
      <c r="B385" s="346">
        <v>44153</v>
      </c>
      <c r="C385" s="462" t="s">
        <v>1533</v>
      </c>
      <c r="D385" s="347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>
        <v>5</v>
      </c>
      <c r="Q385" s="142"/>
      <c r="R385" s="142"/>
      <c r="S385" s="42"/>
      <c r="T385" s="42"/>
      <c r="U385" s="367"/>
      <c r="V385" s="143"/>
      <c r="W385" s="42"/>
      <c r="X385" s="42"/>
    </row>
    <row r="386" spans="1:24">
      <c r="A386" s="142"/>
      <c r="B386" s="346">
        <v>44153</v>
      </c>
      <c r="C386" s="462" t="s">
        <v>1513</v>
      </c>
      <c r="D386" s="347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>
        <v>1</v>
      </c>
      <c r="Q386" s="142"/>
      <c r="R386" s="142"/>
      <c r="S386" s="42"/>
      <c r="T386" s="42"/>
      <c r="U386" s="367"/>
      <c r="V386" s="143"/>
      <c r="W386" s="42"/>
      <c r="X386" s="42"/>
    </row>
    <row r="387" spans="1:24">
      <c r="A387" s="142"/>
      <c r="B387" s="346">
        <v>44153</v>
      </c>
      <c r="C387" s="462" t="s">
        <v>1536</v>
      </c>
      <c r="D387" s="347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42"/>
      <c r="T387" s="42"/>
      <c r="U387" s="367"/>
      <c r="V387" s="143"/>
      <c r="W387" s="42"/>
      <c r="X387" s="42"/>
    </row>
    <row r="388" spans="1:24">
      <c r="A388" s="142"/>
      <c r="B388" s="346">
        <v>44153</v>
      </c>
      <c r="C388" s="462" t="s">
        <v>495</v>
      </c>
      <c r="D388" s="347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42"/>
      <c r="T388" s="42"/>
      <c r="U388" s="367"/>
      <c r="V388" s="143"/>
      <c r="W388" s="42"/>
      <c r="X388" s="42"/>
    </row>
    <row r="389" spans="1:24">
      <c r="A389" s="142"/>
      <c r="B389" s="346">
        <v>44153</v>
      </c>
      <c r="C389" s="462" t="s">
        <v>1538</v>
      </c>
      <c r="D389" s="347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>
        <v>70</v>
      </c>
      <c r="R389" s="142"/>
      <c r="S389" s="42"/>
      <c r="T389" s="42"/>
      <c r="U389" s="367"/>
      <c r="V389" s="143"/>
      <c r="W389" s="42"/>
      <c r="X389" s="42"/>
    </row>
    <row r="390" spans="1:24">
      <c r="A390" s="142"/>
      <c r="B390" s="346">
        <v>44153</v>
      </c>
      <c r="C390" s="462" t="s">
        <v>1537</v>
      </c>
      <c r="D390" s="347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42"/>
      <c r="T390" s="42"/>
      <c r="U390" s="367"/>
      <c r="V390" s="143"/>
      <c r="W390" s="42"/>
      <c r="X390" s="42"/>
    </row>
    <row r="391" spans="1:24">
      <c r="A391" s="142"/>
      <c r="B391" s="346">
        <v>44153</v>
      </c>
      <c r="C391" s="462" t="s">
        <v>675</v>
      </c>
      <c r="D391" s="347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42"/>
      <c r="T391" s="42"/>
      <c r="U391" s="367"/>
      <c r="V391" s="143"/>
      <c r="W391" s="42"/>
      <c r="X391" s="42"/>
    </row>
    <row r="392" spans="1:24">
      <c r="A392" s="142"/>
      <c r="B392" s="346">
        <v>44153</v>
      </c>
      <c r="C392" s="462" t="s">
        <v>1539</v>
      </c>
      <c r="D392" s="347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42"/>
      <c r="T392" s="42"/>
      <c r="U392" s="367"/>
      <c r="V392" s="143"/>
      <c r="W392" s="42"/>
      <c r="X392" s="42"/>
    </row>
    <row r="393" spans="1:24">
      <c r="A393" s="142"/>
      <c r="B393" s="346">
        <v>44153</v>
      </c>
      <c r="C393" s="462" t="s">
        <v>495</v>
      </c>
      <c r="D393" s="347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42"/>
      <c r="T393" s="42"/>
      <c r="U393" s="367"/>
      <c r="V393" s="143"/>
      <c r="W393" s="42"/>
      <c r="X393" s="42"/>
    </row>
    <row r="394" spans="1:24">
      <c r="A394" s="142">
        <v>5</v>
      </c>
      <c r="B394" s="346">
        <v>44153</v>
      </c>
      <c r="C394" s="462" t="s">
        <v>1540</v>
      </c>
      <c r="D394" s="347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42"/>
      <c r="T394" s="42"/>
      <c r="U394" s="367"/>
      <c r="V394" s="143"/>
      <c r="W394" s="42"/>
      <c r="X394" s="42"/>
    </row>
    <row r="395" spans="1:24">
      <c r="A395" s="142"/>
      <c r="B395" s="346">
        <v>44153</v>
      </c>
      <c r="C395" s="462" t="s">
        <v>1541</v>
      </c>
      <c r="D395" s="347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42"/>
      <c r="T395" s="42"/>
      <c r="U395" s="367"/>
      <c r="V395" s="143"/>
      <c r="W395" s="42"/>
      <c r="X395" s="42"/>
    </row>
    <row r="396" spans="1:24">
      <c r="A396" s="142"/>
      <c r="B396" s="346">
        <v>44153</v>
      </c>
      <c r="C396" s="462" t="s">
        <v>675</v>
      </c>
      <c r="D396" s="347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42"/>
      <c r="T396" s="42"/>
      <c r="U396" s="367"/>
      <c r="V396" s="143"/>
      <c r="W396" s="42"/>
      <c r="X396" s="42"/>
    </row>
    <row r="397" spans="1:24">
      <c r="A397" s="142"/>
      <c r="B397" s="346">
        <v>44153</v>
      </c>
      <c r="C397" s="462" t="s">
        <v>1497</v>
      </c>
      <c r="D397" s="347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>
        <v>39</v>
      </c>
      <c r="R397" s="142"/>
      <c r="S397" s="42"/>
      <c r="T397" s="42"/>
      <c r="U397" s="367"/>
      <c r="V397" s="143"/>
      <c r="W397" s="42"/>
      <c r="X397" s="42"/>
    </row>
    <row r="398" spans="1:24">
      <c r="A398" s="142"/>
      <c r="B398" s="346">
        <v>44153</v>
      </c>
      <c r="C398" s="462" t="s">
        <v>1544</v>
      </c>
      <c r="D398" s="347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42"/>
      <c r="T398" s="42"/>
      <c r="U398" s="367"/>
      <c r="V398" s="143"/>
      <c r="W398" s="42"/>
      <c r="X398" s="42"/>
    </row>
    <row r="399" spans="1:24">
      <c r="A399" s="142"/>
      <c r="B399" s="346">
        <v>44155</v>
      </c>
      <c r="C399" s="462" t="s">
        <v>921</v>
      </c>
      <c r="D399" s="347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42"/>
      <c r="T399" s="42"/>
      <c r="U399" s="367"/>
      <c r="V399" s="143"/>
      <c r="W399" s="42"/>
      <c r="X399" s="42"/>
    </row>
    <row r="400" spans="1:24">
      <c r="A400" s="142">
        <v>5</v>
      </c>
      <c r="B400" s="346">
        <v>44155</v>
      </c>
      <c r="C400" s="462" t="s">
        <v>1542</v>
      </c>
      <c r="D400" s="347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42"/>
      <c r="T400" s="42"/>
      <c r="U400" s="367"/>
      <c r="V400" s="143"/>
      <c r="W400" s="42"/>
      <c r="X400" s="42"/>
    </row>
    <row r="401" spans="1:24">
      <c r="A401" s="142"/>
      <c r="B401" s="346">
        <v>44155</v>
      </c>
      <c r="C401" s="462" t="s">
        <v>1543</v>
      </c>
      <c r="D401" s="347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42"/>
      <c r="T401" s="42"/>
      <c r="U401" s="367"/>
      <c r="V401" s="143"/>
      <c r="W401" s="42"/>
      <c r="X401" s="42"/>
    </row>
    <row r="402" spans="1:24">
      <c r="A402" s="142"/>
      <c r="B402" s="346">
        <v>44161</v>
      </c>
      <c r="C402" s="462" t="s">
        <v>495</v>
      </c>
      <c r="D402" s="347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42"/>
      <c r="T402" s="42"/>
      <c r="U402" s="367"/>
      <c r="V402" s="143"/>
      <c r="W402" s="42"/>
      <c r="X402" s="42"/>
    </row>
    <row r="403" spans="1:24">
      <c r="A403" s="142">
        <v>20</v>
      </c>
      <c r="B403" s="346">
        <v>44161</v>
      </c>
      <c r="C403" s="462" t="s">
        <v>1545</v>
      </c>
      <c r="D403" s="347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42"/>
      <c r="T403" s="42"/>
      <c r="U403" s="367"/>
      <c r="V403" s="143"/>
      <c r="W403" s="42"/>
      <c r="X403" s="42"/>
    </row>
    <row r="404" spans="1:24">
      <c r="A404" s="142"/>
      <c r="B404" s="346">
        <v>44161</v>
      </c>
      <c r="C404" s="462" t="s">
        <v>1533</v>
      </c>
      <c r="D404" s="347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>
        <v>12.5</v>
      </c>
      <c r="Q404" s="142"/>
      <c r="R404" s="142"/>
      <c r="S404" s="42"/>
      <c r="T404" s="42"/>
      <c r="U404" s="367"/>
      <c r="V404" s="143"/>
      <c r="W404" s="42"/>
      <c r="X404" s="42"/>
    </row>
    <row r="405" spans="1:24">
      <c r="A405" s="142"/>
      <c r="B405" s="346">
        <v>44161</v>
      </c>
      <c r="C405" s="462" t="s">
        <v>1546</v>
      </c>
      <c r="D405" s="347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42"/>
      <c r="T405" s="42"/>
      <c r="U405" s="367"/>
      <c r="V405" s="143"/>
      <c r="W405" s="42"/>
      <c r="X405" s="42"/>
    </row>
    <row r="406" spans="1:24">
      <c r="A406" s="142"/>
      <c r="B406" s="346">
        <v>44161</v>
      </c>
      <c r="C406" s="462" t="s">
        <v>675</v>
      </c>
      <c r="D406" s="347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42"/>
      <c r="T406" s="42"/>
      <c r="U406" s="367"/>
      <c r="V406" s="143"/>
      <c r="W406" s="42"/>
      <c r="X406" s="42"/>
    </row>
    <row r="407" spans="1:24">
      <c r="A407" s="142"/>
      <c r="B407" s="346">
        <v>44161</v>
      </c>
      <c r="C407" s="462" t="s">
        <v>1547</v>
      </c>
      <c r="D407" s="347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42"/>
      <c r="T407" s="42"/>
      <c r="U407" s="367"/>
      <c r="V407" s="143"/>
      <c r="W407" s="42"/>
      <c r="X407" s="42"/>
    </row>
    <row r="408" spans="1:24">
      <c r="A408" s="142"/>
      <c r="B408" s="346">
        <v>44161</v>
      </c>
      <c r="C408" s="462" t="s">
        <v>495</v>
      </c>
      <c r="D408" s="347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42"/>
      <c r="T408" s="42"/>
      <c r="U408" s="367"/>
      <c r="V408" s="143"/>
      <c r="W408" s="42"/>
      <c r="X408" s="42"/>
    </row>
    <row r="409" spans="1:24">
      <c r="A409" s="142">
        <v>5</v>
      </c>
      <c r="B409" s="346">
        <v>44161</v>
      </c>
      <c r="C409" s="462" t="s">
        <v>1548</v>
      </c>
      <c r="D409" s="347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42"/>
      <c r="T409" s="42"/>
      <c r="U409" s="367"/>
      <c r="V409" s="143"/>
      <c r="W409" s="42"/>
      <c r="X409" s="42"/>
    </row>
    <row r="410" spans="1:24">
      <c r="A410" s="142"/>
      <c r="B410" s="346">
        <v>44161</v>
      </c>
      <c r="C410" s="462" t="s">
        <v>1533</v>
      </c>
      <c r="D410" s="347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>
        <v>10</v>
      </c>
      <c r="Q410" s="142"/>
      <c r="R410" s="142"/>
      <c r="S410" s="42"/>
      <c r="T410" s="42"/>
      <c r="U410" s="367"/>
      <c r="V410" s="143"/>
      <c r="W410" s="42"/>
      <c r="X410" s="42"/>
    </row>
    <row r="411" spans="1:24">
      <c r="A411" s="142"/>
      <c r="B411" s="346">
        <v>44161</v>
      </c>
      <c r="C411" s="462" t="s">
        <v>1549</v>
      </c>
      <c r="D411" s="347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42"/>
      <c r="T411" s="42"/>
      <c r="U411" s="367"/>
      <c r="V411" s="143"/>
      <c r="W411" s="42"/>
      <c r="X411" s="42"/>
    </row>
    <row r="412" spans="1:24">
      <c r="A412" s="142"/>
      <c r="B412" s="346">
        <v>44161</v>
      </c>
      <c r="C412" s="462" t="s">
        <v>1550</v>
      </c>
      <c r="D412" s="347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42"/>
      <c r="T412" s="42"/>
      <c r="U412" s="367"/>
      <c r="V412" s="143"/>
      <c r="W412" s="42"/>
      <c r="X412" s="42"/>
    </row>
    <row r="413" spans="1:24">
      <c r="A413" s="142"/>
      <c r="B413" s="346">
        <v>44161</v>
      </c>
      <c r="C413" s="462" t="s">
        <v>1551</v>
      </c>
      <c r="D413" s="347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>
        <v>50</v>
      </c>
      <c r="S413" s="42"/>
      <c r="T413" s="42"/>
      <c r="U413" s="367"/>
      <c r="V413" s="143"/>
      <c r="W413" s="42"/>
      <c r="X413" s="42"/>
    </row>
    <row r="414" spans="1:24">
      <c r="A414" s="142"/>
      <c r="B414" s="346">
        <v>44161</v>
      </c>
      <c r="C414" s="462" t="s">
        <v>1554</v>
      </c>
      <c r="D414" s="347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42"/>
      <c r="T414" s="42"/>
      <c r="U414" s="367"/>
      <c r="V414" s="143"/>
      <c r="W414" s="42"/>
      <c r="X414" s="42"/>
    </row>
    <row r="415" spans="1:24">
      <c r="A415" s="142"/>
      <c r="B415" s="346">
        <v>44161</v>
      </c>
      <c r="C415" s="462" t="s">
        <v>675</v>
      </c>
      <c r="D415" s="347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42"/>
      <c r="T415" s="42"/>
      <c r="U415" s="367"/>
      <c r="V415" s="143"/>
      <c r="W415" s="42"/>
      <c r="X415" s="42"/>
    </row>
    <row r="416" spans="1:24">
      <c r="A416" s="142"/>
      <c r="B416" s="346">
        <v>44161</v>
      </c>
      <c r="C416" s="462" t="s">
        <v>1555</v>
      </c>
      <c r="D416" s="347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42"/>
      <c r="T416" s="42"/>
      <c r="U416" s="367"/>
      <c r="V416" s="143"/>
      <c r="W416" s="42"/>
      <c r="X416" s="42"/>
    </row>
    <row r="417" spans="1:24">
      <c r="A417" s="142"/>
      <c r="B417" s="346">
        <v>44161</v>
      </c>
      <c r="C417" s="462" t="s">
        <v>495</v>
      </c>
      <c r="D417" s="347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42"/>
      <c r="T417" s="42"/>
      <c r="U417" s="367"/>
      <c r="V417" s="143"/>
      <c r="W417" s="42"/>
      <c r="X417" s="42"/>
    </row>
    <row r="418" spans="1:24">
      <c r="A418" s="142"/>
      <c r="B418" s="346">
        <v>44161</v>
      </c>
      <c r="C418" s="462" t="s">
        <v>1556</v>
      </c>
      <c r="D418" s="347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42"/>
      <c r="T418" s="42"/>
      <c r="U418" s="367"/>
      <c r="V418" s="143"/>
      <c r="W418" s="42"/>
      <c r="X418" s="42"/>
    </row>
    <row r="419" spans="1:24">
      <c r="A419" s="142"/>
      <c r="B419" s="346">
        <v>44161</v>
      </c>
      <c r="C419" s="462" t="s">
        <v>1513</v>
      </c>
      <c r="D419" s="347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>
        <v>1</v>
      </c>
      <c r="Q419" s="142"/>
      <c r="R419" s="142"/>
      <c r="S419" s="42"/>
      <c r="T419" s="42"/>
      <c r="U419" s="367"/>
      <c r="V419" s="143"/>
      <c r="W419" s="42"/>
      <c r="X419" s="42"/>
    </row>
    <row r="420" spans="1:24">
      <c r="A420" s="142"/>
      <c r="B420" s="346">
        <v>44161</v>
      </c>
      <c r="C420" s="462" t="s">
        <v>1554</v>
      </c>
      <c r="D420" s="347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42"/>
      <c r="T420" s="42"/>
      <c r="U420" s="367"/>
      <c r="V420" s="143"/>
      <c r="W420" s="42"/>
      <c r="X420" s="42"/>
    </row>
    <row r="421" spans="1:24">
      <c r="A421" s="142"/>
      <c r="B421" s="346">
        <v>44161</v>
      </c>
      <c r="C421" s="462" t="s">
        <v>1497</v>
      </c>
      <c r="D421" s="347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>
        <v>49.4</v>
      </c>
      <c r="R421" s="142"/>
      <c r="S421" s="42"/>
      <c r="T421" s="42"/>
      <c r="U421" s="367"/>
      <c r="V421" s="143"/>
      <c r="W421" s="42"/>
      <c r="X421" s="42"/>
    </row>
    <row r="422" spans="1:24">
      <c r="A422" s="142"/>
      <c r="B422" s="346">
        <v>44161</v>
      </c>
      <c r="C422" s="462" t="s">
        <v>675</v>
      </c>
      <c r="D422" s="347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42"/>
      <c r="T422" s="42"/>
      <c r="U422" s="367"/>
      <c r="V422" s="143"/>
      <c r="W422" s="42"/>
      <c r="X422" s="42"/>
    </row>
    <row r="423" spans="1:24">
      <c r="A423" s="142"/>
      <c r="B423" s="346">
        <v>44161</v>
      </c>
      <c r="C423" s="462" t="s">
        <v>1555</v>
      </c>
      <c r="D423" s="347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42"/>
      <c r="T423" s="42"/>
      <c r="U423" s="367"/>
      <c r="V423" s="143"/>
      <c r="W423" s="42"/>
      <c r="X423" s="42"/>
    </row>
    <row r="424" spans="1:24">
      <c r="A424" s="153"/>
      <c r="B424" s="351">
        <v>44172</v>
      </c>
      <c r="C424" s="463" t="s">
        <v>495</v>
      </c>
      <c r="D424" s="352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4"/>
      <c r="T424" s="154"/>
      <c r="U424" s="372"/>
      <c r="V424" s="154"/>
      <c r="W424" s="154"/>
      <c r="X424" s="42"/>
    </row>
    <row r="425" spans="1:24">
      <c r="A425" s="153"/>
      <c r="B425" s="351">
        <v>44172</v>
      </c>
      <c r="C425" s="463" t="s">
        <v>669</v>
      </c>
      <c r="D425" s="352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4"/>
      <c r="T425" s="154"/>
      <c r="U425" s="372"/>
      <c r="V425" s="154"/>
      <c r="W425" s="154"/>
      <c r="X425" s="42"/>
    </row>
    <row r="426" spans="1:24">
      <c r="A426" s="153"/>
      <c r="B426" s="351">
        <v>44172</v>
      </c>
      <c r="C426" s="463" t="s">
        <v>1573</v>
      </c>
      <c r="D426" s="352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4"/>
      <c r="T426" s="154"/>
      <c r="U426" s="372"/>
      <c r="V426" s="154"/>
      <c r="W426" s="154"/>
      <c r="X426" s="42"/>
    </row>
    <row r="427" spans="1:24">
      <c r="A427" s="153"/>
      <c r="B427" s="351">
        <v>44172</v>
      </c>
      <c r="C427" s="463" t="s">
        <v>1513</v>
      </c>
      <c r="D427" s="352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>
        <v>1</v>
      </c>
      <c r="Q427" s="153"/>
      <c r="R427" s="153"/>
      <c r="S427" s="154"/>
      <c r="T427" s="154"/>
      <c r="U427" s="372"/>
      <c r="V427" s="154"/>
      <c r="W427" s="154"/>
      <c r="X427" s="42"/>
    </row>
    <row r="428" spans="1:24">
      <c r="A428" s="153"/>
      <c r="B428" s="351">
        <v>44172</v>
      </c>
      <c r="C428" s="463" t="s">
        <v>1574</v>
      </c>
      <c r="D428" s="352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>
        <v>57</v>
      </c>
      <c r="R428" s="153"/>
      <c r="S428" s="154"/>
      <c r="T428" s="154"/>
      <c r="U428" s="372"/>
      <c r="V428" s="154"/>
      <c r="W428" s="154"/>
      <c r="X428" s="42"/>
    </row>
    <row r="429" spans="1:24">
      <c r="A429" s="153"/>
      <c r="B429" s="351">
        <v>44172</v>
      </c>
      <c r="C429" s="463" t="s">
        <v>1575</v>
      </c>
      <c r="D429" s="352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4"/>
      <c r="T429" s="154"/>
      <c r="U429" s="372"/>
      <c r="V429" s="154"/>
      <c r="W429" s="154"/>
      <c r="X429" s="42"/>
    </row>
    <row r="430" spans="1:24">
      <c r="A430" s="153"/>
      <c r="B430" s="351">
        <v>44172</v>
      </c>
      <c r="C430" s="463" t="s">
        <v>675</v>
      </c>
      <c r="D430" s="352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4"/>
      <c r="T430" s="154"/>
      <c r="U430" s="372"/>
      <c r="V430" s="154"/>
      <c r="W430" s="154"/>
      <c r="X430" s="42"/>
    </row>
    <row r="431" spans="1:24">
      <c r="A431" s="153"/>
      <c r="B431" s="351">
        <v>44172</v>
      </c>
      <c r="C431" s="463" t="s">
        <v>1189</v>
      </c>
      <c r="D431" s="352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4"/>
      <c r="T431" s="154"/>
      <c r="U431" s="372"/>
      <c r="V431" s="154"/>
      <c r="W431" s="154"/>
      <c r="X431" s="42"/>
    </row>
    <row r="432" spans="1:24">
      <c r="A432" s="153"/>
      <c r="B432" s="351">
        <v>44172</v>
      </c>
      <c r="C432" s="463" t="s">
        <v>1576</v>
      </c>
      <c r="D432" s="352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4"/>
      <c r="T432" s="154"/>
      <c r="U432" s="372"/>
      <c r="V432" s="154"/>
      <c r="W432" s="154"/>
      <c r="X432" s="42"/>
    </row>
    <row r="433" spans="1:24">
      <c r="A433" s="153"/>
      <c r="B433" s="351">
        <v>44172</v>
      </c>
      <c r="C433" s="463" t="s">
        <v>495</v>
      </c>
      <c r="D433" s="352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4"/>
      <c r="T433" s="154"/>
      <c r="U433" s="372"/>
      <c r="V433" s="154"/>
      <c r="W433" s="154"/>
      <c r="X433" s="42"/>
    </row>
    <row r="434" spans="1:24">
      <c r="A434" s="153">
        <v>11.35</v>
      </c>
      <c r="B434" s="351">
        <v>44173</v>
      </c>
      <c r="C434" s="463" t="s">
        <v>1577</v>
      </c>
      <c r="D434" s="352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4"/>
      <c r="T434" s="154"/>
      <c r="U434" s="372"/>
      <c r="V434" s="154"/>
      <c r="W434" s="154"/>
      <c r="X434" s="42"/>
    </row>
    <row r="435" spans="1:24">
      <c r="A435" s="153"/>
      <c r="B435" s="351">
        <v>44173</v>
      </c>
      <c r="C435" s="463" t="s">
        <v>1533</v>
      </c>
      <c r="D435" s="352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>
        <v>9</v>
      </c>
      <c r="Q435" s="153"/>
      <c r="R435" s="153"/>
      <c r="S435" s="154"/>
      <c r="T435" s="154"/>
      <c r="U435" s="372"/>
      <c r="V435" s="154"/>
      <c r="W435" s="154"/>
      <c r="X435" s="42"/>
    </row>
    <row r="436" spans="1:24">
      <c r="A436" s="153"/>
      <c r="B436" s="351">
        <v>44173</v>
      </c>
      <c r="C436" s="463" t="s">
        <v>1578</v>
      </c>
      <c r="D436" s="352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4"/>
      <c r="T436" s="154"/>
      <c r="U436" s="372"/>
      <c r="V436" s="154"/>
      <c r="W436" s="154"/>
      <c r="X436" s="42"/>
    </row>
    <row r="437" spans="1:24">
      <c r="A437" s="153"/>
      <c r="B437" s="351">
        <v>44173</v>
      </c>
      <c r="C437" s="463" t="s">
        <v>1513</v>
      </c>
      <c r="D437" s="352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>
        <v>1</v>
      </c>
      <c r="Q437" s="153"/>
      <c r="R437" s="153"/>
      <c r="S437" s="154"/>
      <c r="T437" s="154"/>
      <c r="U437" s="372"/>
      <c r="V437" s="154"/>
      <c r="W437" s="154"/>
      <c r="X437" s="42"/>
    </row>
    <row r="438" spans="1:24">
      <c r="A438" s="153"/>
      <c r="B438" s="351">
        <v>44173</v>
      </c>
      <c r="C438" s="463" t="s">
        <v>1579</v>
      </c>
      <c r="D438" s="352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>
        <v>88</v>
      </c>
      <c r="R438" s="153"/>
      <c r="S438" s="154"/>
      <c r="T438" s="154"/>
      <c r="U438" s="372"/>
      <c r="V438" s="154"/>
      <c r="W438" s="154"/>
      <c r="X438" s="42"/>
    </row>
    <row r="439" spans="1:24">
      <c r="A439" s="153"/>
      <c r="B439" s="351">
        <v>44173</v>
      </c>
      <c r="C439" s="463" t="s">
        <v>1580</v>
      </c>
      <c r="D439" s="352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4"/>
      <c r="T439" s="154"/>
      <c r="U439" s="372"/>
      <c r="V439" s="154"/>
      <c r="W439" s="154"/>
      <c r="X439" s="42"/>
    </row>
    <row r="440" spans="1:24">
      <c r="A440" s="153"/>
      <c r="B440" s="351">
        <v>44173</v>
      </c>
      <c r="C440" s="463" t="s">
        <v>1497</v>
      </c>
      <c r="D440" s="352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>
        <v>74</v>
      </c>
      <c r="R440" s="153"/>
      <c r="S440" s="154"/>
      <c r="T440" s="154"/>
      <c r="U440" s="372"/>
      <c r="V440" s="154"/>
      <c r="W440" s="154"/>
      <c r="X440" s="42"/>
    </row>
    <row r="441" spans="1:24">
      <c r="A441" s="153"/>
      <c r="B441" s="351">
        <v>44173</v>
      </c>
      <c r="C441" s="463" t="s">
        <v>675</v>
      </c>
      <c r="D441" s="352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4"/>
      <c r="T441" s="154"/>
      <c r="U441" s="372"/>
      <c r="V441" s="154"/>
      <c r="W441" s="154"/>
      <c r="X441" s="42"/>
    </row>
    <row r="442" spans="1:24">
      <c r="A442" s="153"/>
      <c r="B442" s="351">
        <v>44173</v>
      </c>
      <c r="C442" s="463" t="s">
        <v>1581</v>
      </c>
      <c r="D442" s="352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4"/>
      <c r="T442" s="154"/>
      <c r="U442" s="372"/>
      <c r="V442" s="154"/>
      <c r="W442" s="154"/>
      <c r="X442" s="42"/>
    </row>
    <row r="443" spans="1:24">
      <c r="A443" s="153"/>
      <c r="B443" s="351">
        <v>44173</v>
      </c>
      <c r="C443" s="463" t="s">
        <v>495</v>
      </c>
      <c r="D443" s="352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4"/>
      <c r="T443" s="154"/>
      <c r="U443" s="372"/>
      <c r="V443" s="154"/>
      <c r="W443" s="154"/>
      <c r="X443" s="42"/>
    </row>
    <row r="444" spans="1:24">
      <c r="A444" s="153">
        <v>5</v>
      </c>
      <c r="B444" s="351">
        <v>44173</v>
      </c>
      <c r="C444" s="463" t="s">
        <v>1582</v>
      </c>
      <c r="D444" s="352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4"/>
      <c r="T444" s="154"/>
      <c r="U444" s="372"/>
      <c r="V444" s="154"/>
      <c r="W444" s="154"/>
      <c r="X444" s="42"/>
    </row>
    <row r="445" spans="1:24">
      <c r="A445" s="153"/>
      <c r="B445" s="351">
        <v>44173</v>
      </c>
      <c r="C445" s="463" t="s">
        <v>1533</v>
      </c>
      <c r="D445" s="352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>
        <v>2</v>
      </c>
      <c r="Q445" s="153"/>
      <c r="R445" s="153"/>
      <c r="S445" s="154"/>
      <c r="T445" s="154"/>
      <c r="U445" s="372"/>
      <c r="V445" s="154"/>
      <c r="W445" s="154"/>
      <c r="X445" s="42"/>
    </row>
    <row r="446" spans="1:24">
      <c r="A446" s="153"/>
      <c r="B446" s="351">
        <v>44173</v>
      </c>
      <c r="C446" s="463" t="s">
        <v>1546</v>
      </c>
      <c r="D446" s="352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4"/>
      <c r="T446" s="154"/>
      <c r="U446" s="372"/>
      <c r="V446" s="154"/>
      <c r="W446" s="154"/>
      <c r="X446" s="42"/>
    </row>
    <row r="447" spans="1:24">
      <c r="A447" s="153"/>
      <c r="B447" s="351">
        <v>44173</v>
      </c>
      <c r="C447" s="463" t="s">
        <v>675</v>
      </c>
      <c r="D447" s="352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4"/>
      <c r="T447" s="154"/>
      <c r="U447" s="372"/>
      <c r="V447" s="154"/>
      <c r="W447" s="154"/>
      <c r="X447" s="42"/>
    </row>
    <row r="448" spans="1:24">
      <c r="A448" s="153"/>
      <c r="B448" s="351">
        <v>44173</v>
      </c>
      <c r="C448" s="463" t="s">
        <v>1547</v>
      </c>
      <c r="D448" s="352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4"/>
      <c r="T448" s="154"/>
      <c r="U448" s="372"/>
      <c r="V448" s="154"/>
      <c r="W448" s="154"/>
      <c r="X448" s="42"/>
    </row>
    <row r="449" spans="1:24">
      <c r="A449" s="153"/>
      <c r="B449" s="351">
        <v>44173</v>
      </c>
      <c r="C449" s="463" t="s">
        <v>495</v>
      </c>
      <c r="D449" s="352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4"/>
      <c r="T449" s="154"/>
      <c r="U449" s="372"/>
      <c r="V449" s="154"/>
      <c r="W449" s="154"/>
      <c r="X449" s="42"/>
    </row>
    <row r="450" spans="1:24">
      <c r="A450" s="153">
        <v>11.35</v>
      </c>
      <c r="B450" s="351">
        <v>44173</v>
      </c>
      <c r="C450" s="463" t="s">
        <v>1577</v>
      </c>
      <c r="D450" s="352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4"/>
      <c r="T450" s="154"/>
      <c r="U450" s="372"/>
      <c r="V450" s="154"/>
      <c r="W450" s="154"/>
      <c r="X450" s="42"/>
    </row>
    <row r="451" spans="1:24">
      <c r="A451" s="153"/>
      <c r="B451" s="351">
        <v>44173</v>
      </c>
      <c r="C451" s="463" t="s">
        <v>1533</v>
      </c>
      <c r="D451" s="352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>
        <v>9</v>
      </c>
      <c r="Q451" s="153"/>
      <c r="R451" s="153"/>
      <c r="S451" s="154"/>
      <c r="T451" s="154"/>
      <c r="U451" s="372"/>
      <c r="V451" s="154"/>
      <c r="W451" s="154"/>
      <c r="X451" s="42"/>
    </row>
    <row r="452" spans="1:24">
      <c r="A452" s="153"/>
      <c r="B452" s="351">
        <v>44173</v>
      </c>
      <c r="C452" s="463" t="s">
        <v>1583</v>
      </c>
      <c r="D452" s="352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4"/>
      <c r="T452" s="154"/>
      <c r="U452" s="372"/>
      <c r="V452" s="154"/>
      <c r="W452" s="154"/>
      <c r="X452" s="42"/>
    </row>
    <row r="453" spans="1:24">
      <c r="A453" s="153"/>
      <c r="B453" s="351">
        <v>44173</v>
      </c>
      <c r="C453" s="463" t="s">
        <v>675</v>
      </c>
      <c r="D453" s="352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4"/>
      <c r="T453" s="154"/>
      <c r="U453" s="372"/>
      <c r="V453" s="154"/>
      <c r="W453" s="154"/>
      <c r="X453" s="42"/>
    </row>
    <row r="454" spans="1:24">
      <c r="A454" s="153"/>
      <c r="B454" s="351">
        <v>44173</v>
      </c>
      <c r="C454" s="463" t="s">
        <v>1584</v>
      </c>
      <c r="D454" s="352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4"/>
      <c r="T454" s="154"/>
      <c r="U454" s="372"/>
      <c r="V454" s="154"/>
      <c r="W454" s="154"/>
      <c r="X454" s="42"/>
    </row>
    <row r="455" spans="1:24">
      <c r="A455" s="153"/>
      <c r="B455" s="351">
        <v>44175</v>
      </c>
      <c r="C455" s="463" t="s">
        <v>495</v>
      </c>
      <c r="D455" s="352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4"/>
      <c r="T455" s="154"/>
      <c r="U455" s="372"/>
      <c r="V455" s="154"/>
      <c r="W455" s="154"/>
      <c r="X455" s="42"/>
    </row>
    <row r="456" spans="1:24">
      <c r="A456" s="153">
        <v>10</v>
      </c>
      <c r="B456" s="351">
        <v>44175</v>
      </c>
      <c r="C456" s="463" t="s">
        <v>1585</v>
      </c>
      <c r="D456" s="352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4"/>
      <c r="T456" s="154"/>
      <c r="U456" s="372"/>
      <c r="V456" s="154"/>
      <c r="W456" s="154"/>
      <c r="X456" s="42"/>
    </row>
    <row r="457" spans="1:24">
      <c r="A457" s="153"/>
      <c r="B457" s="351">
        <v>44175</v>
      </c>
      <c r="C457" s="463" t="s">
        <v>1533</v>
      </c>
      <c r="D457" s="352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>
        <v>3</v>
      </c>
      <c r="Q457" s="153"/>
      <c r="R457" s="153"/>
      <c r="S457" s="154"/>
      <c r="T457" s="154"/>
      <c r="U457" s="372"/>
      <c r="V457" s="154"/>
      <c r="W457" s="154"/>
      <c r="X457" s="42"/>
    </row>
    <row r="458" spans="1:24">
      <c r="A458" s="153"/>
      <c r="B458" s="351">
        <v>44175</v>
      </c>
      <c r="C458" s="463" t="s">
        <v>1546</v>
      </c>
      <c r="D458" s="352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4"/>
      <c r="T458" s="154"/>
      <c r="U458" s="372"/>
      <c r="V458" s="154"/>
      <c r="W458" s="154"/>
      <c r="X458" s="42"/>
    </row>
    <row r="459" spans="1:24">
      <c r="A459" s="153"/>
      <c r="B459" s="351">
        <v>44175</v>
      </c>
      <c r="C459" s="463" t="s">
        <v>675</v>
      </c>
      <c r="D459" s="352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4"/>
      <c r="T459" s="154"/>
      <c r="U459" s="372"/>
      <c r="V459" s="154"/>
      <c r="W459" s="154"/>
      <c r="X459" s="42"/>
    </row>
    <row r="460" spans="1:24">
      <c r="A460" s="153"/>
      <c r="B460" s="351">
        <v>44175</v>
      </c>
      <c r="C460" s="463" t="s">
        <v>1547</v>
      </c>
      <c r="D460" s="352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4"/>
      <c r="T460" s="154"/>
      <c r="U460" s="372"/>
      <c r="V460" s="154"/>
      <c r="W460" s="154"/>
      <c r="X460" s="42"/>
    </row>
    <row r="461" spans="1:24">
      <c r="A461" s="153"/>
      <c r="B461" s="351">
        <v>44175</v>
      </c>
      <c r="C461" s="463" t="s">
        <v>495</v>
      </c>
      <c r="D461" s="352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4"/>
      <c r="T461" s="154"/>
      <c r="U461" s="372"/>
      <c r="V461" s="154"/>
      <c r="W461" s="154"/>
      <c r="X461" s="42"/>
    </row>
    <row r="462" spans="1:24">
      <c r="A462" s="153"/>
      <c r="B462" s="351">
        <v>44175</v>
      </c>
      <c r="C462" s="463" t="s">
        <v>669</v>
      </c>
      <c r="D462" s="352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4"/>
      <c r="T462" s="154"/>
      <c r="U462" s="372"/>
      <c r="V462" s="154"/>
      <c r="W462" s="154"/>
      <c r="X462" s="42"/>
    </row>
    <row r="463" spans="1:24">
      <c r="A463" s="153">
        <v>5</v>
      </c>
      <c r="B463" s="351">
        <v>44175</v>
      </c>
      <c r="C463" s="463" t="s">
        <v>1586</v>
      </c>
      <c r="D463" s="352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4"/>
      <c r="T463" s="154"/>
      <c r="U463" s="372"/>
      <c r="V463" s="154"/>
      <c r="W463" s="154"/>
      <c r="X463" s="42"/>
    </row>
    <row r="464" spans="1:24">
      <c r="A464" s="153"/>
      <c r="B464" s="351">
        <v>44175</v>
      </c>
      <c r="C464" s="463" t="s">
        <v>1587</v>
      </c>
      <c r="D464" s="352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>
        <v>57</v>
      </c>
      <c r="R464" s="153"/>
      <c r="S464" s="154"/>
      <c r="T464" s="154"/>
      <c r="U464" s="372"/>
      <c r="V464" s="154"/>
      <c r="W464" s="154"/>
      <c r="X464" s="42"/>
    </row>
    <row r="465" spans="1:24">
      <c r="A465" s="153">
        <v>3.87</v>
      </c>
      <c r="B465" s="351">
        <v>44175</v>
      </c>
      <c r="C465" s="463" t="s">
        <v>1588</v>
      </c>
      <c r="D465" s="352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4"/>
      <c r="T465" s="154"/>
      <c r="U465" s="372"/>
      <c r="V465" s="154"/>
      <c r="W465" s="154"/>
      <c r="X465" s="42"/>
    </row>
    <row r="466" spans="1:24">
      <c r="A466" s="153">
        <v>4.5</v>
      </c>
      <c r="B466" s="351">
        <v>44175</v>
      </c>
      <c r="C466" s="463" t="s">
        <v>1589</v>
      </c>
      <c r="D466" s="352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4"/>
      <c r="T466" s="154"/>
      <c r="U466" s="372"/>
      <c r="V466" s="154"/>
      <c r="W466" s="154"/>
      <c r="X466" s="42"/>
    </row>
    <row r="467" spans="1:24">
      <c r="A467" s="153"/>
      <c r="B467" s="351">
        <v>44175</v>
      </c>
      <c r="C467" s="463" t="s">
        <v>1590</v>
      </c>
      <c r="D467" s="352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4"/>
      <c r="T467" s="154"/>
      <c r="U467" s="372"/>
      <c r="V467" s="154"/>
      <c r="W467" s="154"/>
      <c r="X467" s="42"/>
    </row>
    <row r="468" spans="1:24">
      <c r="A468" s="153"/>
      <c r="B468" s="351">
        <v>44175</v>
      </c>
      <c r="C468" s="463" t="s">
        <v>1513</v>
      </c>
      <c r="D468" s="352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>
        <v>1</v>
      </c>
      <c r="Q468" s="153"/>
      <c r="R468" s="153"/>
      <c r="S468" s="154"/>
      <c r="T468" s="154"/>
      <c r="U468" s="372"/>
      <c r="V468" s="154"/>
      <c r="W468" s="154"/>
      <c r="X468" s="42"/>
    </row>
    <row r="469" spans="1:24">
      <c r="A469" s="153"/>
      <c r="B469" s="351">
        <v>44175</v>
      </c>
      <c r="C469" s="463" t="s">
        <v>1591</v>
      </c>
      <c r="D469" s="352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>
        <v>100</v>
      </c>
      <c r="R469" s="153"/>
      <c r="S469" s="154"/>
      <c r="T469" s="154"/>
      <c r="U469" s="372"/>
      <c r="V469" s="154"/>
      <c r="W469" s="154"/>
      <c r="X469" s="42"/>
    </row>
    <row r="470" spans="1:24">
      <c r="A470" s="153"/>
      <c r="B470" s="351">
        <v>44175</v>
      </c>
      <c r="C470" s="463" t="s">
        <v>1592</v>
      </c>
      <c r="D470" s="352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4"/>
      <c r="T470" s="154"/>
      <c r="U470" s="372"/>
      <c r="V470" s="154"/>
      <c r="W470" s="154"/>
      <c r="X470" s="42"/>
    </row>
    <row r="471" spans="1:24">
      <c r="A471" s="153"/>
      <c r="B471" s="351">
        <v>44175</v>
      </c>
      <c r="C471" s="463" t="s">
        <v>675</v>
      </c>
      <c r="D471" s="352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4"/>
      <c r="T471" s="154"/>
      <c r="U471" s="372"/>
      <c r="V471" s="154"/>
      <c r="W471" s="154"/>
      <c r="X471" s="42"/>
    </row>
    <row r="472" spans="1:24">
      <c r="A472" s="153"/>
      <c r="B472" s="351">
        <v>44175</v>
      </c>
      <c r="C472" s="463" t="s">
        <v>676</v>
      </c>
      <c r="D472" s="352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4"/>
      <c r="T472" s="154"/>
      <c r="U472" s="372"/>
      <c r="V472" s="154"/>
      <c r="W472" s="154"/>
      <c r="X472" s="42"/>
    </row>
    <row r="473" spans="1:24">
      <c r="A473" s="153"/>
      <c r="B473" s="351">
        <v>44175</v>
      </c>
      <c r="C473" s="463" t="s">
        <v>1576</v>
      </c>
      <c r="D473" s="352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4"/>
      <c r="T473" s="154"/>
      <c r="U473" s="372"/>
      <c r="V473" s="154"/>
      <c r="W473" s="154"/>
      <c r="X473" s="42"/>
    </row>
    <row r="474" spans="1:24">
      <c r="A474" s="153"/>
      <c r="B474" s="351">
        <v>44176</v>
      </c>
      <c r="C474" s="463" t="s">
        <v>495</v>
      </c>
      <c r="D474" s="352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4"/>
      <c r="T474" s="154"/>
      <c r="U474" s="372"/>
      <c r="V474" s="154"/>
      <c r="W474" s="154"/>
      <c r="X474" s="42"/>
    </row>
    <row r="475" spans="1:24">
      <c r="A475" s="153">
        <v>4</v>
      </c>
      <c r="B475" s="351">
        <v>44177</v>
      </c>
      <c r="C475" s="463" t="s">
        <v>1593</v>
      </c>
      <c r="D475" s="352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4"/>
      <c r="T475" s="154"/>
      <c r="U475" s="372"/>
      <c r="V475" s="154"/>
      <c r="W475" s="154"/>
      <c r="X475" s="42"/>
    </row>
    <row r="476" spans="1:24">
      <c r="A476" s="153">
        <v>4</v>
      </c>
      <c r="B476" s="351">
        <v>44177</v>
      </c>
      <c r="C476" s="463" t="s">
        <v>1594</v>
      </c>
      <c r="D476" s="352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4"/>
      <c r="T476" s="154"/>
      <c r="U476" s="372"/>
      <c r="V476" s="154"/>
      <c r="W476" s="154"/>
      <c r="X476" s="42"/>
    </row>
    <row r="477" spans="1:24">
      <c r="A477" s="153"/>
      <c r="B477" s="351">
        <v>44177</v>
      </c>
      <c r="C477" s="463" t="s">
        <v>1513</v>
      </c>
      <c r="D477" s="352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>
        <v>1</v>
      </c>
      <c r="Q477" s="153"/>
      <c r="R477" s="153"/>
      <c r="S477" s="154"/>
      <c r="T477" s="154"/>
      <c r="U477" s="372"/>
      <c r="V477" s="154"/>
      <c r="W477" s="154"/>
      <c r="X477" s="42"/>
    </row>
    <row r="478" spans="1:24">
      <c r="A478" s="153"/>
      <c r="B478" s="351">
        <v>44177</v>
      </c>
      <c r="C478" s="463" t="s">
        <v>1595</v>
      </c>
      <c r="D478" s="352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>
        <v>95</v>
      </c>
      <c r="R478" s="153"/>
      <c r="S478" s="154"/>
      <c r="T478" s="154"/>
      <c r="U478" s="372"/>
      <c r="V478" s="154"/>
      <c r="W478" s="154"/>
      <c r="X478" s="42"/>
    </row>
    <row r="479" spans="1:24">
      <c r="A479" s="153"/>
      <c r="B479" s="351">
        <v>44177</v>
      </c>
      <c r="C479" s="463" t="s">
        <v>1644</v>
      </c>
      <c r="D479" s="352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4"/>
      <c r="T479" s="154"/>
      <c r="U479" s="372"/>
      <c r="V479" s="154"/>
      <c r="W479" s="154"/>
      <c r="X479" s="42"/>
    </row>
    <row r="480" spans="1:24">
      <c r="A480" s="153"/>
      <c r="B480" s="351">
        <v>44177</v>
      </c>
      <c r="C480" s="463" t="s">
        <v>1596</v>
      </c>
      <c r="D480" s="352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4"/>
      <c r="T480" s="154"/>
      <c r="U480" s="372"/>
      <c r="V480" s="154"/>
      <c r="W480" s="154"/>
      <c r="X480" s="42"/>
    </row>
    <row r="481" spans="1:24">
      <c r="A481" s="153"/>
      <c r="B481" s="351">
        <v>44177</v>
      </c>
      <c r="C481" s="463" t="s">
        <v>675</v>
      </c>
      <c r="D481" s="352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4"/>
      <c r="T481" s="154"/>
      <c r="U481" s="372"/>
      <c r="V481" s="154"/>
      <c r="W481" s="154"/>
      <c r="X481" s="42"/>
    </row>
    <row r="482" spans="1:24">
      <c r="A482" s="153">
        <v>5</v>
      </c>
      <c r="B482" s="351">
        <v>44177</v>
      </c>
      <c r="C482" s="463" t="s">
        <v>1597</v>
      </c>
      <c r="D482" s="352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4"/>
      <c r="T482" s="154"/>
      <c r="U482" s="372"/>
      <c r="V482" s="154"/>
      <c r="W482" s="154"/>
      <c r="X482" s="42"/>
    </row>
    <row r="483" spans="1:24">
      <c r="A483" s="153"/>
      <c r="B483" s="351">
        <v>44177</v>
      </c>
      <c r="C483" s="463" t="s">
        <v>1598</v>
      </c>
      <c r="D483" s="352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4"/>
      <c r="T483" s="154"/>
      <c r="U483" s="372"/>
      <c r="V483" s="154"/>
      <c r="W483" s="154"/>
      <c r="X483" s="42"/>
    </row>
    <row r="484" spans="1:24">
      <c r="A484" s="153"/>
      <c r="B484" s="351">
        <v>44177</v>
      </c>
      <c r="C484" s="463" t="s">
        <v>495</v>
      </c>
      <c r="D484" s="352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4"/>
      <c r="T484" s="154"/>
      <c r="U484" s="372"/>
      <c r="V484" s="154"/>
      <c r="W484" s="154"/>
      <c r="X484" s="42"/>
    </row>
    <row r="485" spans="1:24">
      <c r="A485" s="153"/>
      <c r="B485" s="351">
        <v>44177</v>
      </c>
      <c r="C485" s="463" t="s">
        <v>1599</v>
      </c>
      <c r="D485" s="352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4"/>
      <c r="T485" s="154"/>
      <c r="U485" s="372"/>
      <c r="V485" s="154"/>
      <c r="W485" s="154"/>
      <c r="X485" s="42"/>
    </row>
    <row r="486" spans="1:24">
      <c r="A486" s="153">
        <v>4</v>
      </c>
      <c r="B486" s="351">
        <v>44177</v>
      </c>
      <c r="C486" s="463" t="s">
        <v>1600</v>
      </c>
      <c r="D486" s="352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4"/>
      <c r="T486" s="154"/>
      <c r="U486" s="372"/>
      <c r="V486" s="154"/>
      <c r="W486" s="154"/>
      <c r="X486" s="42"/>
    </row>
    <row r="487" spans="1:24">
      <c r="A487" s="153"/>
      <c r="B487" s="351">
        <v>44177</v>
      </c>
      <c r="C487" s="463" t="s">
        <v>1533</v>
      </c>
      <c r="D487" s="352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>
        <v>1</v>
      </c>
      <c r="Q487" s="153"/>
      <c r="R487" s="153"/>
      <c r="S487" s="154"/>
      <c r="T487" s="154"/>
      <c r="U487" s="372"/>
      <c r="V487" s="154"/>
      <c r="W487" s="154"/>
      <c r="X487" s="42"/>
    </row>
    <row r="488" spans="1:24">
      <c r="A488" s="153"/>
      <c r="B488" s="351">
        <v>44177</v>
      </c>
      <c r="C488" s="463" t="s">
        <v>1601</v>
      </c>
      <c r="D488" s="352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4"/>
      <c r="T488" s="154"/>
      <c r="U488" s="372"/>
      <c r="V488" s="154"/>
      <c r="W488" s="154"/>
      <c r="X488" s="42"/>
    </row>
    <row r="489" spans="1:24">
      <c r="A489" s="153"/>
      <c r="B489" s="351">
        <v>44177</v>
      </c>
      <c r="C489" s="463" t="s">
        <v>1513</v>
      </c>
      <c r="D489" s="352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>
        <v>1</v>
      </c>
      <c r="Q489" s="153"/>
      <c r="R489" s="153"/>
      <c r="S489" s="154"/>
      <c r="T489" s="154"/>
      <c r="U489" s="372"/>
      <c r="V489" s="154"/>
      <c r="W489" s="154"/>
      <c r="X489" s="42"/>
    </row>
    <row r="490" spans="1:24">
      <c r="A490" s="153"/>
      <c r="B490" s="351">
        <v>44177</v>
      </c>
      <c r="C490" s="463" t="s">
        <v>1602</v>
      </c>
      <c r="D490" s="352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4"/>
      <c r="T490" s="154"/>
      <c r="U490" s="372"/>
      <c r="V490" s="154"/>
      <c r="W490" s="154"/>
      <c r="X490" s="42"/>
    </row>
    <row r="491" spans="1:24">
      <c r="A491" s="153"/>
      <c r="B491" s="351">
        <v>44177</v>
      </c>
      <c r="C491" s="463" t="s">
        <v>675</v>
      </c>
      <c r="D491" s="352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4"/>
      <c r="T491" s="154"/>
      <c r="U491" s="372"/>
      <c r="V491" s="154"/>
      <c r="W491" s="154"/>
      <c r="X491" s="42"/>
    </row>
    <row r="492" spans="1:24">
      <c r="A492" s="153"/>
      <c r="B492" s="351">
        <v>44177</v>
      </c>
      <c r="C492" s="463" t="s">
        <v>1603</v>
      </c>
      <c r="D492" s="352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4"/>
      <c r="T492" s="154"/>
      <c r="U492" s="372"/>
      <c r="V492" s="154"/>
      <c r="W492" s="154"/>
      <c r="X492" s="42"/>
    </row>
    <row r="493" spans="1:24">
      <c r="A493" s="153"/>
      <c r="B493" s="351">
        <v>44186</v>
      </c>
      <c r="C493" s="463" t="s">
        <v>495</v>
      </c>
      <c r="D493" s="352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4"/>
      <c r="T493" s="154"/>
      <c r="U493" s="372"/>
      <c r="V493" s="154"/>
      <c r="W493" s="154"/>
      <c r="X493" s="42"/>
    </row>
    <row r="494" spans="1:24">
      <c r="A494" s="153"/>
      <c r="B494" s="351">
        <v>44186</v>
      </c>
      <c r="C494" s="463" t="s">
        <v>1606</v>
      </c>
      <c r="D494" s="352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4"/>
      <c r="T494" s="154"/>
      <c r="U494" s="372"/>
      <c r="V494" s="154"/>
      <c r="W494" s="154"/>
      <c r="X494" s="42"/>
    </row>
    <row r="495" spans="1:24">
      <c r="A495" s="153">
        <v>4</v>
      </c>
      <c r="B495" s="351">
        <v>44186</v>
      </c>
      <c r="C495" s="463" t="s">
        <v>2384</v>
      </c>
      <c r="D495" s="352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4"/>
      <c r="T495" s="154"/>
      <c r="U495" s="372"/>
      <c r="V495" s="154"/>
      <c r="W495" s="154"/>
      <c r="X495" s="42"/>
    </row>
    <row r="496" spans="1:24">
      <c r="A496" s="153"/>
      <c r="B496" s="351">
        <v>44186</v>
      </c>
      <c r="C496" s="463" t="s">
        <v>1513</v>
      </c>
      <c r="D496" s="352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>
        <v>1</v>
      </c>
      <c r="Q496" s="153"/>
      <c r="R496" s="153"/>
      <c r="S496" s="154"/>
      <c r="T496" s="154"/>
      <c r="U496" s="372"/>
      <c r="V496" s="154"/>
      <c r="W496" s="154"/>
      <c r="X496" s="42"/>
    </row>
    <row r="497" spans="1:24">
      <c r="A497" s="153"/>
      <c r="B497" s="351">
        <v>44186</v>
      </c>
      <c r="C497" s="463" t="s">
        <v>1607</v>
      </c>
      <c r="D497" s="352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4"/>
      <c r="T497" s="154"/>
      <c r="U497" s="372"/>
      <c r="V497" s="154"/>
      <c r="W497" s="154"/>
      <c r="X497" s="42"/>
    </row>
    <row r="498" spans="1:24">
      <c r="A498" s="153"/>
      <c r="B498" s="351">
        <v>44186</v>
      </c>
      <c r="C498" s="463" t="s">
        <v>675</v>
      </c>
      <c r="D498" s="352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4"/>
      <c r="T498" s="154"/>
      <c r="U498" s="372"/>
      <c r="V498" s="154"/>
      <c r="W498" s="154"/>
      <c r="X498" s="42"/>
    </row>
    <row r="499" spans="1:24">
      <c r="A499" s="153"/>
      <c r="B499" s="351">
        <v>44186</v>
      </c>
      <c r="C499" s="463" t="s">
        <v>1608</v>
      </c>
      <c r="D499" s="352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4"/>
      <c r="T499" s="154"/>
      <c r="U499" s="372"/>
      <c r="V499" s="154"/>
      <c r="W499" s="154"/>
      <c r="X499" s="42"/>
    </row>
    <row r="500" spans="1:24">
      <c r="A500" s="153"/>
      <c r="B500" s="351">
        <v>44182</v>
      </c>
      <c r="C500" s="463" t="s">
        <v>495</v>
      </c>
      <c r="D500" s="352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4"/>
      <c r="T500" s="154"/>
      <c r="U500" s="372"/>
      <c r="V500" s="154"/>
      <c r="W500" s="154"/>
      <c r="X500" s="42"/>
    </row>
    <row r="501" spans="1:24">
      <c r="A501" s="153"/>
      <c r="B501" s="351">
        <v>44182</v>
      </c>
      <c r="C501" s="463" t="s">
        <v>1609</v>
      </c>
      <c r="D501" s="352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4"/>
      <c r="T501" s="154"/>
      <c r="U501" s="372"/>
      <c r="V501" s="154"/>
      <c r="W501" s="154"/>
      <c r="X501" s="42"/>
    </row>
    <row r="502" spans="1:24">
      <c r="A502" s="153"/>
      <c r="B502" s="351">
        <v>44182</v>
      </c>
      <c r="C502" s="463" t="s">
        <v>1513</v>
      </c>
      <c r="D502" s="352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>
        <v>1</v>
      </c>
      <c r="Q502" s="153"/>
      <c r="R502" s="153"/>
      <c r="S502" s="154"/>
      <c r="T502" s="154"/>
      <c r="U502" s="372"/>
      <c r="V502" s="154"/>
      <c r="W502" s="154"/>
      <c r="X502" s="42"/>
    </row>
    <row r="503" spans="1:24">
      <c r="A503" s="153">
        <v>5</v>
      </c>
      <c r="B503" s="351">
        <v>44182</v>
      </c>
      <c r="C503" s="463" t="s">
        <v>1610</v>
      </c>
      <c r="D503" s="352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4"/>
      <c r="T503" s="154"/>
      <c r="U503" s="372"/>
      <c r="V503" s="154"/>
      <c r="W503" s="154"/>
      <c r="X503" s="42"/>
    </row>
    <row r="504" spans="1:24">
      <c r="A504" s="153"/>
      <c r="B504" s="351">
        <v>44182</v>
      </c>
      <c r="C504" s="463" t="s">
        <v>1533</v>
      </c>
      <c r="D504" s="352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>
        <v>4</v>
      </c>
      <c r="Q504" s="153"/>
      <c r="R504" s="153"/>
      <c r="S504" s="154"/>
      <c r="T504" s="154"/>
      <c r="U504" s="372"/>
      <c r="V504" s="154"/>
      <c r="W504" s="154"/>
      <c r="X504" s="42"/>
    </row>
    <row r="505" spans="1:24">
      <c r="A505" s="153"/>
      <c r="B505" s="351">
        <v>44182</v>
      </c>
      <c r="C505" s="463" t="s">
        <v>1611</v>
      </c>
      <c r="D505" s="352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4"/>
      <c r="T505" s="154"/>
      <c r="U505" s="372"/>
      <c r="V505" s="154"/>
      <c r="W505" s="154"/>
      <c r="X505" s="42"/>
    </row>
    <row r="506" spans="1:24">
      <c r="A506" s="153"/>
      <c r="B506" s="351">
        <v>44182</v>
      </c>
      <c r="C506" s="463" t="s">
        <v>675</v>
      </c>
      <c r="D506" s="352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4"/>
      <c r="T506" s="154"/>
      <c r="U506" s="372"/>
      <c r="V506" s="154"/>
      <c r="W506" s="154"/>
      <c r="X506" s="42"/>
    </row>
    <row r="507" spans="1:24">
      <c r="A507" s="153"/>
      <c r="B507" s="351">
        <v>44182</v>
      </c>
      <c r="C507" s="463" t="s">
        <v>1612</v>
      </c>
      <c r="D507" s="352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4"/>
      <c r="T507" s="154"/>
      <c r="U507" s="372"/>
      <c r="V507" s="154"/>
      <c r="W507" s="154"/>
      <c r="X507" s="42"/>
    </row>
    <row r="508" spans="1:24">
      <c r="A508" s="153"/>
      <c r="B508" s="351">
        <v>44187</v>
      </c>
      <c r="C508" s="463" t="s">
        <v>495</v>
      </c>
      <c r="D508" s="352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4"/>
      <c r="T508" s="154"/>
      <c r="U508" s="372"/>
      <c r="V508" s="154"/>
      <c r="W508" s="154"/>
      <c r="X508" s="42"/>
    </row>
    <row r="509" spans="1:24">
      <c r="A509" s="153"/>
      <c r="B509" s="351">
        <v>44187</v>
      </c>
      <c r="C509" s="463" t="s">
        <v>1613</v>
      </c>
      <c r="D509" s="352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4"/>
      <c r="T509" s="154"/>
      <c r="U509" s="372"/>
      <c r="V509" s="154"/>
      <c r="W509" s="154"/>
      <c r="X509" s="42"/>
    </row>
    <row r="510" spans="1:24">
      <c r="A510" s="153">
        <v>5</v>
      </c>
      <c r="B510" s="351">
        <v>44187</v>
      </c>
      <c r="C510" s="463" t="s">
        <v>1614</v>
      </c>
      <c r="D510" s="352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4"/>
      <c r="T510" s="154"/>
      <c r="U510" s="372"/>
      <c r="V510" s="154"/>
      <c r="W510" s="154"/>
      <c r="X510" s="42"/>
    </row>
    <row r="511" spans="1:24">
      <c r="A511" s="153"/>
      <c r="B511" s="351">
        <v>44187</v>
      </c>
      <c r="C511" s="463" t="s">
        <v>1513</v>
      </c>
      <c r="D511" s="352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>
        <v>1</v>
      </c>
      <c r="Q511" s="153"/>
      <c r="R511" s="153"/>
      <c r="S511" s="154"/>
      <c r="T511" s="154"/>
      <c r="U511" s="372"/>
      <c r="V511" s="154"/>
      <c r="W511" s="154"/>
      <c r="X511" s="42"/>
    </row>
    <row r="512" spans="1:24">
      <c r="A512" s="153"/>
      <c r="B512" s="351">
        <v>44187</v>
      </c>
      <c r="C512" s="463" t="s">
        <v>1615</v>
      </c>
      <c r="D512" s="352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4"/>
      <c r="T512" s="154"/>
      <c r="U512" s="372"/>
      <c r="V512" s="154"/>
      <c r="W512" s="154"/>
      <c r="X512" s="42"/>
    </row>
    <row r="513" spans="1:24">
      <c r="A513" s="153"/>
      <c r="B513" s="351">
        <v>44187</v>
      </c>
      <c r="C513" s="463" t="s">
        <v>901</v>
      </c>
      <c r="D513" s="352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>
        <v>73</v>
      </c>
      <c r="R513" s="153"/>
      <c r="S513" s="154"/>
      <c r="T513" s="154"/>
      <c r="U513" s="372"/>
      <c r="V513" s="154"/>
      <c r="W513" s="154"/>
      <c r="X513" s="42"/>
    </row>
    <row r="514" spans="1:24">
      <c r="A514" s="153"/>
      <c r="B514" s="351">
        <v>44187</v>
      </c>
      <c r="C514" s="463" t="s">
        <v>1497</v>
      </c>
      <c r="D514" s="352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>
        <v>52</v>
      </c>
      <c r="R514" s="153"/>
      <c r="S514" s="154"/>
      <c r="T514" s="154"/>
      <c r="U514" s="372"/>
      <c r="V514" s="154"/>
      <c r="W514" s="154"/>
      <c r="X514" s="42"/>
    </row>
    <row r="515" spans="1:24">
      <c r="A515" s="153"/>
      <c r="B515" s="351">
        <v>44187</v>
      </c>
      <c r="C515" s="463" t="s">
        <v>675</v>
      </c>
      <c r="D515" s="352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4"/>
      <c r="T515" s="154"/>
      <c r="U515" s="372"/>
      <c r="V515" s="154"/>
      <c r="W515" s="154"/>
      <c r="X515" s="42"/>
    </row>
    <row r="516" spans="1:24">
      <c r="A516" s="153"/>
      <c r="B516" s="351">
        <v>44187</v>
      </c>
      <c r="C516" s="463" t="s">
        <v>1616</v>
      </c>
      <c r="D516" s="352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4"/>
      <c r="T516" s="154"/>
      <c r="U516" s="372"/>
      <c r="V516" s="154"/>
      <c r="W516" s="154"/>
      <c r="X516" s="42"/>
    </row>
    <row r="517" spans="1:24">
      <c r="A517" s="153"/>
      <c r="B517" s="351">
        <v>44186</v>
      </c>
      <c r="C517" s="463" t="s">
        <v>495</v>
      </c>
      <c r="D517" s="352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4"/>
      <c r="T517" s="154"/>
      <c r="U517" s="372"/>
      <c r="V517" s="154"/>
      <c r="W517" s="154"/>
      <c r="X517" s="42"/>
    </row>
    <row r="518" spans="1:24">
      <c r="A518" s="153"/>
      <c r="B518" s="351">
        <v>44186</v>
      </c>
      <c r="C518" s="463" t="s">
        <v>1617</v>
      </c>
      <c r="D518" s="352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4"/>
      <c r="T518" s="154"/>
      <c r="U518" s="372"/>
      <c r="V518" s="154"/>
      <c r="W518" s="154"/>
      <c r="X518" s="42"/>
    </row>
    <row r="519" spans="1:24">
      <c r="A519" s="153">
        <v>12.3</v>
      </c>
      <c r="B519" s="351">
        <v>44186</v>
      </c>
      <c r="C519" s="463" t="s">
        <v>1618</v>
      </c>
      <c r="D519" s="352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4"/>
      <c r="T519" s="154"/>
      <c r="U519" s="372"/>
      <c r="V519" s="154"/>
      <c r="W519" s="154"/>
      <c r="X519" s="42"/>
    </row>
    <row r="520" spans="1:24">
      <c r="A520" s="153"/>
      <c r="B520" s="351">
        <v>44186</v>
      </c>
      <c r="C520" s="463" t="s">
        <v>1533</v>
      </c>
      <c r="D520" s="352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>
        <v>8</v>
      </c>
      <c r="Q520" s="153"/>
      <c r="R520" s="153"/>
      <c r="S520" s="154"/>
      <c r="T520" s="154"/>
      <c r="U520" s="372"/>
      <c r="V520" s="154"/>
      <c r="W520" s="154"/>
      <c r="X520" s="42"/>
    </row>
    <row r="521" spans="1:24">
      <c r="A521" s="153"/>
      <c r="B521" s="351">
        <v>44186</v>
      </c>
      <c r="C521" s="463" t="s">
        <v>1619</v>
      </c>
      <c r="D521" s="352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4"/>
      <c r="T521" s="154"/>
      <c r="U521" s="372"/>
      <c r="V521" s="154"/>
      <c r="W521" s="154"/>
      <c r="X521" s="42"/>
    </row>
    <row r="522" spans="1:24">
      <c r="A522" s="153"/>
      <c r="B522" s="351">
        <v>44186</v>
      </c>
      <c r="C522" s="463" t="s">
        <v>675</v>
      </c>
      <c r="D522" s="352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4"/>
      <c r="T522" s="154"/>
      <c r="U522" s="372"/>
      <c r="V522" s="154"/>
      <c r="W522" s="154"/>
      <c r="X522" s="42"/>
    </row>
    <row r="523" spans="1:24">
      <c r="A523" s="153"/>
      <c r="B523" s="351">
        <v>44186</v>
      </c>
      <c r="C523" s="463" t="s">
        <v>1620</v>
      </c>
      <c r="D523" s="352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4"/>
      <c r="T523" s="154"/>
      <c r="U523" s="372"/>
      <c r="V523" s="154"/>
      <c r="W523" s="154"/>
      <c r="X523" s="42"/>
    </row>
    <row r="524" spans="1:24">
      <c r="A524" s="153"/>
      <c r="B524" s="351">
        <v>44183</v>
      </c>
      <c r="C524" s="463" t="s">
        <v>495</v>
      </c>
      <c r="D524" s="352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4"/>
      <c r="T524" s="154"/>
      <c r="U524" s="372"/>
      <c r="V524" s="154"/>
      <c r="W524" s="154"/>
      <c r="X524" s="42"/>
    </row>
    <row r="525" spans="1:24">
      <c r="A525" s="153"/>
      <c r="B525" s="351">
        <v>44183</v>
      </c>
      <c r="C525" s="463" t="s">
        <v>669</v>
      </c>
      <c r="D525" s="352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4"/>
      <c r="T525" s="154"/>
      <c r="U525" s="372"/>
      <c r="V525" s="154"/>
      <c r="W525" s="154"/>
      <c r="X525" s="42"/>
    </row>
    <row r="526" spans="1:24">
      <c r="A526" s="153"/>
      <c r="B526" s="351">
        <v>44183</v>
      </c>
      <c r="C526" s="463" t="s">
        <v>1621</v>
      </c>
      <c r="D526" s="352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4"/>
      <c r="T526" s="154"/>
      <c r="U526" s="372"/>
      <c r="V526" s="154"/>
      <c r="W526" s="154"/>
      <c r="X526" s="42"/>
    </row>
    <row r="527" spans="1:24">
      <c r="A527" s="153">
        <v>5</v>
      </c>
      <c r="B527" s="351">
        <v>44183</v>
      </c>
      <c r="C527" s="463" t="s">
        <v>1622</v>
      </c>
      <c r="D527" s="352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4"/>
      <c r="T527" s="154"/>
      <c r="U527" s="372"/>
      <c r="V527" s="154"/>
      <c r="W527" s="154"/>
      <c r="X527" s="42"/>
    </row>
    <row r="528" spans="1:24">
      <c r="A528" s="153"/>
      <c r="B528" s="351">
        <v>44183</v>
      </c>
      <c r="C528" s="463" t="s">
        <v>1513</v>
      </c>
      <c r="D528" s="352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>
        <v>1</v>
      </c>
      <c r="Q528" s="153"/>
      <c r="R528" s="153"/>
      <c r="S528" s="154"/>
      <c r="T528" s="154"/>
      <c r="U528" s="372"/>
      <c r="V528" s="154"/>
      <c r="W528" s="154"/>
      <c r="X528" s="42"/>
    </row>
    <row r="529" spans="1:24">
      <c r="A529" s="153"/>
      <c r="B529" s="351">
        <v>44183</v>
      </c>
      <c r="C529" s="463" t="s">
        <v>901</v>
      </c>
      <c r="D529" s="352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>
        <v>74</v>
      </c>
      <c r="R529" s="153"/>
      <c r="S529" s="154"/>
      <c r="T529" s="154"/>
      <c r="U529" s="372"/>
      <c r="V529" s="154"/>
      <c r="W529" s="154"/>
      <c r="X529" s="42"/>
    </row>
    <row r="530" spans="1:24">
      <c r="A530" s="153"/>
      <c r="B530" s="351">
        <v>44183</v>
      </c>
      <c r="C530" s="463" t="s">
        <v>1500</v>
      </c>
      <c r="D530" s="352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4"/>
      <c r="T530" s="154"/>
      <c r="U530" s="372"/>
      <c r="V530" s="154"/>
      <c r="W530" s="154"/>
      <c r="X530" s="42"/>
    </row>
    <row r="531" spans="1:24">
      <c r="A531" s="153"/>
      <c r="B531" s="351">
        <v>44183</v>
      </c>
      <c r="C531" s="463" t="s">
        <v>1497</v>
      </c>
      <c r="D531" s="352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>
        <v>54</v>
      </c>
      <c r="R531" s="153"/>
      <c r="S531" s="154"/>
      <c r="T531" s="154"/>
      <c r="U531" s="372"/>
      <c r="V531" s="154"/>
      <c r="W531" s="154"/>
      <c r="X531" s="42"/>
    </row>
    <row r="532" spans="1:24">
      <c r="A532" s="153"/>
      <c r="B532" s="351">
        <v>44183</v>
      </c>
      <c r="C532" s="463" t="s">
        <v>675</v>
      </c>
      <c r="D532" s="352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4"/>
      <c r="T532" s="154"/>
      <c r="U532" s="372"/>
      <c r="V532" s="154"/>
      <c r="W532" s="154"/>
      <c r="X532" s="42"/>
    </row>
    <row r="533" spans="1:24">
      <c r="A533" s="153"/>
      <c r="B533" s="351">
        <v>44183</v>
      </c>
      <c r="C533" s="463" t="s">
        <v>1623</v>
      </c>
      <c r="D533" s="352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4"/>
      <c r="T533" s="154"/>
      <c r="U533" s="372"/>
      <c r="V533" s="154"/>
      <c r="W533" s="154"/>
      <c r="X533" s="42"/>
    </row>
    <row r="534" spans="1:24">
      <c r="A534" s="153"/>
      <c r="B534" s="351">
        <v>44183</v>
      </c>
      <c r="C534" s="463" t="s">
        <v>1524</v>
      </c>
      <c r="D534" s="352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4"/>
      <c r="T534" s="154"/>
      <c r="U534" s="372"/>
      <c r="V534" s="154"/>
      <c r="W534" s="154"/>
      <c r="X534" s="42"/>
    </row>
    <row r="535" spans="1:24">
      <c r="A535" s="153"/>
      <c r="B535" s="351">
        <v>44187</v>
      </c>
      <c r="C535" s="463" t="s">
        <v>495</v>
      </c>
      <c r="D535" s="352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4"/>
      <c r="T535" s="154"/>
      <c r="U535" s="372"/>
      <c r="V535" s="154"/>
      <c r="W535" s="154"/>
      <c r="X535" s="42"/>
    </row>
    <row r="536" spans="1:24">
      <c r="A536" s="153"/>
      <c r="B536" s="351">
        <v>44187</v>
      </c>
      <c r="C536" s="463" t="s">
        <v>1624</v>
      </c>
      <c r="D536" s="352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4"/>
      <c r="T536" s="154"/>
      <c r="U536" s="372"/>
      <c r="V536" s="154"/>
      <c r="W536" s="154"/>
      <c r="X536" s="42"/>
    </row>
    <row r="537" spans="1:24">
      <c r="A537" s="153">
        <v>6</v>
      </c>
      <c r="B537" s="351">
        <v>44187</v>
      </c>
      <c r="C537" s="463" t="s">
        <v>1625</v>
      </c>
      <c r="D537" s="352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4"/>
      <c r="T537" s="154"/>
      <c r="U537" s="372"/>
      <c r="V537" s="154"/>
      <c r="W537" s="154"/>
      <c r="X537" s="42"/>
    </row>
    <row r="538" spans="1:24">
      <c r="A538" s="153"/>
      <c r="B538" s="351">
        <v>44187</v>
      </c>
      <c r="C538" s="463" t="s">
        <v>1513</v>
      </c>
      <c r="D538" s="352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>
        <v>1</v>
      </c>
      <c r="Q538" s="153"/>
      <c r="R538" s="153"/>
      <c r="S538" s="154"/>
      <c r="T538" s="154"/>
      <c r="U538" s="372"/>
      <c r="V538" s="154"/>
      <c r="W538" s="154"/>
      <c r="X538" s="42"/>
    </row>
    <row r="539" spans="1:24">
      <c r="A539" s="153"/>
      <c r="B539" s="351">
        <v>44187</v>
      </c>
      <c r="C539" s="463" t="s">
        <v>1626</v>
      </c>
      <c r="D539" s="352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4"/>
      <c r="T539" s="154"/>
      <c r="U539" s="372"/>
      <c r="V539" s="154"/>
      <c r="W539" s="154"/>
      <c r="X539" s="42"/>
    </row>
    <row r="540" spans="1:24">
      <c r="A540" s="153"/>
      <c r="B540" s="351">
        <v>44187</v>
      </c>
      <c r="C540" s="463" t="s">
        <v>675</v>
      </c>
      <c r="D540" s="352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4"/>
      <c r="T540" s="154"/>
      <c r="U540" s="372"/>
      <c r="V540" s="154"/>
      <c r="W540" s="154"/>
      <c r="X540" s="42"/>
    </row>
    <row r="541" spans="1:24">
      <c r="A541" s="153"/>
      <c r="B541" s="351">
        <v>44187</v>
      </c>
      <c r="C541" s="463" t="s">
        <v>1627</v>
      </c>
      <c r="D541" s="352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4"/>
      <c r="T541" s="154"/>
      <c r="U541" s="372"/>
      <c r="V541" s="154"/>
      <c r="W541" s="154"/>
      <c r="X541" s="42"/>
    </row>
    <row r="542" spans="1:24">
      <c r="A542" s="153"/>
      <c r="B542" s="351">
        <v>44187</v>
      </c>
      <c r="C542" s="463" t="s">
        <v>495</v>
      </c>
      <c r="D542" s="352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4"/>
      <c r="T542" s="154"/>
      <c r="U542" s="372"/>
      <c r="V542" s="154"/>
      <c r="W542" s="154"/>
      <c r="X542" s="42"/>
    </row>
    <row r="543" spans="1:24">
      <c r="A543" s="153"/>
      <c r="B543" s="351">
        <v>44187</v>
      </c>
      <c r="C543" s="463" t="s">
        <v>1628</v>
      </c>
      <c r="D543" s="352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4"/>
      <c r="T543" s="154"/>
      <c r="U543" s="372"/>
      <c r="V543" s="154"/>
      <c r="W543" s="154"/>
      <c r="X543" s="42"/>
    </row>
    <row r="544" spans="1:24">
      <c r="A544" s="153"/>
      <c r="B544" s="351">
        <v>44187</v>
      </c>
      <c r="C544" s="463" t="s">
        <v>1629</v>
      </c>
      <c r="D544" s="352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4"/>
      <c r="T544" s="154"/>
      <c r="U544" s="372"/>
      <c r="V544" s="154"/>
      <c r="W544" s="154"/>
      <c r="X544" s="42"/>
    </row>
    <row r="545" spans="1:24">
      <c r="A545" s="153"/>
      <c r="B545" s="351">
        <v>44187</v>
      </c>
      <c r="C545" s="463" t="s">
        <v>1513</v>
      </c>
      <c r="D545" s="352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>
        <v>1</v>
      </c>
      <c r="Q545" s="153"/>
      <c r="R545" s="153"/>
      <c r="S545" s="154"/>
      <c r="T545" s="154"/>
      <c r="U545" s="372"/>
      <c r="V545" s="154"/>
      <c r="W545" s="154"/>
      <c r="X545" s="42"/>
    </row>
    <row r="546" spans="1:24">
      <c r="A546" s="153"/>
      <c r="B546" s="351">
        <v>44187</v>
      </c>
      <c r="C546" s="463" t="s">
        <v>1630</v>
      </c>
      <c r="D546" s="352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4"/>
      <c r="T546" s="154"/>
      <c r="U546" s="372"/>
      <c r="V546" s="154"/>
      <c r="W546" s="154"/>
      <c r="X546" s="42"/>
    </row>
    <row r="547" spans="1:24">
      <c r="A547" s="153">
        <v>4</v>
      </c>
      <c r="B547" s="351">
        <v>44187</v>
      </c>
      <c r="C547" s="463" t="s">
        <v>1631</v>
      </c>
      <c r="D547" s="352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4"/>
      <c r="T547" s="154"/>
      <c r="U547" s="372"/>
      <c r="V547" s="154"/>
      <c r="W547" s="154"/>
      <c r="X547" s="42"/>
    </row>
    <row r="548" spans="1:24">
      <c r="A548" s="153"/>
      <c r="B548" s="351">
        <v>44187</v>
      </c>
      <c r="C548" s="463" t="s">
        <v>1632</v>
      </c>
      <c r="D548" s="352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4"/>
      <c r="T548" s="154"/>
      <c r="U548" s="372"/>
      <c r="V548" s="154"/>
      <c r="W548" s="154"/>
      <c r="X548" s="42"/>
    </row>
    <row r="549" spans="1:24">
      <c r="A549" s="153"/>
      <c r="B549" s="351">
        <v>44187</v>
      </c>
      <c r="C549" s="463" t="s">
        <v>675</v>
      </c>
      <c r="D549" s="352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4"/>
      <c r="T549" s="154"/>
      <c r="U549" s="372"/>
      <c r="V549" s="154"/>
      <c r="W549" s="154"/>
      <c r="X549" s="42"/>
    </row>
    <row r="550" spans="1:24">
      <c r="A550" s="153"/>
      <c r="B550" s="351">
        <v>44187</v>
      </c>
      <c r="C550" s="463" t="s">
        <v>1623</v>
      </c>
      <c r="D550" s="352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4"/>
      <c r="T550" s="154"/>
      <c r="U550" s="372"/>
      <c r="V550" s="154"/>
      <c r="W550" s="154"/>
      <c r="X550" s="42"/>
    </row>
    <row r="551" spans="1:24">
      <c r="A551" s="153"/>
      <c r="B551" s="351">
        <v>44187</v>
      </c>
      <c r="C551" s="463" t="s">
        <v>1633</v>
      </c>
      <c r="D551" s="352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4"/>
      <c r="T551" s="154"/>
      <c r="U551" s="372"/>
      <c r="V551" s="154"/>
      <c r="W551" s="154"/>
      <c r="X551" s="42"/>
    </row>
    <row r="552" spans="1:24">
      <c r="A552" s="153"/>
      <c r="B552" s="351">
        <v>44187</v>
      </c>
      <c r="C552" s="463" t="s">
        <v>495</v>
      </c>
      <c r="D552" s="352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4"/>
      <c r="T552" s="154"/>
      <c r="U552" s="372"/>
      <c r="V552" s="154"/>
      <c r="W552" s="154"/>
      <c r="X552" s="42"/>
    </row>
    <row r="553" spans="1:24">
      <c r="A553" s="153"/>
      <c r="B553" s="351">
        <v>44187</v>
      </c>
      <c r="C553" s="463" t="s">
        <v>1634</v>
      </c>
      <c r="D553" s="352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4"/>
      <c r="T553" s="154"/>
      <c r="U553" s="372"/>
      <c r="V553" s="154"/>
      <c r="W553" s="154"/>
      <c r="X553" s="42"/>
    </row>
    <row r="554" spans="1:24">
      <c r="A554" s="153"/>
      <c r="B554" s="351">
        <v>44187</v>
      </c>
      <c r="C554" s="463" t="s">
        <v>1635</v>
      </c>
      <c r="D554" s="352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4"/>
      <c r="T554" s="154"/>
      <c r="U554" s="372"/>
      <c r="V554" s="154"/>
      <c r="W554" s="154"/>
      <c r="X554" s="42"/>
    </row>
    <row r="555" spans="1:24">
      <c r="A555" s="153"/>
      <c r="B555" s="351">
        <v>44187</v>
      </c>
      <c r="C555" s="463" t="s">
        <v>675</v>
      </c>
      <c r="D555" s="352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4"/>
      <c r="T555" s="154"/>
      <c r="U555" s="372"/>
      <c r="V555" s="154"/>
      <c r="W555" s="154"/>
      <c r="X555" s="42"/>
    </row>
    <row r="556" spans="1:24">
      <c r="A556" s="153"/>
      <c r="B556" s="351">
        <v>44187</v>
      </c>
      <c r="C556" s="463" t="s">
        <v>1547</v>
      </c>
      <c r="D556" s="352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4"/>
      <c r="T556" s="154"/>
      <c r="U556" s="372"/>
      <c r="V556" s="154"/>
      <c r="W556" s="154"/>
      <c r="X556" s="42"/>
    </row>
    <row r="557" spans="1:24">
      <c r="A557" s="153"/>
      <c r="B557" s="351">
        <v>44193</v>
      </c>
      <c r="C557" s="463" t="s">
        <v>495</v>
      </c>
      <c r="D557" s="352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4"/>
      <c r="T557" s="154"/>
      <c r="U557" s="372"/>
      <c r="V557" s="154"/>
      <c r="W557" s="154"/>
      <c r="X557" s="42"/>
    </row>
    <row r="558" spans="1:24">
      <c r="A558" s="153"/>
      <c r="B558" s="351">
        <v>44193</v>
      </c>
      <c r="C558" s="463" t="s">
        <v>669</v>
      </c>
      <c r="D558" s="352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4"/>
      <c r="T558" s="154"/>
      <c r="U558" s="372"/>
      <c r="V558" s="154"/>
      <c r="W558" s="154"/>
      <c r="X558" s="42"/>
    </row>
    <row r="559" spans="1:24">
      <c r="A559" s="153"/>
      <c r="B559" s="351">
        <v>44193</v>
      </c>
      <c r="C559" s="463" t="s">
        <v>1636</v>
      </c>
      <c r="D559" s="352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4"/>
      <c r="T559" s="154"/>
      <c r="U559" s="372"/>
      <c r="V559" s="154"/>
      <c r="W559" s="154"/>
      <c r="X559" s="42"/>
    </row>
    <row r="560" spans="1:24">
      <c r="A560" s="153"/>
      <c r="B560" s="351">
        <v>44193</v>
      </c>
      <c r="C560" s="463" t="s">
        <v>1591</v>
      </c>
      <c r="D560" s="352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>
        <v>70</v>
      </c>
      <c r="R560" s="153"/>
      <c r="S560" s="154"/>
      <c r="T560" s="154"/>
      <c r="U560" s="372"/>
      <c r="V560" s="154"/>
      <c r="W560" s="154"/>
      <c r="X560" s="42"/>
    </row>
    <row r="561" spans="1:24">
      <c r="A561" s="153"/>
      <c r="B561" s="351">
        <v>44193</v>
      </c>
      <c r="C561" s="463" t="s">
        <v>1637</v>
      </c>
      <c r="D561" s="352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4"/>
      <c r="T561" s="154"/>
      <c r="U561" s="372"/>
      <c r="V561" s="154"/>
      <c r="W561" s="154"/>
      <c r="X561" s="42"/>
    </row>
    <row r="562" spans="1:24">
      <c r="A562" s="153"/>
      <c r="B562" s="351">
        <v>44193</v>
      </c>
      <c r="C562" s="463" t="s">
        <v>675</v>
      </c>
      <c r="D562" s="352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4"/>
      <c r="T562" s="154"/>
      <c r="U562" s="372"/>
      <c r="V562" s="154"/>
      <c r="W562" s="154"/>
      <c r="X562" s="42"/>
    </row>
    <row r="563" spans="1:24">
      <c r="A563" s="153"/>
      <c r="B563" s="351">
        <v>44193</v>
      </c>
      <c r="C563" s="463" t="s">
        <v>676</v>
      </c>
      <c r="D563" s="352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4"/>
      <c r="T563" s="154"/>
      <c r="U563" s="372"/>
      <c r="V563" s="154"/>
      <c r="W563" s="154"/>
      <c r="X563" s="42"/>
    </row>
    <row r="564" spans="1:24">
      <c r="A564" s="153"/>
      <c r="B564" s="351">
        <v>44193</v>
      </c>
      <c r="C564" s="463" t="s">
        <v>1576</v>
      </c>
      <c r="D564" s="352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4"/>
      <c r="T564" s="154"/>
      <c r="U564" s="372"/>
      <c r="V564" s="154"/>
      <c r="W564" s="154"/>
      <c r="X564" s="42"/>
    </row>
    <row r="565" spans="1:24">
      <c r="A565" s="153"/>
      <c r="B565" s="351">
        <v>44194</v>
      </c>
      <c r="C565" s="463" t="s">
        <v>495</v>
      </c>
      <c r="D565" s="352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4"/>
      <c r="T565" s="154"/>
      <c r="U565" s="372"/>
      <c r="V565" s="154"/>
      <c r="W565" s="154"/>
      <c r="X565" s="42"/>
    </row>
    <row r="566" spans="1:24">
      <c r="A566" s="153"/>
      <c r="B566" s="351">
        <v>44194</v>
      </c>
      <c r="C566" s="463" t="s">
        <v>669</v>
      </c>
      <c r="D566" s="352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4"/>
      <c r="T566" s="154"/>
      <c r="U566" s="372"/>
      <c r="V566" s="154"/>
      <c r="W566" s="154"/>
      <c r="X566" s="42"/>
    </row>
    <row r="567" spans="1:24">
      <c r="A567" s="153">
        <v>4</v>
      </c>
      <c r="B567" s="351">
        <v>44194</v>
      </c>
      <c r="C567" s="463" t="s">
        <v>1638</v>
      </c>
      <c r="D567" s="352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4"/>
      <c r="T567" s="154"/>
      <c r="U567" s="372"/>
      <c r="V567" s="154"/>
      <c r="W567" s="154"/>
      <c r="X567" s="42"/>
    </row>
    <row r="568" spans="1:24">
      <c r="A568" s="153"/>
      <c r="B568" s="351">
        <v>44194</v>
      </c>
      <c r="C568" s="463" t="s">
        <v>1639</v>
      </c>
      <c r="D568" s="352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4"/>
      <c r="T568" s="154"/>
      <c r="U568" s="372"/>
      <c r="V568" s="154"/>
      <c r="W568" s="154"/>
      <c r="X568" s="42"/>
    </row>
    <row r="569" spans="1:24">
      <c r="A569" s="153"/>
      <c r="B569" s="351">
        <v>44194</v>
      </c>
      <c r="C569" s="463" t="s">
        <v>1640</v>
      </c>
      <c r="D569" s="352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4"/>
      <c r="T569" s="154"/>
      <c r="U569" s="372"/>
      <c r="V569" s="154"/>
      <c r="W569" s="154"/>
      <c r="X569" s="42"/>
    </row>
    <row r="570" spans="1:24">
      <c r="A570" s="153">
        <v>5</v>
      </c>
      <c r="B570" s="351">
        <v>44194</v>
      </c>
      <c r="C570" s="463" t="s">
        <v>1641</v>
      </c>
      <c r="D570" s="352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4"/>
      <c r="T570" s="154"/>
      <c r="U570" s="372"/>
      <c r="V570" s="154"/>
      <c r="W570" s="154"/>
      <c r="X570" s="42"/>
    </row>
    <row r="571" spans="1:24">
      <c r="A571" s="153">
        <v>4</v>
      </c>
      <c r="B571" s="351">
        <v>44194</v>
      </c>
      <c r="C571" s="463" t="s">
        <v>1642</v>
      </c>
      <c r="D571" s="352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4"/>
      <c r="T571" s="154"/>
      <c r="U571" s="372"/>
      <c r="V571" s="154"/>
      <c r="W571" s="154"/>
      <c r="X571" s="42"/>
    </row>
    <row r="572" spans="1:24">
      <c r="A572" s="153"/>
      <c r="B572" s="351">
        <v>44194</v>
      </c>
      <c r="C572" s="463" t="s">
        <v>1513</v>
      </c>
      <c r="D572" s="352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>
        <v>1</v>
      </c>
      <c r="Q572" s="153"/>
      <c r="R572" s="153"/>
      <c r="S572" s="154"/>
      <c r="T572" s="154"/>
      <c r="U572" s="372"/>
      <c r="V572" s="154"/>
      <c r="W572" s="154"/>
      <c r="X572" s="42"/>
    </row>
    <row r="573" spans="1:24">
      <c r="A573" s="153"/>
      <c r="B573" s="351">
        <v>44194</v>
      </c>
      <c r="C573" s="463" t="s">
        <v>901</v>
      </c>
      <c r="D573" s="352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>
        <v>95</v>
      </c>
      <c r="R573" s="153"/>
      <c r="S573" s="154"/>
      <c r="T573" s="154"/>
      <c r="U573" s="372"/>
      <c r="V573" s="154"/>
      <c r="W573" s="154"/>
      <c r="X573" s="42"/>
    </row>
    <row r="574" spans="1:24">
      <c r="A574" s="153"/>
      <c r="B574" s="351">
        <v>44194</v>
      </c>
      <c r="C574" s="463" t="s">
        <v>1643</v>
      </c>
      <c r="D574" s="352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4"/>
      <c r="T574" s="154"/>
      <c r="U574" s="372"/>
      <c r="V574" s="154"/>
      <c r="W574" s="154"/>
      <c r="X574" s="42"/>
    </row>
    <row r="575" spans="1:24">
      <c r="A575" s="153"/>
      <c r="B575" s="351">
        <v>44194</v>
      </c>
      <c r="C575" s="463" t="s">
        <v>1497</v>
      </c>
      <c r="D575" s="352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>
        <v>59</v>
      </c>
      <c r="R575" s="153"/>
      <c r="S575" s="154"/>
      <c r="T575" s="154"/>
      <c r="U575" s="372"/>
      <c r="V575" s="154"/>
      <c r="W575" s="154"/>
      <c r="X575" s="42"/>
    </row>
    <row r="576" spans="1:24">
      <c r="A576" s="153"/>
      <c r="B576" s="351">
        <v>44194</v>
      </c>
      <c r="C576" s="463" t="s">
        <v>675</v>
      </c>
      <c r="D576" s="352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4"/>
      <c r="T576" s="154"/>
      <c r="U576" s="372"/>
      <c r="V576" s="154"/>
      <c r="W576" s="154"/>
      <c r="X576" s="42"/>
    </row>
    <row r="577" spans="1:24">
      <c r="A577" s="153"/>
      <c r="B577" s="351">
        <v>44194</v>
      </c>
      <c r="C577" s="463" t="s">
        <v>676</v>
      </c>
      <c r="D577" s="352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4"/>
      <c r="T577" s="154"/>
      <c r="U577" s="372"/>
      <c r="V577" s="154"/>
      <c r="W577" s="154"/>
      <c r="X577" s="42"/>
    </row>
    <row r="578" spans="1:24">
      <c r="A578" s="153"/>
      <c r="B578" s="351">
        <v>44194</v>
      </c>
      <c r="C578" s="463" t="s">
        <v>1598</v>
      </c>
      <c r="D578" s="352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4"/>
      <c r="T578" s="154"/>
      <c r="U578" s="372"/>
      <c r="V578" s="154"/>
      <c r="W578" s="154"/>
      <c r="X578" s="42"/>
    </row>
    <row r="579" spans="1:24">
      <c r="A579" s="234"/>
      <c r="B579" s="354">
        <v>44200</v>
      </c>
      <c r="C579" s="455" t="s">
        <v>495</v>
      </c>
      <c r="D579" s="258">
        <v>900</v>
      </c>
      <c r="E579" s="349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42"/>
      <c r="T579" s="233"/>
      <c r="U579" s="367"/>
      <c r="V579" s="233"/>
      <c r="W579" s="233"/>
      <c r="X579" s="42"/>
    </row>
    <row r="580" spans="1:24">
      <c r="A580" s="234"/>
      <c r="B580" s="354">
        <v>44200</v>
      </c>
      <c r="C580" s="455" t="s">
        <v>669</v>
      </c>
      <c r="D580" s="258">
        <v>70</v>
      </c>
      <c r="E580" s="349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42"/>
      <c r="T580" s="233"/>
      <c r="U580" s="367"/>
      <c r="V580" s="233"/>
      <c r="W580" s="233"/>
      <c r="X580" s="42"/>
    </row>
    <row r="581" spans="1:24">
      <c r="A581" s="234"/>
      <c r="B581" s="354">
        <v>44200</v>
      </c>
      <c r="C581" s="455" t="s">
        <v>1646</v>
      </c>
      <c r="D581" s="258"/>
      <c r="E581" s="349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42"/>
      <c r="T581" s="233"/>
      <c r="U581" s="367"/>
      <c r="V581" s="233"/>
      <c r="W581" s="233"/>
      <c r="X581" s="42"/>
    </row>
    <row r="582" spans="1:24">
      <c r="A582" s="234"/>
      <c r="B582" s="354">
        <v>44200</v>
      </c>
      <c r="C582" s="455" t="s">
        <v>1647</v>
      </c>
      <c r="D582" s="258"/>
      <c r="E582" s="349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>
        <v>70</v>
      </c>
      <c r="R582" s="234"/>
      <c r="S582" s="42"/>
      <c r="T582" s="233"/>
      <c r="U582" s="367"/>
      <c r="V582" s="233"/>
      <c r="W582" s="233"/>
      <c r="X582" s="42"/>
    </row>
    <row r="583" spans="1:24">
      <c r="A583" s="234"/>
      <c r="B583" s="354">
        <v>44200</v>
      </c>
      <c r="C583" s="455" t="s">
        <v>1592</v>
      </c>
      <c r="D583" s="259">
        <v>1090</v>
      </c>
      <c r="E583" s="349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42"/>
      <c r="T583" s="233"/>
      <c r="U583" s="367"/>
      <c r="V583" s="233"/>
      <c r="W583" s="233"/>
      <c r="X583" s="42"/>
    </row>
    <row r="584" spans="1:24">
      <c r="A584" s="234"/>
      <c r="B584" s="354">
        <v>44200</v>
      </c>
      <c r="C584" s="455" t="s">
        <v>675</v>
      </c>
      <c r="D584" s="258"/>
      <c r="E584" s="349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42"/>
      <c r="T584" s="233"/>
      <c r="U584" s="367"/>
      <c r="V584" s="233"/>
      <c r="W584" s="233"/>
      <c r="X584" s="42"/>
    </row>
    <row r="585" spans="1:24">
      <c r="A585" s="234"/>
      <c r="B585" s="354">
        <v>44200</v>
      </c>
      <c r="C585" s="456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42"/>
      <c r="T585" s="233"/>
      <c r="U585" s="367"/>
      <c r="V585" s="233"/>
      <c r="W585" s="233"/>
      <c r="X585" s="42"/>
    </row>
    <row r="586" spans="1:24">
      <c r="A586" s="234"/>
      <c r="B586" s="354">
        <v>44200</v>
      </c>
      <c r="C586" s="456" t="s">
        <v>1576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42"/>
      <c r="T586" s="233"/>
      <c r="U586" s="367"/>
      <c r="V586" s="233"/>
      <c r="W586" s="233"/>
      <c r="X586" s="42"/>
    </row>
    <row r="587" spans="1:24">
      <c r="A587" s="234"/>
      <c r="B587" s="354">
        <v>44200</v>
      </c>
      <c r="C587" s="455" t="s">
        <v>495</v>
      </c>
      <c r="D587" s="258">
        <v>894.41</v>
      </c>
      <c r="E587" s="349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42"/>
      <c r="T587" s="233"/>
      <c r="U587" s="367"/>
      <c r="V587" s="233"/>
      <c r="W587" s="233"/>
      <c r="X587" s="42"/>
    </row>
    <row r="588" spans="1:24">
      <c r="A588" s="234">
        <v>4</v>
      </c>
      <c r="B588" s="354">
        <v>44200</v>
      </c>
      <c r="C588" s="455" t="s">
        <v>1648</v>
      </c>
      <c r="D588" s="258"/>
      <c r="E588" s="349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42"/>
      <c r="T588" s="233"/>
      <c r="U588" s="367"/>
      <c r="V588" s="233"/>
      <c r="W588" s="233"/>
      <c r="X588" s="42"/>
    </row>
    <row r="589" spans="1:24">
      <c r="A589" s="234"/>
      <c r="B589" s="354">
        <v>44200</v>
      </c>
      <c r="C589" s="455" t="s">
        <v>1513</v>
      </c>
      <c r="D589" s="258"/>
      <c r="E589" s="349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>
        <v>1</v>
      </c>
      <c r="Q589" s="234"/>
      <c r="R589" s="234"/>
      <c r="S589" s="42"/>
      <c r="T589" s="233"/>
      <c r="U589" s="367"/>
      <c r="V589" s="233"/>
      <c r="W589" s="233"/>
      <c r="X589" s="42"/>
    </row>
    <row r="590" spans="1:24">
      <c r="A590" s="234"/>
      <c r="B590" s="354">
        <v>44200</v>
      </c>
      <c r="C590" s="455" t="s">
        <v>1649</v>
      </c>
      <c r="D590" s="258"/>
      <c r="E590" s="349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>
        <v>60</v>
      </c>
      <c r="R590" s="234"/>
      <c r="S590" s="42"/>
      <c r="T590" s="233"/>
      <c r="U590" s="367"/>
      <c r="V590" s="233"/>
      <c r="W590" s="233"/>
      <c r="X590" s="42"/>
    </row>
    <row r="591" spans="1:24">
      <c r="A591" s="234"/>
      <c r="B591" s="354">
        <v>44200</v>
      </c>
      <c r="C591" s="455" t="s">
        <v>1650</v>
      </c>
      <c r="D591" s="259">
        <v>954</v>
      </c>
      <c r="E591" s="349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42"/>
      <c r="T591" s="233"/>
      <c r="U591" s="367"/>
      <c r="V591" s="233"/>
      <c r="W591" s="233"/>
      <c r="X591" s="42"/>
    </row>
    <row r="592" spans="1:24">
      <c r="A592" s="234"/>
      <c r="B592" s="354">
        <v>44200</v>
      </c>
      <c r="C592" s="455" t="s">
        <v>675</v>
      </c>
      <c r="D592" s="258"/>
      <c r="E592" s="349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42"/>
      <c r="T592" s="233"/>
      <c r="U592" s="367"/>
      <c r="V592" s="233"/>
      <c r="W592" s="233"/>
      <c r="X592" s="42"/>
    </row>
    <row r="593" spans="1:24">
      <c r="A593" s="234"/>
      <c r="B593" s="354">
        <v>44200</v>
      </c>
      <c r="C593" s="456" t="s">
        <v>1651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42"/>
      <c r="T593" s="233"/>
      <c r="U593" s="367"/>
      <c r="V593" s="233"/>
      <c r="W593" s="233"/>
      <c r="X593" s="42"/>
    </row>
    <row r="594" spans="1:24">
      <c r="A594" s="234"/>
      <c r="B594" s="354">
        <v>44202</v>
      </c>
      <c r="C594" s="455" t="s">
        <v>495</v>
      </c>
      <c r="D594" s="258">
        <v>85.22</v>
      </c>
      <c r="E594" s="349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42"/>
      <c r="T594" s="233"/>
      <c r="U594" s="367"/>
      <c r="V594" s="233"/>
      <c r="W594" s="233"/>
      <c r="X594" s="42"/>
    </row>
    <row r="595" spans="1:24">
      <c r="A595" s="234"/>
      <c r="B595" s="354">
        <v>44202</v>
      </c>
      <c r="C595" s="455" t="s">
        <v>1652</v>
      </c>
      <c r="D595" s="258"/>
      <c r="E595" s="349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42"/>
      <c r="T595" s="233"/>
      <c r="U595" s="367"/>
      <c r="V595" s="233"/>
      <c r="W595" s="233"/>
      <c r="X595" s="42"/>
    </row>
    <row r="596" spans="1:24">
      <c r="A596" s="234"/>
      <c r="B596" s="354">
        <v>44202</v>
      </c>
      <c r="C596" s="455" t="s">
        <v>1513</v>
      </c>
      <c r="D596" s="258"/>
      <c r="E596" s="349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>
        <v>1</v>
      </c>
      <c r="Q596" s="234"/>
      <c r="R596" s="234"/>
      <c r="S596" s="42"/>
      <c r="T596" s="233"/>
      <c r="U596" s="367"/>
      <c r="V596" s="233"/>
      <c r="W596" s="233"/>
      <c r="X596" s="42"/>
    </row>
    <row r="597" spans="1:24">
      <c r="A597" s="234"/>
      <c r="B597" s="354">
        <v>44202</v>
      </c>
      <c r="C597" s="455" t="s">
        <v>1653</v>
      </c>
      <c r="D597" s="259">
        <v>135</v>
      </c>
      <c r="E597" s="349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42"/>
      <c r="T597" s="233"/>
      <c r="U597" s="367"/>
      <c r="V597" s="233"/>
      <c r="W597" s="233"/>
      <c r="X597" s="42"/>
    </row>
    <row r="598" spans="1:24">
      <c r="A598" s="234"/>
      <c r="B598" s="354">
        <v>44202</v>
      </c>
      <c r="C598" s="455" t="s">
        <v>675</v>
      </c>
      <c r="D598" s="258"/>
      <c r="E598" s="349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42"/>
      <c r="T598" s="233"/>
      <c r="U598" s="367"/>
      <c r="V598" s="233"/>
      <c r="W598" s="233"/>
      <c r="X598" s="42"/>
    </row>
    <row r="599" spans="1:24">
      <c r="A599" s="234"/>
      <c r="B599" s="354">
        <v>44202</v>
      </c>
      <c r="C599" s="456" t="s">
        <v>1654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42"/>
      <c r="T599" s="233"/>
      <c r="U599" s="367"/>
      <c r="V599" s="233"/>
      <c r="W599" s="233"/>
      <c r="X599" s="42"/>
    </row>
    <row r="600" spans="1:24">
      <c r="A600" s="234"/>
      <c r="B600" s="354">
        <v>44209</v>
      </c>
      <c r="C600" s="455" t="s">
        <v>495</v>
      </c>
      <c r="D600" s="258">
        <v>872.45</v>
      </c>
      <c r="E600" s="349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42"/>
      <c r="T600" s="233"/>
      <c r="U600" s="367"/>
      <c r="V600" s="233"/>
      <c r="W600" s="233"/>
      <c r="X600" s="42"/>
    </row>
    <row r="601" spans="1:24">
      <c r="A601" s="234">
        <v>5</v>
      </c>
      <c r="B601" s="354">
        <v>44209</v>
      </c>
      <c r="C601" s="455" t="s">
        <v>1655</v>
      </c>
      <c r="D601" s="258"/>
      <c r="E601" s="349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42"/>
      <c r="T601" s="233"/>
      <c r="U601" s="367"/>
      <c r="V601" s="233"/>
      <c r="W601" s="233"/>
      <c r="X601" s="42"/>
    </row>
    <row r="602" spans="1:24">
      <c r="A602" s="234"/>
      <c r="B602" s="354">
        <v>44209</v>
      </c>
      <c r="C602" s="455" t="s">
        <v>1656</v>
      </c>
      <c r="D602" s="258"/>
      <c r="E602" s="349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42"/>
      <c r="T602" s="233"/>
      <c r="U602" s="367"/>
      <c r="V602" s="233"/>
      <c r="W602" s="233"/>
      <c r="X602" s="42"/>
    </row>
    <row r="603" spans="1:24">
      <c r="A603" s="234"/>
      <c r="B603" s="354">
        <v>44209</v>
      </c>
      <c r="C603" s="455" t="s">
        <v>1513</v>
      </c>
      <c r="D603" s="258"/>
      <c r="E603" s="349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>
        <v>1</v>
      </c>
      <c r="Q603" s="234"/>
      <c r="R603" s="234"/>
      <c r="S603" s="42"/>
      <c r="T603" s="233"/>
      <c r="U603" s="367"/>
      <c r="V603" s="233"/>
      <c r="W603" s="233"/>
      <c r="X603" s="42"/>
    </row>
    <row r="604" spans="1:24">
      <c r="A604" s="234"/>
      <c r="B604" s="354">
        <v>44209</v>
      </c>
      <c r="C604" s="455" t="s">
        <v>1192</v>
      </c>
      <c r="D604" s="259">
        <v>990</v>
      </c>
      <c r="E604" s="349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42"/>
      <c r="T604" s="233"/>
      <c r="U604" s="367"/>
      <c r="V604" s="233"/>
      <c r="W604" s="233"/>
      <c r="X604" s="42"/>
    </row>
    <row r="605" spans="1:24">
      <c r="A605" s="234"/>
      <c r="B605" s="354">
        <v>44209</v>
      </c>
      <c r="C605" s="455" t="s">
        <v>675</v>
      </c>
      <c r="D605" s="258"/>
      <c r="E605" s="349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42"/>
      <c r="T605" s="233"/>
      <c r="U605" s="367"/>
      <c r="V605" s="233"/>
      <c r="W605" s="233"/>
      <c r="X605" s="42"/>
    </row>
    <row r="606" spans="1:24">
      <c r="A606" s="234"/>
      <c r="B606" s="354">
        <v>44209</v>
      </c>
      <c r="C606" s="456" t="s">
        <v>1657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42"/>
      <c r="T606" s="233"/>
      <c r="U606" s="367"/>
      <c r="V606" s="233"/>
      <c r="W606" s="233"/>
      <c r="X606" s="42"/>
    </row>
    <row r="607" spans="1:24">
      <c r="A607" s="234"/>
      <c r="B607" s="354">
        <v>44209</v>
      </c>
      <c r="C607" s="455" t="s">
        <v>495</v>
      </c>
      <c r="D607" s="258">
        <v>1204.06</v>
      </c>
      <c r="E607" s="349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42"/>
      <c r="T607" s="233"/>
      <c r="U607" s="367"/>
      <c r="V607" s="233"/>
      <c r="W607" s="233"/>
      <c r="X607" s="42"/>
    </row>
    <row r="608" spans="1:24">
      <c r="A608" s="234">
        <v>5</v>
      </c>
      <c r="B608" s="354">
        <v>44209</v>
      </c>
      <c r="C608" s="455" t="s">
        <v>1658</v>
      </c>
      <c r="D608" s="258"/>
      <c r="E608" s="349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42"/>
      <c r="T608" s="233"/>
      <c r="U608" s="367"/>
      <c r="V608" s="233"/>
      <c r="W608" s="233"/>
      <c r="X608" s="42"/>
    </row>
    <row r="609" spans="1:24">
      <c r="A609" s="234">
        <v>1</v>
      </c>
      <c r="B609" s="354">
        <v>44209</v>
      </c>
      <c r="C609" s="455" t="s">
        <v>1659</v>
      </c>
      <c r="D609" s="258"/>
      <c r="E609" s="349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42"/>
      <c r="T609" s="233"/>
      <c r="U609" s="367"/>
      <c r="V609" s="233"/>
      <c r="W609" s="233"/>
      <c r="X609" s="42"/>
    </row>
    <row r="610" spans="1:24">
      <c r="A610" s="234"/>
      <c r="B610" s="354">
        <v>44209</v>
      </c>
      <c r="C610" s="455" t="s">
        <v>1175</v>
      </c>
      <c r="D610" s="258"/>
      <c r="E610" s="349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42"/>
      <c r="T610" s="233"/>
      <c r="U610" s="367"/>
      <c r="V610" s="233"/>
      <c r="W610" s="233"/>
      <c r="X610" s="42"/>
    </row>
    <row r="611" spans="1:24">
      <c r="A611" s="234"/>
      <c r="B611" s="354">
        <v>44209</v>
      </c>
      <c r="C611" s="455" t="s">
        <v>1513</v>
      </c>
      <c r="D611" s="258"/>
      <c r="E611" s="349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>
        <v>1</v>
      </c>
      <c r="Q611" s="234"/>
      <c r="R611" s="234"/>
      <c r="S611" s="42"/>
      <c r="T611" s="233"/>
      <c r="U611" s="367"/>
      <c r="V611" s="233"/>
      <c r="W611" s="233"/>
      <c r="X611" s="42"/>
    </row>
    <row r="612" spans="1:24">
      <c r="A612" s="234"/>
      <c r="B612" s="354">
        <v>44209</v>
      </c>
      <c r="C612" s="455" t="s">
        <v>1660</v>
      </c>
      <c r="D612" s="259">
        <v>1355</v>
      </c>
      <c r="E612" s="349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42"/>
      <c r="T612" s="233"/>
      <c r="U612" s="367"/>
      <c r="V612" s="233"/>
      <c r="W612" s="233"/>
      <c r="X612" s="42"/>
    </row>
    <row r="613" spans="1:24">
      <c r="A613" s="234"/>
      <c r="B613" s="354">
        <v>44209</v>
      </c>
      <c r="C613" s="455" t="s">
        <v>675</v>
      </c>
      <c r="D613" s="258"/>
      <c r="E613" s="349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42"/>
      <c r="T613" s="233"/>
      <c r="U613" s="367"/>
      <c r="V613" s="233"/>
      <c r="W613" s="233"/>
      <c r="X613" s="42"/>
    </row>
    <row r="614" spans="1:24">
      <c r="A614" s="234"/>
      <c r="B614" s="354">
        <v>44209</v>
      </c>
      <c r="C614" s="456" t="s">
        <v>1661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42"/>
      <c r="T614" s="233"/>
      <c r="U614" s="367"/>
      <c r="V614" s="233"/>
      <c r="W614" s="233"/>
      <c r="X614" s="42"/>
    </row>
    <row r="615" spans="1:24">
      <c r="A615" s="234"/>
      <c r="B615" s="354">
        <v>44207</v>
      </c>
      <c r="C615" s="455" t="s">
        <v>495</v>
      </c>
      <c r="D615" s="258">
        <v>860</v>
      </c>
      <c r="E615" s="349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42"/>
      <c r="T615" s="233"/>
      <c r="U615" s="367"/>
      <c r="V615" s="233"/>
      <c r="W615" s="233"/>
      <c r="X615" s="42"/>
    </row>
    <row r="616" spans="1:24">
      <c r="A616" s="234"/>
      <c r="B616" s="354">
        <v>44207</v>
      </c>
      <c r="C616" s="455" t="s">
        <v>669</v>
      </c>
      <c r="D616" s="258">
        <v>50</v>
      </c>
      <c r="E616" s="349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42"/>
      <c r="T616" s="233"/>
      <c r="U616" s="367"/>
      <c r="V616" s="233"/>
      <c r="W616" s="233"/>
      <c r="X616" s="42"/>
    </row>
    <row r="617" spans="1:24">
      <c r="A617" s="234">
        <v>4</v>
      </c>
      <c r="B617" s="354">
        <v>44207</v>
      </c>
      <c r="C617" s="455" t="s">
        <v>1662</v>
      </c>
      <c r="D617" s="258"/>
      <c r="E617" s="349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42"/>
      <c r="T617" s="233"/>
      <c r="U617" s="367"/>
      <c r="V617" s="233"/>
      <c r="W617" s="233">
        <v>755</v>
      </c>
      <c r="X617" s="42"/>
    </row>
    <row r="618" spans="1:24">
      <c r="A618" s="234"/>
      <c r="B618" s="354">
        <v>44207</v>
      </c>
      <c r="C618" s="455" t="s">
        <v>1663</v>
      </c>
      <c r="D618" s="258"/>
      <c r="E618" s="349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42"/>
      <c r="T618" s="233"/>
      <c r="U618" s="367"/>
      <c r="V618" s="233"/>
      <c r="W618" s="233"/>
      <c r="X618" s="42"/>
    </row>
    <row r="619" spans="1:24">
      <c r="A619" s="234"/>
      <c r="B619" s="354">
        <v>44207</v>
      </c>
      <c r="C619" s="455" t="s">
        <v>901</v>
      </c>
      <c r="D619" s="258"/>
      <c r="E619" s="349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>
        <v>60</v>
      </c>
      <c r="R619" s="234"/>
      <c r="S619" s="42"/>
      <c r="T619" s="233"/>
      <c r="U619" s="367"/>
      <c r="V619" s="233"/>
      <c r="W619" s="233"/>
      <c r="X619" s="42"/>
    </row>
    <row r="620" spans="1:24">
      <c r="A620" s="234"/>
      <c r="B620" s="354">
        <v>44207</v>
      </c>
      <c r="C620" s="455" t="s">
        <v>1188</v>
      </c>
      <c r="D620" s="259">
        <v>975</v>
      </c>
      <c r="E620" s="349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42"/>
      <c r="T620" s="233"/>
      <c r="U620" s="367"/>
      <c r="V620" s="233"/>
      <c r="W620" s="233"/>
      <c r="X620" s="42"/>
    </row>
    <row r="621" spans="1:24">
      <c r="A621" s="234"/>
      <c r="B621" s="354">
        <v>44207</v>
      </c>
      <c r="C621" s="455" t="s">
        <v>675</v>
      </c>
      <c r="D621" s="258"/>
      <c r="E621" s="349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42"/>
      <c r="T621" s="233"/>
      <c r="U621" s="367"/>
      <c r="V621" s="233"/>
      <c r="W621" s="233"/>
      <c r="X621" s="42"/>
    </row>
    <row r="622" spans="1:24">
      <c r="A622" s="234"/>
      <c r="B622" s="354">
        <v>44207</v>
      </c>
      <c r="C622" s="456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42"/>
      <c r="T622" s="233"/>
      <c r="U622" s="367"/>
      <c r="V622" s="233"/>
      <c r="W622" s="233"/>
      <c r="X622" s="42"/>
    </row>
    <row r="623" spans="1:24">
      <c r="A623" s="234"/>
      <c r="B623" s="354">
        <v>44207</v>
      </c>
      <c r="C623" s="456" t="s">
        <v>1664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42"/>
      <c r="T623" s="233"/>
      <c r="U623" s="367"/>
      <c r="V623" s="233"/>
      <c r="W623" s="233"/>
      <c r="X623" s="42"/>
    </row>
    <row r="624" spans="1:24">
      <c r="A624" s="234"/>
      <c r="B624" s="354">
        <v>44212</v>
      </c>
      <c r="C624" s="455" t="s">
        <v>495</v>
      </c>
      <c r="D624" s="258">
        <v>382.64</v>
      </c>
      <c r="E624" s="349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42"/>
      <c r="T624" s="233"/>
      <c r="U624" s="367"/>
      <c r="V624" s="233"/>
      <c r="W624" s="233"/>
      <c r="X624" s="42"/>
    </row>
    <row r="625" spans="1:24">
      <c r="A625" s="234">
        <v>3</v>
      </c>
      <c r="B625" s="354">
        <v>44212</v>
      </c>
      <c r="C625" s="455" t="s">
        <v>1665</v>
      </c>
      <c r="D625" s="258"/>
      <c r="E625" s="349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42"/>
      <c r="T625" s="233"/>
      <c r="U625" s="367"/>
      <c r="V625" s="233"/>
      <c r="W625" s="233"/>
      <c r="X625" s="42"/>
    </row>
    <row r="626" spans="1:24">
      <c r="A626" s="234"/>
      <c r="B626" s="354">
        <v>44212</v>
      </c>
      <c r="C626" s="455" t="s">
        <v>1513</v>
      </c>
      <c r="D626" s="258"/>
      <c r="E626" s="349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42"/>
      <c r="T626" s="233"/>
      <c r="U626" s="367"/>
      <c r="V626" s="233"/>
      <c r="W626" s="233"/>
      <c r="X626" s="42"/>
    </row>
    <row r="627" spans="1:24">
      <c r="A627" s="234"/>
      <c r="B627" s="354">
        <v>44212</v>
      </c>
      <c r="C627" s="455" t="s">
        <v>1303</v>
      </c>
      <c r="D627" s="259">
        <v>420</v>
      </c>
      <c r="E627" s="349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42"/>
      <c r="T627" s="233"/>
      <c r="U627" s="367"/>
      <c r="V627" s="233"/>
      <c r="W627" s="233"/>
      <c r="X627" s="42"/>
    </row>
    <row r="628" spans="1:24">
      <c r="A628" s="234"/>
      <c r="B628" s="354">
        <v>44212</v>
      </c>
      <c r="C628" s="455" t="s">
        <v>675</v>
      </c>
      <c r="D628" s="258"/>
      <c r="E628" s="349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42"/>
      <c r="T628" s="233"/>
      <c r="U628" s="367"/>
      <c r="V628" s="233"/>
      <c r="W628" s="233"/>
      <c r="X628" s="42"/>
    </row>
    <row r="629" spans="1:24">
      <c r="A629" s="234"/>
      <c r="B629" s="354">
        <v>44212</v>
      </c>
      <c r="C629" s="456" t="s">
        <v>1666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42"/>
      <c r="T629" s="233"/>
      <c r="U629" s="367"/>
      <c r="V629" s="233"/>
      <c r="W629" s="233"/>
      <c r="X629" s="42"/>
    </row>
    <row r="630" spans="1:24">
      <c r="A630" s="234"/>
      <c r="B630" s="354">
        <v>44214</v>
      </c>
      <c r="C630" s="455" t="s">
        <v>495</v>
      </c>
      <c r="D630" s="258">
        <v>2105.9</v>
      </c>
      <c r="E630" s="349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42"/>
      <c r="T630" s="233"/>
      <c r="U630" s="367"/>
      <c r="V630" s="233"/>
      <c r="W630" s="233"/>
      <c r="X630" s="42"/>
    </row>
    <row r="631" spans="1:24">
      <c r="A631" s="234">
        <v>6</v>
      </c>
      <c r="B631" s="354">
        <v>44214</v>
      </c>
      <c r="C631" s="455" t="s">
        <v>1667</v>
      </c>
      <c r="D631" s="258"/>
      <c r="E631" s="349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42"/>
      <c r="T631" s="233"/>
      <c r="U631" s="367"/>
      <c r="V631" s="233"/>
      <c r="W631" s="233"/>
      <c r="X631" s="42"/>
    </row>
    <row r="632" spans="1:24">
      <c r="A632" s="234"/>
      <c r="B632" s="354">
        <v>44214</v>
      </c>
      <c r="C632" s="455" t="s">
        <v>1533</v>
      </c>
      <c r="D632" s="258"/>
      <c r="E632" s="349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>
        <v>7.15</v>
      </c>
      <c r="Q632" s="234"/>
      <c r="R632" s="234"/>
      <c r="S632" s="42"/>
      <c r="T632" s="233"/>
      <c r="U632" s="367"/>
      <c r="V632" s="233"/>
      <c r="W632" s="233"/>
      <c r="X632" s="42"/>
    </row>
    <row r="633" spans="1:24">
      <c r="A633" s="234"/>
      <c r="B633" s="354">
        <v>44214</v>
      </c>
      <c r="C633" s="455" t="s">
        <v>1668</v>
      </c>
      <c r="D633" s="258"/>
      <c r="E633" s="349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42"/>
      <c r="T633" s="233"/>
      <c r="U633" s="367"/>
      <c r="V633" s="233"/>
      <c r="W633" s="233"/>
      <c r="X633" s="42"/>
    </row>
    <row r="634" spans="1:24">
      <c r="A634" s="234"/>
      <c r="B634" s="354">
        <v>44214</v>
      </c>
      <c r="C634" s="455" t="s">
        <v>1513</v>
      </c>
      <c r="D634" s="258"/>
      <c r="E634" s="349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>
        <v>1</v>
      </c>
      <c r="Q634" s="234"/>
      <c r="R634" s="234"/>
      <c r="S634" s="42"/>
      <c r="T634" s="233"/>
      <c r="U634" s="367"/>
      <c r="V634" s="233"/>
      <c r="W634" s="233"/>
      <c r="X634" s="42"/>
    </row>
    <row r="635" spans="1:24">
      <c r="A635" s="234"/>
      <c r="B635" s="354">
        <v>44214</v>
      </c>
      <c r="C635" s="455" t="s">
        <v>901</v>
      </c>
      <c r="D635" s="258"/>
      <c r="E635" s="349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>
        <v>76</v>
      </c>
      <c r="R635" s="234"/>
      <c r="S635" s="42"/>
      <c r="T635" s="233"/>
      <c r="U635" s="367"/>
      <c r="V635" s="233"/>
      <c r="W635" s="233"/>
      <c r="X635" s="42"/>
    </row>
    <row r="636" spans="1:24">
      <c r="A636" s="234"/>
      <c r="B636" s="354">
        <v>44214</v>
      </c>
      <c r="C636" s="455" t="s">
        <v>1669</v>
      </c>
      <c r="D636" s="259">
        <v>2290</v>
      </c>
      <c r="E636" s="349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42"/>
      <c r="T636" s="233"/>
      <c r="U636" s="367"/>
      <c r="V636" s="233"/>
      <c r="W636" s="233"/>
      <c r="X636" s="42"/>
    </row>
    <row r="637" spans="1:24">
      <c r="A637" s="234"/>
      <c r="B637" s="354">
        <v>44214</v>
      </c>
      <c r="C637" s="455" t="s">
        <v>675</v>
      </c>
      <c r="D637" s="258"/>
      <c r="E637" s="349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42"/>
      <c r="T637" s="233"/>
      <c r="U637" s="367"/>
      <c r="V637" s="233"/>
      <c r="W637" s="233"/>
      <c r="X637" s="42"/>
    </row>
    <row r="638" spans="1:24">
      <c r="A638" s="234"/>
      <c r="B638" s="354">
        <v>44214</v>
      </c>
      <c r="C638" s="456" t="s">
        <v>1670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42"/>
      <c r="T638" s="233"/>
      <c r="U638" s="367"/>
      <c r="V638" s="233"/>
      <c r="W638" s="233"/>
      <c r="X638" s="42"/>
    </row>
    <row r="639" spans="1:24">
      <c r="A639" s="234"/>
      <c r="B639" s="354">
        <v>44217</v>
      </c>
      <c r="C639" s="455" t="s">
        <v>495</v>
      </c>
      <c r="D639" s="258">
        <v>1441.32</v>
      </c>
      <c r="E639" s="349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42"/>
      <c r="T639" s="233"/>
      <c r="U639" s="367"/>
      <c r="V639" s="233"/>
      <c r="W639" s="233"/>
      <c r="X639" s="42"/>
    </row>
    <row r="640" spans="1:24">
      <c r="A640" s="234">
        <v>4.7300000000000004</v>
      </c>
      <c r="B640" s="354">
        <v>44217</v>
      </c>
      <c r="C640" s="455" t="s">
        <v>1671</v>
      </c>
      <c r="D640" s="258"/>
      <c r="E640" s="349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42"/>
      <c r="T640" s="233"/>
      <c r="U640" s="367"/>
      <c r="V640" s="233"/>
      <c r="W640" s="233"/>
      <c r="X640" s="42"/>
    </row>
    <row r="641" spans="1:24">
      <c r="A641" s="234"/>
      <c r="B641" s="354">
        <v>44217</v>
      </c>
      <c r="C641" s="455" t="s">
        <v>1533</v>
      </c>
      <c r="D641" s="258"/>
      <c r="E641" s="349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>
        <v>5</v>
      </c>
      <c r="Q641" s="234"/>
      <c r="R641" s="234"/>
      <c r="S641" s="42"/>
      <c r="T641" s="233"/>
      <c r="U641" s="367"/>
      <c r="V641" s="233"/>
      <c r="W641" s="233"/>
      <c r="X641" s="42"/>
    </row>
    <row r="642" spans="1:24">
      <c r="A642" s="234"/>
      <c r="B642" s="354">
        <v>44217</v>
      </c>
      <c r="C642" s="455" t="s">
        <v>901</v>
      </c>
      <c r="D642" s="258"/>
      <c r="E642" s="349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42"/>
      <c r="T642" s="233"/>
      <c r="U642" s="367"/>
      <c r="V642" s="233"/>
      <c r="W642" s="233"/>
      <c r="X642" s="42"/>
    </row>
    <row r="643" spans="1:24">
      <c r="A643" s="234"/>
      <c r="B643" s="354">
        <v>44217</v>
      </c>
      <c r="C643" s="455" t="s">
        <v>1668</v>
      </c>
      <c r="D643" s="258"/>
      <c r="E643" s="349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42"/>
      <c r="T643" s="233"/>
      <c r="U643" s="367"/>
      <c r="V643" s="233"/>
      <c r="W643" s="233"/>
      <c r="X643" s="42"/>
    </row>
    <row r="644" spans="1:24">
      <c r="A644" s="234"/>
      <c r="B644" s="354">
        <v>44217</v>
      </c>
      <c r="C644" s="455" t="s">
        <v>1513</v>
      </c>
      <c r="D644" s="258"/>
      <c r="E644" s="349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>
        <v>1</v>
      </c>
      <c r="Q644" s="234"/>
      <c r="R644" s="234"/>
      <c r="S644" s="42"/>
      <c r="T644" s="233"/>
      <c r="U644" s="367"/>
      <c r="V644" s="233"/>
      <c r="W644" s="233"/>
      <c r="X644" s="42"/>
    </row>
    <row r="645" spans="1:24">
      <c r="A645" s="234"/>
      <c r="B645" s="354">
        <v>44217</v>
      </c>
      <c r="C645" s="455" t="s">
        <v>1672</v>
      </c>
      <c r="D645" s="259">
        <v>1549</v>
      </c>
      <c r="E645" s="349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42"/>
      <c r="T645" s="233"/>
      <c r="U645" s="367"/>
      <c r="V645" s="233"/>
      <c r="W645" s="233"/>
      <c r="X645" s="42"/>
    </row>
    <row r="646" spans="1:24">
      <c r="A646" s="234"/>
      <c r="B646" s="354">
        <v>44217</v>
      </c>
      <c r="C646" s="455" t="s">
        <v>1497</v>
      </c>
      <c r="D646" s="258"/>
      <c r="E646" s="349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>
        <v>51</v>
      </c>
      <c r="R646" s="234"/>
      <c r="S646" s="42"/>
      <c r="T646" s="233"/>
      <c r="U646" s="367"/>
      <c r="V646" s="233"/>
      <c r="W646" s="233"/>
      <c r="X646" s="42"/>
    </row>
    <row r="647" spans="1:24">
      <c r="A647" s="234"/>
      <c r="B647" s="354">
        <v>44217</v>
      </c>
      <c r="C647" s="455" t="s">
        <v>675</v>
      </c>
      <c r="D647" s="258"/>
      <c r="E647" s="349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42"/>
      <c r="T647" s="233"/>
      <c r="U647" s="367"/>
      <c r="V647" s="233"/>
      <c r="W647" s="233"/>
      <c r="X647" s="42"/>
    </row>
    <row r="648" spans="1:24">
      <c r="A648" s="234"/>
      <c r="B648" s="354">
        <v>44217</v>
      </c>
      <c r="C648" s="456" t="s">
        <v>1673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42"/>
      <c r="T648" s="233"/>
      <c r="U648" s="367"/>
      <c r="V648" s="233"/>
      <c r="W648" s="233"/>
      <c r="X648" s="42"/>
    </row>
    <row r="649" spans="1:24">
      <c r="A649" s="234"/>
      <c r="B649" s="354">
        <v>44221</v>
      </c>
      <c r="C649" s="455" t="s">
        <v>495</v>
      </c>
      <c r="D649" s="258">
        <v>2258.35</v>
      </c>
      <c r="E649" s="349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42"/>
      <c r="T649" s="233"/>
      <c r="U649" s="367"/>
      <c r="V649" s="233"/>
      <c r="W649" s="233"/>
      <c r="X649" s="42"/>
    </row>
    <row r="650" spans="1:24">
      <c r="A650" s="234">
        <v>5.67</v>
      </c>
      <c r="B650" s="354">
        <v>44221</v>
      </c>
      <c r="C650" s="455" t="s">
        <v>1674</v>
      </c>
      <c r="D650" s="258"/>
      <c r="E650" s="349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42"/>
      <c r="T650" s="233"/>
      <c r="U650" s="367"/>
      <c r="V650" s="233"/>
      <c r="W650" s="233"/>
      <c r="X650" s="42"/>
    </row>
    <row r="651" spans="1:24">
      <c r="A651" s="234"/>
      <c r="B651" s="354">
        <v>44221</v>
      </c>
      <c r="C651" s="455" t="s">
        <v>1533</v>
      </c>
      <c r="D651" s="258"/>
      <c r="E651" s="349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>
        <v>6</v>
      </c>
      <c r="Q651" s="234"/>
      <c r="R651" s="234"/>
      <c r="S651" s="42"/>
      <c r="T651" s="233"/>
      <c r="U651" s="367"/>
      <c r="V651" s="233"/>
      <c r="W651" s="233"/>
      <c r="X651" s="42"/>
    </row>
    <row r="652" spans="1:24">
      <c r="A652" s="234"/>
      <c r="B652" s="354">
        <v>44221</v>
      </c>
      <c r="C652" s="455" t="s">
        <v>901</v>
      </c>
      <c r="D652" s="258"/>
      <c r="E652" s="349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>
        <v>77</v>
      </c>
      <c r="R652" s="234"/>
      <c r="S652" s="42"/>
      <c r="T652" s="233"/>
      <c r="U652" s="367"/>
      <c r="V652" s="233"/>
      <c r="W652" s="233"/>
      <c r="X652" s="42"/>
    </row>
    <row r="653" spans="1:24">
      <c r="A653" s="234"/>
      <c r="B653" s="354">
        <v>44221</v>
      </c>
      <c r="C653" s="455" t="s">
        <v>1675</v>
      </c>
      <c r="D653" s="258"/>
      <c r="E653" s="349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42"/>
      <c r="T653" s="233"/>
      <c r="U653" s="367"/>
      <c r="V653" s="233"/>
      <c r="W653" s="233"/>
      <c r="X653" s="42"/>
    </row>
    <row r="654" spans="1:24">
      <c r="A654" s="234">
        <v>1.5</v>
      </c>
      <c r="B654" s="354">
        <v>44221</v>
      </c>
      <c r="C654" s="455" t="s">
        <v>1678</v>
      </c>
      <c r="D654" s="258"/>
      <c r="E654" s="353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42"/>
      <c r="T654" s="233"/>
      <c r="U654" s="367"/>
      <c r="V654" s="233">
        <v>207</v>
      </c>
      <c r="W654" s="233"/>
      <c r="X654" s="42"/>
    </row>
    <row r="655" spans="1:24">
      <c r="A655" s="234"/>
      <c r="B655" s="354">
        <v>44221</v>
      </c>
      <c r="C655" s="455" t="s">
        <v>1513</v>
      </c>
      <c r="D655" s="258"/>
      <c r="E655" s="349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>
        <v>1</v>
      </c>
      <c r="Q655" s="234"/>
      <c r="R655" s="234"/>
      <c r="S655" s="42"/>
      <c r="T655" s="233"/>
      <c r="U655" s="367"/>
      <c r="V655" s="233"/>
      <c r="W655" s="233"/>
      <c r="X655" s="42"/>
    </row>
    <row r="656" spans="1:24">
      <c r="A656" s="234"/>
      <c r="B656" s="354">
        <v>44221</v>
      </c>
      <c r="C656" s="455" t="s">
        <v>1676</v>
      </c>
      <c r="D656" s="259">
        <v>2455</v>
      </c>
      <c r="E656" s="349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42"/>
      <c r="T656" s="233"/>
      <c r="U656" s="367"/>
      <c r="V656" s="233"/>
      <c r="W656" s="233"/>
      <c r="X656" s="42"/>
    </row>
    <row r="657" spans="1:24">
      <c r="A657" s="234"/>
      <c r="B657" s="354">
        <v>44221</v>
      </c>
      <c r="C657" s="455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42"/>
      <c r="T657" s="233"/>
      <c r="U657" s="367"/>
      <c r="V657" s="233"/>
      <c r="W657" s="233"/>
      <c r="X657" s="42"/>
    </row>
    <row r="658" spans="1:24">
      <c r="A658" s="234"/>
      <c r="B658" s="355">
        <v>44221</v>
      </c>
      <c r="C658" s="456" t="s">
        <v>1677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42"/>
      <c r="T658" s="233"/>
      <c r="U658" s="367"/>
      <c r="V658" s="233"/>
      <c r="W658" s="233"/>
      <c r="X658" s="42"/>
    </row>
    <row r="659" spans="1:24">
      <c r="A659" s="234"/>
      <c r="B659" s="354">
        <v>44219</v>
      </c>
      <c r="C659" s="455" t="s">
        <v>495</v>
      </c>
      <c r="D659" s="258">
        <v>2311.31</v>
      </c>
      <c r="E659" s="349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42"/>
      <c r="T659" s="233"/>
      <c r="U659" s="367"/>
      <c r="V659" s="233"/>
      <c r="W659" s="233"/>
      <c r="X659" s="42"/>
    </row>
    <row r="660" spans="1:24">
      <c r="A660" s="234"/>
      <c r="B660" s="354">
        <v>44219</v>
      </c>
      <c r="C660" s="455" t="s">
        <v>669</v>
      </c>
      <c r="D660" s="258">
        <v>154</v>
      </c>
      <c r="E660" s="349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42"/>
      <c r="T660" s="233"/>
      <c r="U660" s="367"/>
      <c r="V660" s="233"/>
      <c r="W660" s="233"/>
      <c r="X660" s="42"/>
    </row>
    <row r="661" spans="1:24">
      <c r="A661" s="234"/>
      <c r="B661" s="354">
        <v>44219</v>
      </c>
      <c r="C661" s="455" t="s">
        <v>1679</v>
      </c>
      <c r="D661" s="258"/>
      <c r="E661" s="349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42"/>
      <c r="T661" s="233"/>
      <c r="U661" s="367"/>
      <c r="V661" s="233"/>
      <c r="W661" s="233"/>
      <c r="X661" s="42"/>
    </row>
    <row r="662" spans="1:24">
      <c r="A662" s="234"/>
      <c r="B662" s="354">
        <v>44219</v>
      </c>
      <c r="C662" s="455" t="s">
        <v>1513</v>
      </c>
      <c r="D662" s="258"/>
      <c r="E662" s="349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>
        <v>1</v>
      </c>
      <c r="Q662" s="234"/>
      <c r="R662" s="234"/>
      <c r="S662" s="42"/>
      <c r="T662" s="233"/>
      <c r="U662" s="367"/>
      <c r="V662" s="233"/>
      <c r="W662" s="233"/>
      <c r="X662" s="42"/>
    </row>
    <row r="663" spans="1:24">
      <c r="A663" s="234"/>
      <c r="B663" s="354">
        <v>44219</v>
      </c>
      <c r="C663" s="455" t="s">
        <v>901</v>
      </c>
      <c r="D663" s="258"/>
      <c r="E663" s="349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>
        <v>78</v>
      </c>
      <c r="R663" s="234"/>
      <c r="S663" s="42"/>
      <c r="T663" s="233"/>
      <c r="U663" s="367"/>
      <c r="V663" s="233"/>
      <c r="W663" s="233"/>
      <c r="X663" s="42"/>
    </row>
    <row r="664" spans="1:24">
      <c r="A664" s="234">
        <v>5</v>
      </c>
      <c r="B664" s="354">
        <v>44219</v>
      </c>
      <c r="C664" s="455" t="s">
        <v>1680</v>
      </c>
      <c r="D664" s="258"/>
      <c r="E664" s="349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42"/>
      <c r="T664" s="233"/>
      <c r="U664" s="367"/>
      <c r="V664" s="233"/>
      <c r="W664" s="233"/>
      <c r="X664" s="42"/>
    </row>
    <row r="665" spans="1:24">
      <c r="A665" s="234">
        <v>3</v>
      </c>
      <c r="B665" s="354">
        <v>44219</v>
      </c>
      <c r="C665" s="455" t="s">
        <v>1682</v>
      </c>
      <c r="D665" s="258"/>
      <c r="E665" s="349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42"/>
      <c r="T665" s="233"/>
      <c r="U665" s="367"/>
      <c r="V665" s="233"/>
      <c r="W665" s="233"/>
      <c r="X665" s="42"/>
    </row>
    <row r="666" spans="1:24">
      <c r="A666" s="234"/>
      <c r="B666" s="354">
        <v>44219</v>
      </c>
      <c r="C666" s="455" t="s">
        <v>1683</v>
      </c>
      <c r="D666" s="258"/>
      <c r="E666" s="349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42"/>
      <c r="T666" s="233"/>
      <c r="U666" s="367"/>
      <c r="V666" s="233"/>
      <c r="W666" s="233"/>
      <c r="X666" s="42"/>
    </row>
    <row r="667" spans="1:24">
      <c r="A667" s="234"/>
      <c r="B667" s="354">
        <v>44219</v>
      </c>
      <c r="C667" s="455" t="s">
        <v>1684</v>
      </c>
      <c r="D667" s="258"/>
      <c r="E667" s="349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42"/>
      <c r="T667" s="233"/>
      <c r="U667" s="367"/>
      <c r="V667" s="233"/>
      <c r="W667" s="233"/>
      <c r="X667" s="42"/>
    </row>
    <row r="668" spans="1:24">
      <c r="A668" s="234"/>
      <c r="B668" s="354">
        <v>44219</v>
      </c>
      <c r="C668" s="455" t="s">
        <v>1681</v>
      </c>
      <c r="D668" s="259">
        <v>2682</v>
      </c>
      <c r="E668" s="349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42"/>
      <c r="T668" s="233"/>
      <c r="U668" s="367"/>
      <c r="V668" s="233"/>
      <c r="W668" s="233"/>
      <c r="X668" s="42"/>
    </row>
    <row r="669" spans="1:24">
      <c r="A669" s="234"/>
      <c r="B669" s="354">
        <v>44219</v>
      </c>
      <c r="C669" s="455" t="s">
        <v>1497</v>
      </c>
      <c r="D669" s="258"/>
      <c r="E669" s="349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42"/>
      <c r="T669" s="233"/>
      <c r="U669" s="367"/>
      <c r="V669" s="233"/>
      <c r="W669" s="233"/>
      <c r="X669" s="42"/>
    </row>
    <row r="670" spans="1:24">
      <c r="A670" s="234"/>
      <c r="B670" s="354">
        <v>44219</v>
      </c>
      <c r="C670" s="455" t="s">
        <v>675</v>
      </c>
      <c r="D670" s="258"/>
      <c r="E670" s="349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42"/>
      <c r="T670" s="233"/>
      <c r="U670" s="367"/>
      <c r="V670" s="233"/>
      <c r="W670" s="233"/>
      <c r="X670" s="42"/>
    </row>
    <row r="671" spans="1:24">
      <c r="A671" s="234"/>
      <c r="B671" s="354">
        <v>44219</v>
      </c>
      <c r="C671" s="456" t="s">
        <v>1623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42"/>
      <c r="T671" s="233"/>
      <c r="U671" s="367"/>
      <c r="V671" s="233"/>
      <c r="W671" s="233"/>
      <c r="X671" s="42"/>
    </row>
    <row r="672" spans="1:24">
      <c r="A672" s="234"/>
      <c r="B672" s="354">
        <v>44219</v>
      </c>
      <c r="C672" s="456" t="s">
        <v>1685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42"/>
      <c r="T672" s="233"/>
      <c r="U672" s="367"/>
      <c r="V672" s="233"/>
      <c r="W672" s="233"/>
      <c r="X672" s="42"/>
    </row>
    <row r="673" spans="1:24">
      <c r="A673" s="234"/>
      <c r="B673" s="354">
        <v>44226</v>
      </c>
      <c r="C673" s="455" t="s">
        <v>495</v>
      </c>
      <c r="D673" s="258">
        <v>971.79</v>
      </c>
      <c r="E673" s="349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42"/>
      <c r="T673" s="233"/>
      <c r="U673" s="367"/>
      <c r="V673" s="233"/>
      <c r="W673" s="233"/>
      <c r="X673" s="42"/>
    </row>
    <row r="674" spans="1:24">
      <c r="A674" s="234"/>
      <c r="B674" s="354">
        <v>44226</v>
      </c>
      <c r="C674" s="455" t="s">
        <v>669</v>
      </c>
      <c r="D674" s="258">
        <v>61</v>
      </c>
      <c r="E674" s="353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42"/>
      <c r="T674" s="233"/>
      <c r="U674" s="367"/>
      <c r="V674" s="233"/>
      <c r="W674" s="233"/>
      <c r="X674" s="42"/>
    </row>
    <row r="675" spans="1:24">
      <c r="A675" s="234"/>
      <c r="B675" s="354">
        <v>44226</v>
      </c>
      <c r="C675" s="455" t="s">
        <v>1686</v>
      </c>
      <c r="D675" s="258"/>
      <c r="E675" s="349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42"/>
      <c r="T675" s="233"/>
      <c r="U675" s="367"/>
      <c r="V675" s="233"/>
      <c r="W675" s="233"/>
      <c r="X675" s="42"/>
    </row>
    <row r="676" spans="1:24">
      <c r="A676" s="234"/>
      <c r="B676" s="354">
        <v>44226</v>
      </c>
      <c r="C676" s="455" t="s">
        <v>1663</v>
      </c>
      <c r="D676" s="258"/>
      <c r="E676" s="349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42"/>
      <c r="T676" s="233"/>
      <c r="U676" s="367"/>
      <c r="V676" s="233"/>
      <c r="W676" s="233"/>
      <c r="X676" s="42"/>
    </row>
    <row r="677" spans="1:24">
      <c r="A677" s="234"/>
      <c r="B677" s="354">
        <v>44226</v>
      </c>
      <c r="C677" s="455" t="s">
        <v>1687</v>
      </c>
      <c r="D677" s="258"/>
      <c r="E677" s="349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42"/>
      <c r="T677" s="233"/>
      <c r="U677" s="367"/>
      <c r="V677" s="233"/>
      <c r="W677" s="233"/>
      <c r="X677" s="42"/>
    </row>
    <row r="678" spans="1:24">
      <c r="A678" s="234"/>
      <c r="B678" s="354">
        <v>44226</v>
      </c>
      <c r="C678" s="455" t="s">
        <v>1513</v>
      </c>
      <c r="D678" s="258"/>
      <c r="E678" s="349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>
        <v>1</v>
      </c>
      <c r="Q678" s="234"/>
      <c r="R678" s="234"/>
      <c r="S678" s="42"/>
      <c r="T678" s="233"/>
      <c r="U678" s="367"/>
      <c r="V678" s="233"/>
      <c r="W678" s="233"/>
      <c r="X678" s="42"/>
    </row>
    <row r="679" spans="1:24">
      <c r="A679" s="234"/>
      <c r="B679" s="354">
        <v>44226</v>
      </c>
      <c r="C679" s="455" t="s">
        <v>901</v>
      </c>
      <c r="D679" s="258"/>
      <c r="E679" s="349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>
        <v>61</v>
      </c>
      <c r="R679" s="234"/>
      <c r="S679" s="42"/>
      <c r="T679" s="233"/>
      <c r="U679" s="367"/>
      <c r="V679" s="233"/>
      <c r="W679" s="233"/>
      <c r="X679" s="42"/>
    </row>
    <row r="680" spans="1:24">
      <c r="A680" s="234"/>
      <c r="B680" s="354">
        <v>44226</v>
      </c>
      <c r="C680" s="455" t="s">
        <v>1298</v>
      </c>
      <c r="D680" s="259">
        <v>1136</v>
      </c>
      <c r="E680" s="349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42"/>
      <c r="T680" s="233"/>
      <c r="U680" s="367"/>
      <c r="V680" s="233"/>
      <c r="W680" s="233"/>
      <c r="X680" s="42"/>
    </row>
    <row r="681" spans="1:24">
      <c r="A681" s="234"/>
      <c r="B681" s="355">
        <v>44226</v>
      </c>
      <c r="C681" s="456" t="s">
        <v>1623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42"/>
      <c r="T681" s="233"/>
      <c r="U681" s="367"/>
      <c r="V681" s="233"/>
      <c r="W681" s="233"/>
      <c r="X681" s="42"/>
    </row>
    <row r="682" spans="1:24">
      <c r="A682" s="234"/>
      <c r="B682" s="354">
        <v>44226</v>
      </c>
      <c r="C682" s="455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42"/>
      <c r="T682" s="233"/>
      <c r="U682" s="367"/>
      <c r="V682" s="233"/>
      <c r="W682" s="233"/>
      <c r="X682" s="42"/>
    </row>
    <row r="683" spans="1:24">
      <c r="A683" s="234"/>
      <c r="B683" s="354">
        <v>44226</v>
      </c>
      <c r="C683" s="456" t="s">
        <v>1688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42"/>
      <c r="T683" s="233"/>
      <c r="U683" s="367"/>
      <c r="V683" s="233"/>
      <c r="W683" s="233"/>
      <c r="X683" s="42"/>
    </row>
    <row r="684" spans="1:24">
      <c r="A684" s="234"/>
      <c r="B684" s="354">
        <v>44226</v>
      </c>
      <c r="C684" s="455" t="s">
        <v>495</v>
      </c>
      <c r="D684" s="258">
        <v>969.6</v>
      </c>
      <c r="E684" s="349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42"/>
      <c r="T684" s="233"/>
      <c r="U684" s="367"/>
      <c r="V684" s="233"/>
      <c r="W684" s="233"/>
      <c r="X684" s="42"/>
    </row>
    <row r="685" spans="1:24">
      <c r="A685" s="234">
        <v>5</v>
      </c>
      <c r="B685" s="354">
        <v>44226</v>
      </c>
      <c r="C685" s="455" t="s">
        <v>1689</v>
      </c>
      <c r="D685" s="258"/>
      <c r="E685" s="349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42"/>
      <c r="T685" s="233"/>
      <c r="U685" s="367"/>
      <c r="V685" s="233"/>
      <c r="W685" s="233"/>
      <c r="X685" s="42"/>
    </row>
    <row r="686" spans="1:24">
      <c r="A686" s="234"/>
      <c r="B686" s="354">
        <v>44226</v>
      </c>
      <c r="C686" s="455" t="s">
        <v>1513</v>
      </c>
      <c r="D686" s="258"/>
      <c r="E686" s="349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>
        <v>1</v>
      </c>
      <c r="Q686" s="234"/>
      <c r="R686" s="234"/>
      <c r="S686" s="42"/>
      <c r="T686" s="233"/>
      <c r="U686" s="367"/>
      <c r="V686" s="233"/>
      <c r="W686" s="233"/>
      <c r="X686" s="42"/>
    </row>
    <row r="687" spans="1:24">
      <c r="A687" s="234"/>
      <c r="B687" s="354">
        <v>44226</v>
      </c>
      <c r="C687" s="455" t="s">
        <v>669</v>
      </c>
      <c r="D687" s="258">
        <v>37</v>
      </c>
      <c r="E687" s="349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42"/>
      <c r="T687" s="233"/>
      <c r="U687" s="367"/>
      <c r="V687" s="233"/>
      <c r="W687" s="233"/>
      <c r="X687" s="42"/>
    </row>
    <row r="688" spans="1:24">
      <c r="A688" s="234"/>
      <c r="B688" s="354">
        <v>44226</v>
      </c>
      <c r="C688" s="455" t="s">
        <v>1551</v>
      </c>
      <c r="D688" s="258"/>
      <c r="E688" s="349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>
        <v>37</v>
      </c>
      <c r="S688" s="42"/>
      <c r="T688" s="233"/>
      <c r="U688" s="367"/>
      <c r="V688" s="233"/>
      <c r="W688" s="233"/>
      <c r="X688" s="42"/>
    </row>
    <row r="689" spans="1:24">
      <c r="A689" s="234"/>
      <c r="B689" s="354">
        <v>44226</v>
      </c>
      <c r="C689" s="455" t="s">
        <v>1690</v>
      </c>
      <c r="D689" s="259">
        <v>1117</v>
      </c>
      <c r="E689" s="349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42"/>
      <c r="T689" s="233"/>
      <c r="U689" s="367"/>
      <c r="V689" s="233"/>
      <c r="W689" s="233"/>
      <c r="X689" s="42"/>
    </row>
    <row r="690" spans="1:24">
      <c r="A690" s="234"/>
      <c r="B690" s="354">
        <v>44226</v>
      </c>
      <c r="C690" s="455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42"/>
      <c r="T690" s="233"/>
      <c r="U690" s="367"/>
      <c r="V690" s="233"/>
      <c r="W690" s="233"/>
      <c r="X690" s="42"/>
    </row>
    <row r="691" spans="1:24">
      <c r="A691" s="234"/>
      <c r="B691" s="354">
        <v>44226</v>
      </c>
      <c r="C691" s="456" t="s">
        <v>1623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42"/>
      <c r="T691" s="233"/>
      <c r="U691" s="367"/>
      <c r="V691" s="233"/>
      <c r="W691" s="233"/>
      <c r="X691" s="42"/>
    </row>
    <row r="692" spans="1:24">
      <c r="A692" s="234"/>
      <c r="B692" s="354">
        <v>44226</v>
      </c>
      <c r="C692" s="456" t="s">
        <v>1691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42"/>
      <c r="T692" s="233"/>
      <c r="U692" s="367"/>
      <c r="V692" s="233"/>
      <c r="W692" s="233"/>
      <c r="X692" s="42"/>
    </row>
    <row r="693" spans="1:24">
      <c r="A693" s="127"/>
      <c r="B693" s="354">
        <v>44229</v>
      </c>
      <c r="C693" s="455" t="s">
        <v>495</v>
      </c>
      <c r="D693" s="258">
        <v>5352.29</v>
      </c>
      <c r="E693" s="349"/>
      <c r="F693" s="127"/>
      <c r="G693" s="127"/>
      <c r="H693" s="127"/>
      <c r="I693" s="127"/>
      <c r="J693" s="127"/>
      <c r="K693" s="127"/>
      <c r="L693" s="127"/>
      <c r="M693" s="127"/>
      <c r="N693" s="349"/>
      <c r="O693" s="365"/>
      <c r="P693" s="127"/>
      <c r="Q693" s="127"/>
      <c r="R693" s="127"/>
      <c r="S693" s="42"/>
      <c r="T693" s="42"/>
      <c r="U693" s="367"/>
      <c r="V693" s="128"/>
      <c r="W693" s="42"/>
      <c r="X693" s="42"/>
    </row>
    <row r="694" spans="1:24">
      <c r="A694" s="127"/>
      <c r="B694" s="354">
        <v>44229</v>
      </c>
      <c r="C694" s="455" t="s">
        <v>1695</v>
      </c>
      <c r="D694" s="258">
        <v>2</v>
      </c>
      <c r="E694" s="358"/>
      <c r="F694" s="127"/>
      <c r="G694" s="127"/>
      <c r="H694" s="127"/>
      <c r="I694" s="127"/>
      <c r="J694" s="127"/>
      <c r="K694" s="127"/>
      <c r="L694" s="127"/>
      <c r="M694" s="127"/>
      <c r="N694" s="358"/>
      <c r="O694" s="365"/>
      <c r="P694" s="127"/>
      <c r="Q694" s="127"/>
      <c r="R694" s="127"/>
      <c r="S694" s="42"/>
      <c r="T694" s="42"/>
      <c r="U694" s="367"/>
      <c r="V694" s="128"/>
      <c r="W694" s="42"/>
      <c r="X694" s="42"/>
    </row>
    <row r="695" spans="1:24">
      <c r="A695" s="127">
        <v>14</v>
      </c>
      <c r="B695" s="354">
        <v>44229</v>
      </c>
      <c r="C695" s="455" t="s">
        <v>1696</v>
      </c>
      <c r="D695" s="258"/>
      <c r="E695" s="358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358"/>
      <c r="O695" s="365"/>
      <c r="P695" s="127"/>
      <c r="Q695" s="127"/>
      <c r="R695" s="127"/>
      <c r="S695" s="42"/>
      <c r="T695" s="42"/>
      <c r="U695" s="367"/>
      <c r="V695" s="128"/>
      <c r="W695" s="42"/>
      <c r="X695" s="42"/>
    </row>
    <row r="696" spans="1:24">
      <c r="A696" s="127"/>
      <c r="B696" s="354">
        <v>44229</v>
      </c>
      <c r="C696" s="455" t="s">
        <v>1698</v>
      </c>
      <c r="D696" s="258"/>
      <c r="E696" s="358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358"/>
      <c r="O696" s="365"/>
      <c r="P696" s="127"/>
      <c r="Q696" s="127"/>
      <c r="R696" s="127"/>
      <c r="S696" s="42"/>
      <c r="T696" s="42"/>
      <c r="U696" s="367"/>
      <c r="V696" s="128"/>
      <c r="W696" s="42"/>
      <c r="X696" s="42"/>
    </row>
    <row r="697" spans="1:24">
      <c r="A697" s="127">
        <v>2</v>
      </c>
      <c r="B697" s="354">
        <v>44229</v>
      </c>
      <c r="C697" s="455" t="s">
        <v>1699</v>
      </c>
      <c r="D697" s="258"/>
      <c r="E697" s="358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358"/>
      <c r="O697" s="365"/>
      <c r="P697" s="127"/>
      <c r="Q697" s="127"/>
      <c r="R697" s="127"/>
      <c r="S697" s="42"/>
      <c r="T697" s="42"/>
      <c r="U697" s="367"/>
      <c r="V697" s="128"/>
      <c r="W697" s="42"/>
      <c r="X697" s="42"/>
    </row>
    <row r="698" spans="1:24">
      <c r="A698" s="127"/>
      <c r="B698" s="354">
        <v>44229</v>
      </c>
      <c r="C698" s="455" t="s">
        <v>1700</v>
      </c>
      <c r="D698" s="258"/>
      <c r="E698" s="358">
        <v>113</v>
      </c>
      <c r="F698" s="127"/>
      <c r="G698" s="127"/>
      <c r="H698" s="127"/>
      <c r="I698" s="127"/>
      <c r="J698" s="127"/>
      <c r="K698" s="127"/>
      <c r="L698" s="127"/>
      <c r="M698" s="127"/>
      <c r="N698" s="358"/>
      <c r="O698" s="365"/>
      <c r="P698" s="127"/>
      <c r="Q698" s="127">
        <v>113</v>
      </c>
      <c r="R698" s="127"/>
      <c r="S698" s="42"/>
      <c r="T698" s="42"/>
      <c r="U698" s="367"/>
      <c r="V698" s="128"/>
      <c r="W698" s="42"/>
      <c r="X698" s="42"/>
    </row>
    <row r="699" spans="1:24">
      <c r="A699" s="127"/>
      <c r="B699" s="354">
        <v>44229</v>
      </c>
      <c r="C699" s="455" t="s">
        <v>1701</v>
      </c>
      <c r="D699" s="258"/>
      <c r="E699" s="358">
        <v>1</v>
      </c>
      <c r="F699" s="127"/>
      <c r="G699" s="127"/>
      <c r="H699" s="127"/>
      <c r="I699" s="127"/>
      <c r="J699" s="127"/>
      <c r="K699" s="127"/>
      <c r="L699" s="127"/>
      <c r="M699" s="127"/>
      <c r="N699" s="358"/>
      <c r="O699" s="365"/>
      <c r="P699" s="127">
        <v>1</v>
      </c>
      <c r="Q699" s="127"/>
      <c r="R699" s="127"/>
      <c r="S699" s="42"/>
      <c r="T699" s="42"/>
      <c r="U699" s="367"/>
      <c r="V699" s="128"/>
      <c r="W699" s="42"/>
      <c r="X699" s="42"/>
    </row>
    <row r="700" spans="1:24">
      <c r="A700" s="127"/>
      <c r="B700" s="354">
        <v>44229</v>
      </c>
      <c r="C700" s="455" t="s">
        <v>1702</v>
      </c>
      <c r="D700" s="258"/>
      <c r="E700" s="358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358"/>
      <c r="O700" s="365"/>
      <c r="P700" s="127"/>
      <c r="Q700" s="127"/>
      <c r="R700" s="127"/>
      <c r="S700" s="42"/>
      <c r="T700" s="42"/>
      <c r="U700" s="367"/>
      <c r="V700" s="128"/>
      <c r="W700" s="42"/>
      <c r="X700" s="42"/>
    </row>
    <row r="701" spans="1:24">
      <c r="A701" s="127"/>
      <c r="B701" s="354">
        <v>44229</v>
      </c>
      <c r="C701" s="455" t="s">
        <v>1703</v>
      </c>
      <c r="D701" s="361">
        <v>5590</v>
      </c>
      <c r="E701" s="358"/>
      <c r="F701" s="127"/>
      <c r="G701" s="127"/>
      <c r="H701" s="127"/>
      <c r="I701" s="127"/>
      <c r="J701" s="127"/>
      <c r="K701" s="127"/>
      <c r="L701" s="127"/>
      <c r="M701" s="127"/>
      <c r="N701" s="358"/>
      <c r="O701" s="365"/>
      <c r="P701" s="127"/>
      <c r="Q701" s="127"/>
      <c r="R701" s="127"/>
      <c r="S701" s="42"/>
      <c r="T701" s="42"/>
      <c r="U701" s="367"/>
      <c r="V701" s="128"/>
      <c r="W701" s="42"/>
      <c r="X701" s="42"/>
    </row>
    <row r="702" spans="1:24">
      <c r="A702" s="127"/>
      <c r="B702" s="354">
        <v>44229</v>
      </c>
      <c r="C702" s="455" t="s">
        <v>675</v>
      </c>
      <c r="D702" s="258"/>
      <c r="E702" s="358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358"/>
      <c r="O702" s="365"/>
      <c r="P702" s="127"/>
      <c r="Q702" s="127"/>
      <c r="R702" s="127"/>
      <c r="S702" s="42"/>
      <c r="T702" s="42"/>
      <c r="U702" s="367"/>
      <c r="V702" s="128"/>
      <c r="W702" s="42"/>
      <c r="X702" s="42"/>
    </row>
    <row r="703" spans="1:24">
      <c r="A703" s="127"/>
      <c r="B703" s="354">
        <v>44229</v>
      </c>
      <c r="C703" s="456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358"/>
      <c r="O703" s="365"/>
      <c r="P703" s="127"/>
      <c r="Q703" s="127"/>
      <c r="R703" s="127"/>
      <c r="S703" s="42"/>
      <c r="T703" s="42"/>
      <c r="U703" s="367"/>
      <c r="V703" s="128"/>
      <c r="W703" s="42"/>
      <c r="X703" s="42"/>
    </row>
    <row r="704" spans="1:24">
      <c r="A704" s="127"/>
      <c r="B704" s="354">
        <v>44229</v>
      </c>
      <c r="C704" s="456" t="s">
        <v>1704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358"/>
      <c r="O704" s="365"/>
      <c r="P704" s="127"/>
      <c r="Q704" s="127"/>
      <c r="R704" s="127"/>
      <c r="S704" s="42"/>
      <c r="T704" s="42"/>
      <c r="U704" s="367"/>
      <c r="V704" s="128"/>
      <c r="W704" s="42"/>
      <c r="X704" s="42"/>
    </row>
    <row r="705" spans="1:24">
      <c r="A705" s="127"/>
      <c r="B705" s="354">
        <v>44231</v>
      </c>
      <c r="C705" s="455" t="s">
        <v>495</v>
      </c>
      <c r="D705" s="258">
        <v>350</v>
      </c>
      <c r="E705" s="358"/>
      <c r="F705" s="127"/>
      <c r="G705" s="127"/>
      <c r="H705" s="127"/>
      <c r="I705" s="127"/>
      <c r="J705" s="127"/>
      <c r="K705" s="127"/>
      <c r="L705" s="127"/>
      <c r="M705" s="127"/>
      <c r="N705" s="358"/>
      <c r="O705" s="365"/>
      <c r="P705" s="127"/>
      <c r="Q705" s="127"/>
      <c r="R705" s="127"/>
      <c r="S705" s="42"/>
      <c r="T705" s="42"/>
      <c r="U705" s="367"/>
      <c r="V705" s="128"/>
      <c r="W705" s="42"/>
      <c r="X705" s="42"/>
    </row>
    <row r="706" spans="1:24">
      <c r="A706" s="127"/>
      <c r="B706" s="354">
        <v>44231</v>
      </c>
      <c r="C706" s="455" t="s">
        <v>669</v>
      </c>
      <c r="D706" s="258">
        <v>5</v>
      </c>
      <c r="E706" s="358"/>
      <c r="F706" s="127"/>
      <c r="G706" s="127"/>
      <c r="H706" s="127"/>
      <c r="I706" s="127"/>
      <c r="J706" s="127"/>
      <c r="K706" s="127"/>
      <c r="L706" s="127"/>
      <c r="M706" s="127"/>
      <c r="N706" s="358"/>
      <c r="O706" s="365"/>
      <c r="P706" s="127"/>
      <c r="Q706" s="127"/>
      <c r="R706" s="127"/>
      <c r="S706" s="42"/>
      <c r="T706" s="42"/>
      <c r="U706" s="367"/>
      <c r="V706" s="128"/>
      <c r="W706" s="42"/>
      <c r="X706" s="42"/>
    </row>
    <row r="707" spans="1:24">
      <c r="A707" s="127"/>
      <c r="B707" s="354">
        <v>44231</v>
      </c>
      <c r="C707" s="455" t="s">
        <v>1705</v>
      </c>
      <c r="D707" s="258"/>
      <c r="E707" s="358">
        <v>355</v>
      </c>
      <c r="F707" s="127"/>
      <c r="G707" s="127"/>
      <c r="H707" s="127"/>
      <c r="I707" s="127"/>
      <c r="J707" s="127"/>
      <c r="K707" s="127"/>
      <c r="L707" s="127"/>
      <c r="M707" s="127"/>
      <c r="N707" s="358"/>
      <c r="O707" s="365"/>
      <c r="P707" s="127"/>
      <c r="Q707" s="127"/>
      <c r="R707" s="127"/>
      <c r="S707" s="42"/>
      <c r="T707" s="42"/>
      <c r="U707" s="367"/>
      <c r="V707" s="128">
        <v>355</v>
      </c>
      <c r="W707" s="42"/>
      <c r="X707" s="42"/>
    </row>
    <row r="708" spans="1:24">
      <c r="A708" s="127"/>
      <c r="B708" s="354">
        <v>44231</v>
      </c>
      <c r="C708" s="455" t="s">
        <v>1706</v>
      </c>
      <c r="D708" s="361">
        <v>430</v>
      </c>
      <c r="E708" s="358"/>
      <c r="F708" s="127"/>
      <c r="G708" s="127"/>
      <c r="H708" s="127"/>
      <c r="I708" s="127"/>
      <c r="J708" s="127"/>
      <c r="K708" s="127"/>
      <c r="L708" s="127"/>
      <c r="M708" s="127"/>
      <c r="N708" s="358"/>
      <c r="O708" s="365"/>
      <c r="P708" s="127"/>
      <c r="Q708" s="127"/>
      <c r="R708" s="127"/>
      <c r="S708" s="42"/>
      <c r="T708" s="42"/>
      <c r="U708" s="367"/>
      <c r="V708" s="128"/>
      <c r="W708" s="42"/>
      <c r="X708" s="42"/>
    </row>
    <row r="709" spans="1:24">
      <c r="A709" s="127"/>
      <c r="B709" s="354">
        <v>44231</v>
      </c>
      <c r="C709" s="455" t="s">
        <v>675</v>
      </c>
      <c r="D709" s="258"/>
      <c r="E709" s="358">
        <v>350</v>
      </c>
      <c r="F709" s="127"/>
      <c r="G709" s="127"/>
      <c r="H709" s="127"/>
      <c r="I709" s="127"/>
      <c r="J709" s="127"/>
      <c r="K709" s="127"/>
      <c r="L709" s="127"/>
      <c r="M709" s="127"/>
      <c r="N709" s="358"/>
      <c r="O709" s="365"/>
      <c r="P709" s="127"/>
      <c r="Q709" s="127"/>
      <c r="R709" s="127"/>
      <c r="S709" s="42"/>
      <c r="T709" s="42"/>
      <c r="U709" s="367"/>
      <c r="V709" s="128"/>
      <c r="W709" s="42"/>
      <c r="X709" s="42"/>
    </row>
    <row r="710" spans="1:24">
      <c r="A710" s="127"/>
      <c r="B710" s="354">
        <v>44231</v>
      </c>
      <c r="C710" s="456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358"/>
      <c r="O710" s="365"/>
      <c r="P710" s="127"/>
      <c r="Q710" s="127"/>
      <c r="R710" s="127"/>
      <c r="S710" s="42"/>
      <c r="T710" s="42"/>
      <c r="U710" s="367"/>
      <c r="V710" s="128"/>
      <c r="W710" s="42"/>
      <c r="X710" s="42"/>
    </row>
    <row r="711" spans="1:24">
      <c r="A711" s="127"/>
      <c r="B711" s="354">
        <v>44231</v>
      </c>
      <c r="C711" s="456" t="s">
        <v>1707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358"/>
      <c r="O711" s="365"/>
      <c r="P711" s="127"/>
      <c r="Q711" s="127"/>
      <c r="R711" s="127"/>
      <c r="S711" s="42"/>
      <c r="T711" s="42"/>
      <c r="U711" s="367"/>
      <c r="V711" s="128"/>
      <c r="W711" s="42"/>
      <c r="X711" s="42"/>
    </row>
    <row r="712" spans="1:24">
      <c r="A712" s="127"/>
      <c r="B712" s="354">
        <v>44231</v>
      </c>
      <c r="C712" s="455" t="s">
        <v>495</v>
      </c>
      <c r="D712" s="258">
        <v>1586.39</v>
      </c>
      <c r="E712" s="358"/>
      <c r="F712" s="127"/>
      <c r="G712" s="127"/>
      <c r="H712" s="127"/>
      <c r="I712" s="127"/>
      <c r="J712" s="127"/>
      <c r="K712" s="127"/>
      <c r="L712" s="127"/>
      <c r="M712" s="127"/>
      <c r="N712" s="358"/>
      <c r="O712" s="365"/>
      <c r="P712" s="127"/>
      <c r="Q712" s="127"/>
      <c r="R712" s="127"/>
      <c r="S712" s="42"/>
      <c r="T712" s="42"/>
      <c r="U712" s="367"/>
      <c r="V712" s="128"/>
      <c r="W712" s="42"/>
      <c r="X712" s="42"/>
    </row>
    <row r="713" spans="1:24">
      <c r="A713" s="127">
        <v>5</v>
      </c>
      <c r="B713" s="354">
        <v>44231</v>
      </c>
      <c r="C713" s="455" t="s">
        <v>1708</v>
      </c>
      <c r="D713" s="258"/>
      <c r="E713" s="358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358"/>
      <c r="O713" s="365"/>
      <c r="P713" s="127"/>
      <c r="Q713" s="127"/>
      <c r="R713" s="127"/>
      <c r="S713" s="42"/>
      <c r="T713" s="42"/>
      <c r="U713" s="367"/>
      <c r="V713" s="128"/>
      <c r="W713" s="42"/>
      <c r="X713" s="42"/>
    </row>
    <row r="714" spans="1:24">
      <c r="A714" s="127"/>
      <c r="B714" s="354">
        <v>44231</v>
      </c>
      <c r="C714" s="455" t="s">
        <v>1709</v>
      </c>
      <c r="D714" s="258"/>
      <c r="E714" s="358">
        <v>6</v>
      </c>
      <c r="F714" s="127"/>
      <c r="G714" s="127"/>
      <c r="H714" s="127"/>
      <c r="I714" s="127"/>
      <c r="J714" s="127"/>
      <c r="K714" s="127"/>
      <c r="L714" s="127"/>
      <c r="M714" s="127"/>
      <c r="N714" s="358"/>
      <c r="O714" s="365"/>
      <c r="P714" s="127">
        <v>6</v>
      </c>
      <c r="Q714" s="127"/>
      <c r="R714" s="127"/>
      <c r="S714" s="42"/>
      <c r="T714" s="42"/>
      <c r="U714" s="367"/>
      <c r="V714" s="128"/>
      <c r="W714" s="42"/>
      <c r="X714" s="42"/>
    </row>
    <row r="715" spans="1:24">
      <c r="A715" s="127"/>
      <c r="B715" s="354">
        <v>44231</v>
      </c>
      <c r="C715" s="455" t="s">
        <v>1175</v>
      </c>
      <c r="D715" s="258"/>
      <c r="E715" s="358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358"/>
      <c r="O715" s="365"/>
      <c r="P715" s="127"/>
      <c r="Q715" s="127"/>
      <c r="R715" s="127"/>
      <c r="S715" s="42"/>
      <c r="T715" s="42"/>
      <c r="U715" s="367"/>
      <c r="V715" s="128"/>
      <c r="W715" s="42"/>
      <c r="X715" s="42"/>
    </row>
    <row r="716" spans="1:24">
      <c r="A716" s="127"/>
      <c r="B716" s="354">
        <v>44231</v>
      </c>
      <c r="C716" s="455" t="s">
        <v>1513</v>
      </c>
      <c r="D716" s="258"/>
      <c r="E716" s="358">
        <v>1</v>
      </c>
      <c r="F716" s="127"/>
      <c r="G716" s="127"/>
      <c r="H716" s="127"/>
      <c r="I716" s="127"/>
      <c r="J716" s="127"/>
      <c r="K716" s="127"/>
      <c r="L716" s="127"/>
      <c r="M716" s="127"/>
      <c r="N716" s="358"/>
      <c r="O716" s="365"/>
      <c r="P716" s="127">
        <v>1</v>
      </c>
      <c r="Q716" s="127"/>
      <c r="R716" s="127"/>
      <c r="S716" s="42"/>
      <c r="T716" s="42"/>
      <c r="U716" s="367"/>
      <c r="V716" s="128"/>
      <c r="W716" s="42"/>
      <c r="X716" s="42"/>
    </row>
    <row r="717" spans="1:24">
      <c r="A717" s="127"/>
      <c r="B717" s="354">
        <v>44231</v>
      </c>
      <c r="C717" s="455" t="s">
        <v>1710</v>
      </c>
      <c r="D717" s="361">
        <v>1680</v>
      </c>
      <c r="E717" s="358"/>
      <c r="F717" s="127"/>
      <c r="G717" s="127"/>
      <c r="H717" s="127"/>
      <c r="I717" s="127"/>
      <c r="J717" s="127"/>
      <c r="K717" s="127"/>
      <c r="L717" s="127"/>
      <c r="M717" s="127"/>
      <c r="N717" s="358"/>
      <c r="O717" s="365"/>
      <c r="P717" s="127"/>
      <c r="Q717" s="127"/>
      <c r="R717" s="127"/>
      <c r="S717" s="42"/>
      <c r="T717" s="42"/>
      <c r="U717" s="367"/>
      <c r="V717" s="128"/>
      <c r="W717" s="42"/>
      <c r="X717" s="42"/>
    </row>
    <row r="718" spans="1:24">
      <c r="A718" s="127"/>
      <c r="B718" s="354">
        <v>44231</v>
      </c>
      <c r="C718" s="455" t="s">
        <v>675</v>
      </c>
      <c r="D718" s="258"/>
      <c r="E718" s="358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358"/>
      <c r="O718" s="365"/>
      <c r="P718" s="127"/>
      <c r="Q718" s="127"/>
      <c r="R718" s="127"/>
      <c r="S718" s="42"/>
      <c r="T718" s="42"/>
      <c r="U718" s="367"/>
      <c r="V718" s="128"/>
      <c r="W718" s="42"/>
      <c r="X718" s="42"/>
    </row>
    <row r="719" spans="1:24">
      <c r="A719" s="127"/>
      <c r="B719" s="354">
        <v>44231</v>
      </c>
      <c r="C719" s="456" t="s">
        <v>1711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358"/>
      <c r="O719" s="365"/>
      <c r="P719" s="127"/>
      <c r="Q719" s="127"/>
      <c r="R719" s="127"/>
      <c r="S719" s="42"/>
      <c r="T719" s="42"/>
      <c r="U719" s="367"/>
      <c r="V719" s="128"/>
      <c r="W719" s="42"/>
      <c r="X719" s="42"/>
    </row>
    <row r="720" spans="1:24">
      <c r="A720" s="127"/>
      <c r="B720" s="354">
        <v>44236</v>
      </c>
      <c r="C720" s="455" t="s">
        <v>495</v>
      </c>
      <c r="D720" s="258">
        <v>991</v>
      </c>
      <c r="E720" s="358"/>
      <c r="F720" s="127"/>
      <c r="G720" s="127"/>
      <c r="H720" s="127"/>
      <c r="I720" s="127"/>
      <c r="J720" s="127"/>
      <c r="K720" s="127"/>
      <c r="L720" s="127"/>
      <c r="M720" s="127"/>
      <c r="N720" s="358"/>
      <c r="O720" s="365"/>
      <c r="P720" s="127"/>
      <c r="Q720" s="127"/>
      <c r="R720" s="127"/>
      <c r="S720" s="42"/>
      <c r="T720" s="42"/>
      <c r="U720" s="367"/>
      <c r="V720" s="128"/>
      <c r="W720" s="42"/>
      <c r="X720" s="42"/>
    </row>
    <row r="721" spans="1:24">
      <c r="A721" s="127">
        <v>4</v>
      </c>
      <c r="B721" s="354">
        <v>44236</v>
      </c>
      <c r="C721" s="455" t="s">
        <v>1712</v>
      </c>
      <c r="D721" s="258"/>
      <c r="E721" s="358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358"/>
      <c r="O721" s="365"/>
      <c r="P721" s="127"/>
      <c r="Q721" s="127"/>
      <c r="R721" s="127"/>
      <c r="S721" s="42"/>
      <c r="T721" s="42"/>
      <c r="U721" s="367"/>
      <c r="V721" s="128"/>
      <c r="W721" s="42"/>
      <c r="X721" s="42"/>
    </row>
    <row r="722" spans="1:24">
      <c r="A722" s="127"/>
      <c r="B722" s="354">
        <v>44236</v>
      </c>
      <c r="C722" s="455" t="s">
        <v>1204</v>
      </c>
      <c r="D722" s="361">
        <v>1118</v>
      </c>
      <c r="E722" s="358"/>
      <c r="F722" s="127"/>
      <c r="G722" s="127"/>
      <c r="H722" s="127"/>
      <c r="I722" s="127"/>
      <c r="J722" s="127"/>
      <c r="K722" s="127"/>
      <c r="L722" s="127"/>
      <c r="M722" s="127"/>
      <c r="N722" s="358"/>
      <c r="O722" s="365"/>
      <c r="P722" s="127"/>
      <c r="Q722" s="127"/>
      <c r="R722" s="127"/>
      <c r="S722" s="42"/>
      <c r="T722" s="42"/>
      <c r="U722" s="367"/>
      <c r="V722" s="128"/>
      <c r="W722" s="42"/>
      <c r="X722" s="42"/>
    </row>
    <row r="723" spans="1:24">
      <c r="A723" s="127"/>
      <c r="B723" s="354">
        <v>44236</v>
      </c>
      <c r="C723" s="455" t="s">
        <v>675</v>
      </c>
      <c r="D723" s="258"/>
      <c r="E723" s="358">
        <v>991</v>
      </c>
      <c r="F723" s="127"/>
      <c r="G723" s="127"/>
      <c r="H723" s="127"/>
      <c r="I723" s="127"/>
      <c r="J723" s="127"/>
      <c r="K723" s="127"/>
      <c r="L723" s="127"/>
      <c r="M723" s="127"/>
      <c r="N723" s="358"/>
      <c r="O723" s="365"/>
      <c r="P723" s="127"/>
      <c r="Q723" s="127"/>
      <c r="R723" s="127"/>
      <c r="S723" s="42"/>
      <c r="T723" s="42"/>
      <c r="U723" s="367"/>
      <c r="V723" s="128"/>
      <c r="W723" s="42"/>
      <c r="X723" s="42"/>
    </row>
    <row r="724" spans="1:24">
      <c r="A724" s="127"/>
      <c r="B724" s="354">
        <v>44236</v>
      </c>
      <c r="C724" s="456" t="s">
        <v>1534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358"/>
      <c r="O724" s="365"/>
      <c r="P724" s="127"/>
      <c r="Q724" s="127"/>
      <c r="R724" s="127"/>
      <c r="S724" s="42"/>
      <c r="T724" s="42"/>
      <c r="U724" s="367"/>
      <c r="V724" s="128"/>
      <c r="W724" s="42"/>
      <c r="X724" s="42"/>
    </row>
    <row r="725" spans="1:24">
      <c r="A725" s="127"/>
      <c r="B725" s="354">
        <v>44237</v>
      </c>
      <c r="C725" s="455" t="s">
        <v>495</v>
      </c>
      <c r="D725" s="258">
        <v>4196.3100000000004</v>
      </c>
      <c r="E725" s="358"/>
      <c r="F725" s="127"/>
      <c r="G725" s="127"/>
      <c r="H725" s="127"/>
      <c r="I725" s="127"/>
      <c r="J725" s="127"/>
      <c r="K725" s="127"/>
      <c r="L725" s="127"/>
      <c r="M725" s="127"/>
      <c r="N725" s="358"/>
      <c r="O725" s="365"/>
      <c r="P725" s="127"/>
      <c r="Q725" s="127"/>
      <c r="R725" s="127"/>
      <c r="S725" s="42"/>
      <c r="T725" s="42"/>
      <c r="U725" s="367"/>
      <c r="V725" s="128"/>
      <c r="W725" s="42"/>
      <c r="X725" s="42"/>
    </row>
    <row r="726" spans="1:24">
      <c r="A726" s="127"/>
      <c r="B726" s="354">
        <v>44237</v>
      </c>
      <c r="C726" s="455" t="s">
        <v>1713</v>
      </c>
      <c r="D726" s="258"/>
      <c r="E726" s="358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358"/>
      <c r="O726" s="365"/>
      <c r="P726" s="127"/>
      <c r="Q726" s="127"/>
      <c r="R726" s="127"/>
      <c r="S726" s="42"/>
      <c r="T726" s="42"/>
      <c r="U726" s="367"/>
      <c r="V726" s="128"/>
      <c r="W726" s="42"/>
      <c r="X726" s="42"/>
    </row>
    <row r="727" spans="1:24">
      <c r="A727" s="127"/>
      <c r="B727" s="354">
        <v>44237</v>
      </c>
      <c r="C727" s="455" t="s">
        <v>1513</v>
      </c>
      <c r="D727" s="258"/>
      <c r="E727" s="358">
        <v>1</v>
      </c>
      <c r="F727" s="127"/>
      <c r="G727" s="127"/>
      <c r="H727" s="127"/>
      <c r="I727" s="127"/>
      <c r="J727" s="127"/>
      <c r="K727" s="127"/>
      <c r="L727" s="127"/>
      <c r="M727" s="127"/>
      <c r="N727" s="358"/>
      <c r="O727" s="365"/>
      <c r="P727" s="127">
        <v>1</v>
      </c>
      <c r="Q727" s="127"/>
      <c r="R727" s="127"/>
      <c r="S727" s="42"/>
      <c r="T727" s="42"/>
      <c r="U727" s="367"/>
      <c r="V727" s="128"/>
      <c r="W727" s="42"/>
      <c r="X727" s="42"/>
    </row>
    <row r="728" spans="1:24">
      <c r="A728" s="127"/>
      <c r="B728" s="354">
        <v>44237</v>
      </c>
      <c r="C728" s="455" t="s">
        <v>1592</v>
      </c>
      <c r="D728" s="361">
        <v>4511</v>
      </c>
      <c r="E728" s="358"/>
      <c r="F728" s="127"/>
      <c r="G728" s="127"/>
      <c r="H728" s="127"/>
      <c r="I728" s="127"/>
      <c r="J728" s="127"/>
      <c r="K728" s="127"/>
      <c r="L728" s="127"/>
      <c r="M728" s="127"/>
      <c r="N728" s="358"/>
      <c r="O728" s="365"/>
      <c r="P728" s="127"/>
      <c r="Q728" s="127"/>
      <c r="R728" s="127"/>
      <c r="S728" s="42"/>
      <c r="T728" s="42"/>
      <c r="U728" s="367"/>
      <c r="V728" s="128"/>
      <c r="W728" s="42"/>
      <c r="X728" s="42"/>
    </row>
    <row r="729" spans="1:24">
      <c r="A729" s="127"/>
      <c r="B729" s="354">
        <v>44237</v>
      </c>
      <c r="C729" s="455" t="s">
        <v>675</v>
      </c>
      <c r="D729" s="258"/>
      <c r="E729" s="358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358"/>
      <c r="O729" s="365"/>
      <c r="P729" s="127"/>
      <c r="Q729" s="127"/>
      <c r="R729" s="127"/>
      <c r="S729" s="42"/>
      <c r="T729" s="42"/>
      <c r="U729" s="367"/>
      <c r="V729" s="128"/>
      <c r="W729" s="42"/>
      <c r="X729" s="42"/>
    </row>
    <row r="730" spans="1:24">
      <c r="A730" s="127"/>
      <c r="B730" s="354">
        <v>44237</v>
      </c>
      <c r="C730" s="456" t="s">
        <v>1576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358"/>
      <c r="O730" s="365"/>
      <c r="P730" s="127"/>
      <c r="Q730" s="127"/>
      <c r="R730" s="127"/>
      <c r="S730" s="42"/>
      <c r="T730" s="42"/>
      <c r="U730" s="367"/>
      <c r="V730" s="128"/>
      <c r="W730" s="42"/>
      <c r="X730" s="42"/>
    </row>
    <row r="731" spans="1:24">
      <c r="A731" s="127"/>
      <c r="B731" s="354">
        <v>44238</v>
      </c>
      <c r="C731" s="455" t="s">
        <v>495</v>
      </c>
      <c r="D731" s="258">
        <v>994</v>
      </c>
      <c r="E731" s="358"/>
      <c r="F731" s="127"/>
      <c r="G731" s="127"/>
      <c r="H731" s="127"/>
      <c r="I731" s="127"/>
      <c r="J731" s="127"/>
      <c r="K731" s="127"/>
      <c r="L731" s="127"/>
      <c r="M731" s="127"/>
      <c r="N731" s="358"/>
      <c r="O731" s="365"/>
      <c r="P731" s="127"/>
      <c r="Q731" s="127"/>
      <c r="R731" s="127"/>
      <c r="S731" s="42"/>
      <c r="T731" s="42"/>
      <c r="U731" s="367"/>
      <c r="V731" s="128"/>
      <c r="W731" s="42"/>
      <c r="X731" s="42"/>
    </row>
    <row r="732" spans="1:24">
      <c r="A732" s="127">
        <v>2</v>
      </c>
      <c r="B732" s="354">
        <v>44238</v>
      </c>
      <c r="C732" s="455" t="s">
        <v>1714</v>
      </c>
      <c r="D732" s="258"/>
      <c r="E732" s="358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358"/>
      <c r="O732" s="365"/>
      <c r="P732" s="127"/>
      <c r="Q732" s="127"/>
      <c r="R732" s="127"/>
      <c r="S732" s="42"/>
      <c r="T732" s="42"/>
      <c r="U732" s="367"/>
      <c r="V732" s="128"/>
      <c r="W732" s="42"/>
      <c r="X732" s="42"/>
    </row>
    <row r="733" spans="1:24">
      <c r="A733" s="127"/>
      <c r="B733" s="354">
        <v>44238</v>
      </c>
      <c r="C733" s="455" t="s">
        <v>1615</v>
      </c>
      <c r="D733" s="361">
        <v>1093</v>
      </c>
      <c r="E733" s="358"/>
      <c r="F733" s="127"/>
      <c r="G733" s="127"/>
      <c r="H733" s="127"/>
      <c r="I733" s="127"/>
      <c r="J733" s="127"/>
      <c r="K733" s="127"/>
      <c r="L733" s="127"/>
      <c r="M733" s="127"/>
      <c r="N733" s="358"/>
      <c r="O733" s="365"/>
      <c r="P733" s="127"/>
      <c r="Q733" s="127"/>
      <c r="R733" s="127"/>
      <c r="S733" s="42"/>
      <c r="T733" s="42"/>
      <c r="U733" s="367"/>
      <c r="V733" s="128"/>
      <c r="W733" s="42"/>
      <c r="X733" s="42"/>
    </row>
    <row r="734" spans="1:24">
      <c r="A734" s="127"/>
      <c r="B734" s="354">
        <v>44238</v>
      </c>
      <c r="C734" s="455" t="s">
        <v>675</v>
      </c>
      <c r="D734" s="258"/>
      <c r="E734" s="358">
        <v>994</v>
      </c>
      <c r="F734" s="127"/>
      <c r="G734" s="127"/>
      <c r="H734" s="127"/>
      <c r="I734" s="127"/>
      <c r="J734" s="127"/>
      <c r="K734" s="127"/>
      <c r="L734" s="127"/>
      <c r="M734" s="127"/>
      <c r="N734" s="358"/>
      <c r="O734" s="365"/>
      <c r="P734" s="127"/>
      <c r="Q734" s="127"/>
      <c r="R734" s="127"/>
      <c r="S734" s="42"/>
      <c r="T734" s="42"/>
      <c r="U734" s="367"/>
      <c r="V734" s="128"/>
      <c r="W734" s="42"/>
      <c r="X734" s="42"/>
    </row>
    <row r="735" spans="1:24">
      <c r="A735" s="127"/>
      <c r="B735" s="354">
        <v>44238</v>
      </c>
      <c r="C735" s="456" t="s">
        <v>1616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358"/>
      <c r="O735" s="365"/>
      <c r="P735" s="127"/>
      <c r="Q735" s="127"/>
      <c r="R735" s="127"/>
      <c r="S735" s="42"/>
      <c r="T735" s="42"/>
      <c r="U735" s="367"/>
      <c r="V735" s="128"/>
      <c r="W735" s="42"/>
      <c r="X735" s="42"/>
    </row>
    <row r="736" spans="1:24">
      <c r="A736" s="127"/>
      <c r="B736" s="354">
        <v>44240</v>
      </c>
      <c r="C736" s="455" t="s">
        <v>495</v>
      </c>
      <c r="D736" s="258">
        <v>720.68</v>
      </c>
      <c r="E736" s="358"/>
      <c r="F736" s="127"/>
      <c r="G736" s="127"/>
      <c r="H736" s="127"/>
      <c r="I736" s="127"/>
      <c r="J736" s="127"/>
      <c r="K736" s="127"/>
      <c r="L736" s="127"/>
      <c r="M736" s="127"/>
      <c r="N736" s="358"/>
      <c r="O736" s="365"/>
      <c r="P736" s="127"/>
      <c r="Q736" s="127"/>
      <c r="R736" s="127"/>
      <c r="S736" s="42"/>
      <c r="T736" s="42"/>
      <c r="U736" s="367"/>
      <c r="V736" s="128"/>
      <c r="W736" s="42"/>
      <c r="X736" s="42"/>
    </row>
    <row r="737" spans="1:24">
      <c r="A737" s="127"/>
      <c r="B737" s="354">
        <v>44240</v>
      </c>
      <c r="C737" s="455" t="s">
        <v>1715</v>
      </c>
      <c r="D737" s="258"/>
      <c r="E737" s="358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358"/>
      <c r="O737" s="365"/>
      <c r="P737" s="127"/>
      <c r="Q737" s="127"/>
      <c r="R737" s="127"/>
      <c r="S737" s="42"/>
      <c r="T737" s="42"/>
      <c r="U737" s="367"/>
      <c r="V737" s="128"/>
      <c r="W737" s="42"/>
      <c r="X737" s="42"/>
    </row>
    <row r="738" spans="1:24">
      <c r="A738" s="127">
        <v>5</v>
      </c>
      <c r="B738" s="354">
        <v>44240</v>
      </c>
      <c r="C738" s="455" t="s">
        <v>1716</v>
      </c>
      <c r="D738" s="258"/>
      <c r="E738" s="358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358"/>
      <c r="O738" s="365"/>
      <c r="P738" s="127"/>
      <c r="Q738" s="127"/>
      <c r="R738" s="127"/>
      <c r="S738" s="42"/>
      <c r="T738" s="42"/>
      <c r="U738" s="367"/>
      <c r="V738" s="128"/>
      <c r="W738" s="42"/>
      <c r="X738" s="42"/>
    </row>
    <row r="739" spans="1:24">
      <c r="A739" s="127"/>
      <c r="B739" s="354">
        <v>44240</v>
      </c>
      <c r="C739" s="455" t="s">
        <v>1513</v>
      </c>
      <c r="D739" s="258"/>
      <c r="E739" s="358">
        <v>1</v>
      </c>
      <c r="F739" s="127"/>
      <c r="G739" s="127"/>
      <c r="H739" s="127"/>
      <c r="I739" s="127"/>
      <c r="J739" s="127"/>
      <c r="K739" s="127"/>
      <c r="L739" s="127"/>
      <c r="M739" s="127"/>
      <c r="N739" s="358"/>
      <c r="O739" s="365"/>
      <c r="P739" s="127">
        <v>1</v>
      </c>
      <c r="Q739" s="127"/>
      <c r="R739" s="127"/>
      <c r="S739" s="42"/>
      <c r="T739" s="42"/>
      <c r="U739" s="367"/>
      <c r="V739" s="128"/>
      <c r="W739" s="42"/>
      <c r="X739" s="42"/>
    </row>
    <row r="740" spans="1:24">
      <c r="A740" s="127"/>
      <c r="B740" s="354">
        <v>44240</v>
      </c>
      <c r="C740" s="455" t="s">
        <v>901</v>
      </c>
      <c r="D740" s="258"/>
      <c r="E740" s="358">
        <v>69</v>
      </c>
      <c r="F740" s="127"/>
      <c r="G740" s="127"/>
      <c r="H740" s="127"/>
      <c r="I740" s="127"/>
      <c r="J740" s="127"/>
      <c r="K740" s="127"/>
      <c r="L740" s="127"/>
      <c r="M740" s="127"/>
      <c r="N740" s="358"/>
      <c r="O740" s="365"/>
      <c r="P740" s="127"/>
      <c r="Q740" s="127">
        <v>69</v>
      </c>
      <c r="R740" s="127"/>
      <c r="S740" s="42"/>
      <c r="T740" s="42"/>
      <c r="U740" s="367"/>
      <c r="V740" s="128"/>
      <c r="W740" s="42"/>
      <c r="X740" s="42"/>
    </row>
    <row r="741" spans="1:24">
      <c r="A741" s="127"/>
      <c r="B741" s="354">
        <v>44240</v>
      </c>
      <c r="C741" s="455" t="s">
        <v>1500</v>
      </c>
      <c r="D741" s="361">
        <v>806</v>
      </c>
      <c r="E741" s="358"/>
      <c r="F741" s="127"/>
      <c r="G741" s="127"/>
      <c r="H741" s="127"/>
      <c r="I741" s="127"/>
      <c r="J741" s="127"/>
      <c r="K741" s="127"/>
      <c r="L741" s="127"/>
      <c r="M741" s="127"/>
      <c r="N741" s="358"/>
      <c r="O741" s="365"/>
      <c r="P741" s="127"/>
      <c r="Q741" s="127"/>
      <c r="R741" s="127"/>
      <c r="S741" s="42"/>
      <c r="T741" s="42"/>
      <c r="U741" s="367"/>
      <c r="V741" s="128"/>
      <c r="W741" s="42"/>
      <c r="X741" s="42"/>
    </row>
    <row r="742" spans="1:24">
      <c r="A742" s="127"/>
      <c r="B742" s="354">
        <v>44240</v>
      </c>
      <c r="C742" s="455" t="s">
        <v>1717</v>
      </c>
      <c r="D742" s="258"/>
      <c r="E742" s="358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358"/>
      <c r="O742" s="365"/>
      <c r="P742" s="127"/>
      <c r="Q742" s="127"/>
      <c r="R742" s="127"/>
      <c r="S742" s="42"/>
      <c r="T742" s="42"/>
      <c r="U742" s="367"/>
      <c r="V742" s="128"/>
      <c r="W742" s="42"/>
      <c r="X742" s="42"/>
    </row>
    <row r="743" spans="1:24">
      <c r="A743" s="127"/>
      <c r="B743" s="354">
        <v>44240</v>
      </c>
      <c r="C743" s="455" t="s">
        <v>1718</v>
      </c>
      <c r="D743" s="258"/>
      <c r="E743" s="358">
        <v>37</v>
      </c>
      <c r="F743" s="127"/>
      <c r="G743" s="127"/>
      <c r="H743" s="127"/>
      <c r="I743" s="127"/>
      <c r="J743" s="127"/>
      <c r="K743" s="127"/>
      <c r="L743" s="127"/>
      <c r="M743" s="127"/>
      <c r="N743" s="358"/>
      <c r="O743" s="365"/>
      <c r="P743" s="127"/>
      <c r="Q743" s="127">
        <v>37</v>
      </c>
      <c r="R743" s="127"/>
      <c r="S743" s="42"/>
      <c r="T743" s="42"/>
      <c r="U743" s="367"/>
      <c r="V743" s="128"/>
      <c r="W743" s="42"/>
      <c r="X743" s="42"/>
    </row>
    <row r="744" spans="1:24">
      <c r="A744" s="127"/>
      <c r="B744" s="354">
        <v>44240</v>
      </c>
      <c r="C744" s="456" t="s">
        <v>1524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358"/>
      <c r="O744" s="365"/>
      <c r="P744" s="127"/>
      <c r="Q744" s="127"/>
      <c r="R744" s="127"/>
      <c r="S744" s="42"/>
      <c r="T744" s="42"/>
      <c r="U744" s="367"/>
      <c r="V744" s="128"/>
      <c r="W744" s="42"/>
      <c r="X744" s="42"/>
    </row>
    <row r="745" spans="1:24">
      <c r="A745" s="127"/>
      <c r="B745" s="354">
        <v>44242</v>
      </c>
      <c r="C745" s="455" t="s">
        <v>495</v>
      </c>
      <c r="D745" s="258">
        <v>2648.17</v>
      </c>
      <c r="E745" s="358"/>
      <c r="F745" s="127"/>
      <c r="G745" s="127"/>
      <c r="H745" s="127"/>
      <c r="I745" s="127"/>
      <c r="J745" s="127"/>
      <c r="K745" s="127"/>
      <c r="L745" s="127"/>
      <c r="M745" s="127"/>
      <c r="N745" s="358"/>
      <c r="O745" s="365"/>
      <c r="P745" s="127"/>
      <c r="Q745" s="127"/>
      <c r="R745" s="127"/>
      <c r="S745" s="42"/>
      <c r="T745" s="42"/>
      <c r="U745" s="367"/>
      <c r="V745" s="128"/>
      <c r="W745" s="42"/>
      <c r="X745" s="42"/>
    </row>
    <row r="746" spans="1:24">
      <c r="A746" s="127"/>
      <c r="B746" s="354">
        <v>44242</v>
      </c>
      <c r="C746" s="455" t="s">
        <v>1702</v>
      </c>
      <c r="D746" s="258"/>
      <c r="E746" s="358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358"/>
      <c r="O746" s="365"/>
      <c r="P746" s="127"/>
      <c r="Q746" s="127"/>
      <c r="R746" s="127"/>
      <c r="S746" s="42"/>
      <c r="T746" s="42"/>
      <c r="U746" s="367"/>
      <c r="V746" s="128"/>
      <c r="W746" s="42"/>
      <c r="X746" s="42"/>
    </row>
    <row r="747" spans="1:24">
      <c r="A747" s="127"/>
      <c r="B747" s="354">
        <v>44242</v>
      </c>
      <c r="C747" s="455" t="s">
        <v>1701</v>
      </c>
      <c r="D747" s="258"/>
      <c r="E747" s="358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358"/>
      <c r="O747" s="365"/>
      <c r="P747" s="127"/>
      <c r="Q747" s="127"/>
      <c r="R747" s="127"/>
      <c r="S747" s="42"/>
      <c r="T747" s="42"/>
      <c r="U747" s="367"/>
      <c r="V747" s="128"/>
      <c r="W747" s="42"/>
      <c r="X747" s="42"/>
    </row>
    <row r="748" spans="1:24">
      <c r="A748" s="127">
        <v>4</v>
      </c>
      <c r="B748" s="354">
        <v>44242</v>
      </c>
      <c r="C748" s="455" t="s">
        <v>1719</v>
      </c>
      <c r="D748" s="258"/>
      <c r="E748" s="358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358"/>
      <c r="O748" s="365"/>
      <c r="P748" s="127"/>
      <c r="Q748" s="127"/>
      <c r="R748" s="127"/>
      <c r="S748" s="42"/>
      <c r="T748" s="42"/>
      <c r="U748" s="367"/>
      <c r="V748" s="128"/>
      <c r="W748" s="42"/>
      <c r="X748" s="42"/>
    </row>
    <row r="749" spans="1:24">
      <c r="A749" s="127"/>
      <c r="B749" s="354">
        <v>44242</v>
      </c>
      <c r="C749" s="455" t="s">
        <v>1533</v>
      </c>
      <c r="D749" s="258"/>
      <c r="E749" s="358">
        <v>3</v>
      </c>
      <c r="F749" s="127"/>
      <c r="G749" s="127"/>
      <c r="H749" s="127"/>
      <c r="I749" s="127"/>
      <c r="J749" s="127"/>
      <c r="K749" s="127"/>
      <c r="L749" s="127"/>
      <c r="M749" s="127"/>
      <c r="N749" s="358"/>
      <c r="O749" s="365"/>
      <c r="P749" s="127">
        <v>3</v>
      </c>
      <c r="Q749" s="127"/>
      <c r="R749" s="127"/>
      <c r="S749" s="42"/>
      <c r="T749" s="42"/>
      <c r="U749" s="367"/>
      <c r="V749" s="128"/>
      <c r="W749" s="42"/>
      <c r="X749" s="42"/>
    </row>
    <row r="750" spans="1:24">
      <c r="A750" s="127">
        <v>2</v>
      </c>
      <c r="B750" s="354">
        <v>44242</v>
      </c>
      <c r="C750" s="455" t="s">
        <v>1720</v>
      </c>
      <c r="D750" s="258"/>
      <c r="E750" s="358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358"/>
      <c r="O750" s="365"/>
      <c r="P750" s="127"/>
      <c r="Q750" s="127"/>
      <c r="R750" s="127"/>
      <c r="S750" s="42"/>
      <c r="T750" s="42"/>
      <c r="U750" s="367"/>
      <c r="V750" s="128"/>
      <c r="W750" s="42"/>
      <c r="X750" s="42"/>
    </row>
    <row r="751" spans="1:24">
      <c r="A751" s="127"/>
      <c r="B751" s="354">
        <v>44242</v>
      </c>
      <c r="C751" s="455" t="s">
        <v>901</v>
      </c>
      <c r="D751" s="258"/>
      <c r="E751" s="358">
        <v>79</v>
      </c>
      <c r="F751" s="127"/>
      <c r="G751" s="127"/>
      <c r="H751" s="127"/>
      <c r="I751" s="127"/>
      <c r="J751" s="127"/>
      <c r="K751" s="127"/>
      <c r="L751" s="127"/>
      <c r="M751" s="127"/>
      <c r="N751" s="358"/>
      <c r="O751" s="365"/>
      <c r="P751" s="127"/>
      <c r="Q751" s="127">
        <v>79</v>
      </c>
      <c r="R751" s="127"/>
      <c r="S751" s="42"/>
      <c r="T751" s="42"/>
      <c r="U751" s="367"/>
      <c r="V751" s="128"/>
      <c r="W751" s="42"/>
      <c r="X751" s="42"/>
    </row>
    <row r="752" spans="1:24">
      <c r="A752" s="127"/>
      <c r="B752" s="354">
        <v>44242</v>
      </c>
      <c r="C752" s="455" t="s">
        <v>1721</v>
      </c>
      <c r="D752" s="361">
        <v>2781</v>
      </c>
      <c r="E752" s="358"/>
      <c r="F752" s="127"/>
      <c r="G752" s="127"/>
      <c r="H752" s="127"/>
      <c r="I752" s="127"/>
      <c r="J752" s="127"/>
      <c r="K752" s="127"/>
      <c r="L752" s="127"/>
      <c r="M752" s="127"/>
      <c r="N752" s="358"/>
      <c r="O752" s="365"/>
      <c r="P752" s="127"/>
      <c r="Q752" s="127"/>
      <c r="R752" s="127"/>
      <c r="S752" s="42"/>
      <c r="T752" s="42"/>
      <c r="U752" s="367"/>
      <c r="V752" s="128"/>
      <c r="W752" s="42"/>
      <c r="X752" s="42"/>
    </row>
    <row r="753" spans="1:24">
      <c r="A753" s="127"/>
      <c r="B753" s="354">
        <v>44242</v>
      </c>
      <c r="C753" s="455" t="s">
        <v>675</v>
      </c>
      <c r="D753" s="258"/>
      <c r="E753" s="358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358"/>
      <c r="O753" s="365"/>
      <c r="P753" s="127"/>
      <c r="Q753" s="127"/>
      <c r="R753" s="127"/>
      <c r="S753" s="42"/>
      <c r="T753" s="42"/>
      <c r="U753" s="367"/>
      <c r="V753" s="128"/>
      <c r="W753" s="42"/>
      <c r="X753" s="42"/>
    </row>
    <row r="754" spans="1:24">
      <c r="A754" s="127"/>
      <c r="B754" s="354">
        <v>44242</v>
      </c>
      <c r="C754" s="455" t="s">
        <v>1722</v>
      </c>
      <c r="D754" s="258"/>
      <c r="E754" s="358">
        <v>75</v>
      </c>
      <c r="F754" s="127"/>
      <c r="G754" s="127"/>
      <c r="H754" s="127"/>
      <c r="I754" s="127"/>
      <c r="J754" s="127"/>
      <c r="K754" s="127"/>
      <c r="L754" s="127"/>
      <c r="M754" s="127"/>
      <c r="N754" s="358"/>
      <c r="O754" s="365"/>
      <c r="P754" s="127"/>
      <c r="Q754" s="127">
        <v>75</v>
      </c>
      <c r="R754" s="127"/>
      <c r="S754" s="42"/>
      <c r="T754" s="42"/>
      <c r="U754" s="367"/>
      <c r="V754" s="128"/>
      <c r="W754" s="42"/>
      <c r="X754" s="42"/>
    </row>
    <row r="755" spans="1:24">
      <c r="A755" s="127"/>
      <c r="B755" s="354">
        <v>44242</v>
      </c>
      <c r="C755" s="456" t="s">
        <v>1723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358"/>
      <c r="O755" s="365"/>
      <c r="P755" s="127"/>
      <c r="Q755" s="127"/>
      <c r="R755" s="127"/>
      <c r="S755" s="42"/>
      <c r="T755" s="42"/>
      <c r="U755" s="367"/>
      <c r="V755" s="128"/>
      <c r="W755" s="42"/>
      <c r="X755" s="42"/>
    </row>
    <row r="756" spans="1:24">
      <c r="A756" s="127"/>
      <c r="B756" s="354">
        <v>44244</v>
      </c>
      <c r="C756" s="455" t="s">
        <v>495</v>
      </c>
      <c r="D756" s="258">
        <v>1637.32</v>
      </c>
      <c r="E756" s="358"/>
      <c r="F756" s="127"/>
      <c r="G756" s="127"/>
      <c r="H756" s="127"/>
      <c r="I756" s="127"/>
      <c r="J756" s="127"/>
      <c r="K756" s="127"/>
      <c r="L756" s="127"/>
      <c r="M756" s="127"/>
      <c r="N756" s="358"/>
      <c r="O756" s="365"/>
      <c r="P756" s="127"/>
      <c r="Q756" s="127"/>
      <c r="R756" s="127"/>
      <c r="S756" s="42"/>
      <c r="T756" s="42"/>
      <c r="U756" s="367"/>
      <c r="V756" s="128"/>
      <c r="W756" s="42"/>
      <c r="X756" s="42"/>
    </row>
    <row r="757" spans="1:24">
      <c r="A757" s="127"/>
      <c r="B757" s="354">
        <v>44244</v>
      </c>
      <c r="C757" s="455" t="s">
        <v>669</v>
      </c>
      <c r="D757" s="258">
        <v>52</v>
      </c>
      <c r="E757" s="358"/>
      <c r="F757" s="127"/>
      <c r="G757" s="127"/>
      <c r="H757" s="127"/>
      <c r="I757" s="127"/>
      <c r="J757" s="127"/>
      <c r="K757" s="127"/>
      <c r="L757" s="127"/>
      <c r="M757" s="127"/>
      <c r="N757" s="358"/>
      <c r="O757" s="365"/>
      <c r="P757" s="127"/>
      <c r="Q757" s="127"/>
      <c r="R757" s="127"/>
      <c r="S757" s="42"/>
      <c r="T757" s="42"/>
      <c r="U757" s="367"/>
      <c r="V757" s="128"/>
      <c r="W757" s="42"/>
      <c r="X757" s="42"/>
    </row>
    <row r="758" spans="1:24">
      <c r="A758" s="127"/>
      <c r="B758" s="354">
        <v>44244</v>
      </c>
      <c r="C758" s="455" t="s">
        <v>1724</v>
      </c>
      <c r="D758" s="258"/>
      <c r="E758" s="358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358"/>
      <c r="O758" s="365"/>
      <c r="P758" s="127"/>
      <c r="Q758" s="127"/>
      <c r="R758" s="127"/>
      <c r="S758" s="42"/>
      <c r="T758" s="42"/>
      <c r="U758" s="367"/>
      <c r="V758" s="128"/>
      <c r="W758" s="42"/>
      <c r="X758" s="42"/>
    </row>
    <row r="759" spans="1:24">
      <c r="A759" s="127"/>
      <c r="B759" s="354">
        <v>44244</v>
      </c>
      <c r="C759" s="455" t="s">
        <v>1725</v>
      </c>
      <c r="D759" s="258"/>
      <c r="E759" s="358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358"/>
      <c r="O759" s="365"/>
      <c r="P759" s="127"/>
      <c r="Q759" s="127"/>
      <c r="R759" s="127"/>
      <c r="S759" s="42"/>
      <c r="T759" s="42"/>
      <c r="U759" s="367"/>
      <c r="V759" s="128"/>
      <c r="W759" s="42"/>
      <c r="X759" s="42"/>
    </row>
    <row r="760" spans="1:24">
      <c r="A760" s="127"/>
      <c r="B760" s="354">
        <v>44244</v>
      </c>
      <c r="C760" s="455" t="s">
        <v>1551</v>
      </c>
      <c r="D760" s="258"/>
      <c r="E760" s="358">
        <v>52</v>
      </c>
      <c r="F760" s="127"/>
      <c r="G760" s="127"/>
      <c r="H760" s="127"/>
      <c r="I760" s="127"/>
      <c r="J760" s="127"/>
      <c r="K760" s="127"/>
      <c r="L760" s="127"/>
      <c r="M760" s="127"/>
      <c r="N760" s="358"/>
      <c r="O760" s="365"/>
      <c r="P760" s="127"/>
      <c r="Q760" s="127"/>
      <c r="R760" s="127">
        <v>52</v>
      </c>
      <c r="S760" s="42"/>
      <c r="T760" s="42"/>
      <c r="U760" s="367"/>
      <c r="V760" s="128"/>
      <c r="W760" s="42"/>
      <c r="X760" s="42"/>
    </row>
    <row r="761" spans="1:24">
      <c r="A761" s="127"/>
      <c r="B761" s="354">
        <v>44244</v>
      </c>
      <c r="C761" s="455" t="s">
        <v>1726</v>
      </c>
      <c r="D761" s="258"/>
      <c r="E761" s="358">
        <v>38</v>
      </c>
      <c r="F761" s="127"/>
      <c r="G761" s="127"/>
      <c r="H761" s="127"/>
      <c r="I761" s="127"/>
      <c r="J761" s="127"/>
      <c r="K761" s="127"/>
      <c r="L761" s="127"/>
      <c r="M761" s="127"/>
      <c r="N761" s="358"/>
      <c r="O761" s="365"/>
      <c r="P761" s="127"/>
      <c r="Q761" s="127"/>
      <c r="R761" s="127">
        <v>38</v>
      </c>
      <c r="S761" s="42"/>
      <c r="T761" s="42"/>
      <c r="U761" s="367"/>
      <c r="V761" s="128"/>
      <c r="W761" s="42"/>
      <c r="X761" s="42"/>
    </row>
    <row r="762" spans="1:24">
      <c r="A762" s="127"/>
      <c r="B762" s="354">
        <v>44244</v>
      </c>
      <c r="C762" s="455" t="s">
        <v>1690</v>
      </c>
      <c r="D762" s="361">
        <v>1875</v>
      </c>
      <c r="E762" s="358"/>
      <c r="F762" s="127"/>
      <c r="G762" s="127"/>
      <c r="H762" s="127"/>
      <c r="I762" s="127"/>
      <c r="J762" s="127"/>
      <c r="K762" s="127"/>
      <c r="L762" s="127"/>
      <c r="M762" s="127"/>
      <c r="N762" s="358"/>
      <c r="O762" s="365"/>
      <c r="P762" s="127"/>
      <c r="Q762" s="127"/>
      <c r="R762" s="127"/>
      <c r="S762" s="42"/>
      <c r="T762" s="42"/>
      <c r="U762" s="367"/>
      <c r="V762" s="128"/>
      <c r="W762" s="42"/>
      <c r="X762" s="42"/>
    </row>
    <row r="763" spans="1:24">
      <c r="A763" s="127"/>
      <c r="B763" s="354">
        <v>44244</v>
      </c>
      <c r="C763" s="455" t="s">
        <v>675</v>
      </c>
      <c r="D763" s="258"/>
      <c r="E763" s="358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358"/>
      <c r="O763" s="365"/>
      <c r="P763" s="127"/>
      <c r="Q763" s="127"/>
      <c r="R763" s="127"/>
      <c r="S763" s="42"/>
      <c r="T763" s="42"/>
      <c r="U763" s="367"/>
      <c r="V763" s="128"/>
      <c r="W763" s="42"/>
      <c r="X763" s="42"/>
    </row>
    <row r="764" spans="1:24">
      <c r="A764" s="127"/>
      <c r="B764" s="354">
        <v>44244</v>
      </c>
      <c r="C764" s="456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358"/>
      <c r="O764" s="365"/>
      <c r="P764" s="127"/>
      <c r="Q764" s="127"/>
      <c r="R764" s="127"/>
      <c r="S764" s="42"/>
      <c r="T764" s="42"/>
      <c r="U764" s="367"/>
      <c r="V764" s="128"/>
      <c r="W764" s="42"/>
      <c r="X764" s="42"/>
    </row>
    <row r="765" spans="1:24">
      <c r="A765" s="127"/>
      <c r="B765" s="354">
        <v>44244</v>
      </c>
      <c r="C765" s="456" t="s">
        <v>1727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358"/>
      <c r="O765" s="365"/>
      <c r="P765" s="127"/>
      <c r="Q765" s="127"/>
      <c r="R765" s="127"/>
      <c r="S765" s="42"/>
      <c r="T765" s="42"/>
      <c r="U765" s="367"/>
      <c r="V765" s="128"/>
      <c r="W765" s="42"/>
      <c r="X765" s="42"/>
    </row>
    <row r="766" spans="1:24">
      <c r="A766" s="127"/>
      <c r="B766" s="354">
        <v>44244</v>
      </c>
      <c r="C766" s="455" t="s">
        <v>495</v>
      </c>
      <c r="D766" s="258">
        <v>2229.7800000000002</v>
      </c>
      <c r="E766" s="358"/>
      <c r="F766" s="127"/>
      <c r="G766" s="127"/>
      <c r="H766" s="127"/>
      <c r="I766" s="127"/>
      <c r="J766" s="127"/>
      <c r="K766" s="127"/>
      <c r="L766" s="127"/>
      <c r="M766" s="127"/>
      <c r="N766" s="358"/>
      <c r="O766" s="365"/>
      <c r="P766" s="127"/>
      <c r="Q766" s="127"/>
      <c r="R766" s="127"/>
      <c r="S766" s="42"/>
      <c r="T766" s="42"/>
      <c r="U766" s="367"/>
      <c r="V766" s="128"/>
      <c r="W766" s="42"/>
      <c r="X766" s="42"/>
    </row>
    <row r="767" spans="1:24">
      <c r="A767" s="127">
        <v>12</v>
      </c>
      <c r="B767" s="354">
        <v>44244</v>
      </c>
      <c r="C767" s="455" t="s">
        <v>1728</v>
      </c>
      <c r="D767" s="258"/>
      <c r="E767" s="358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358"/>
      <c r="O767" s="365"/>
      <c r="P767" s="127"/>
      <c r="Q767" s="127"/>
      <c r="R767" s="127"/>
      <c r="S767" s="42"/>
      <c r="T767" s="42"/>
      <c r="U767" s="367"/>
      <c r="V767" s="128"/>
      <c r="W767" s="42"/>
      <c r="X767" s="42"/>
    </row>
    <row r="768" spans="1:24">
      <c r="A768" s="127"/>
      <c r="B768" s="354">
        <v>44244</v>
      </c>
      <c r="C768" s="455" t="s">
        <v>1175</v>
      </c>
      <c r="D768" s="258"/>
      <c r="E768" s="358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358"/>
      <c r="O768" s="365"/>
      <c r="P768" s="127"/>
      <c r="Q768" s="127"/>
      <c r="R768" s="127"/>
      <c r="S768" s="42"/>
      <c r="T768" s="42"/>
      <c r="U768" s="367"/>
      <c r="V768" s="128"/>
      <c r="W768" s="42"/>
      <c r="X768" s="42"/>
    </row>
    <row r="769" spans="1:24">
      <c r="A769" s="127"/>
      <c r="B769" s="354">
        <v>44244</v>
      </c>
      <c r="C769" s="455" t="s">
        <v>1513</v>
      </c>
      <c r="D769" s="258"/>
      <c r="E769" s="358">
        <v>1</v>
      </c>
      <c r="F769" s="127"/>
      <c r="G769" s="127"/>
      <c r="H769" s="127"/>
      <c r="I769" s="127"/>
      <c r="J769" s="127"/>
      <c r="K769" s="127"/>
      <c r="L769" s="127"/>
      <c r="M769" s="127"/>
      <c r="N769" s="358"/>
      <c r="O769" s="365"/>
      <c r="P769" s="127">
        <v>1</v>
      </c>
      <c r="Q769" s="127"/>
      <c r="R769" s="127"/>
      <c r="S769" s="42"/>
      <c r="T769" s="42"/>
      <c r="U769" s="367"/>
      <c r="V769" s="128"/>
      <c r="W769" s="42"/>
      <c r="X769" s="42"/>
    </row>
    <row r="770" spans="1:24">
      <c r="A770" s="127"/>
      <c r="B770" s="354">
        <v>44244</v>
      </c>
      <c r="C770" s="455" t="s">
        <v>901</v>
      </c>
      <c r="D770" s="258"/>
      <c r="E770" s="358">
        <v>97</v>
      </c>
      <c r="F770" s="127"/>
      <c r="G770" s="127"/>
      <c r="H770" s="127"/>
      <c r="I770" s="127"/>
      <c r="J770" s="127"/>
      <c r="K770" s="127"/>
      <c r="L770" s="127"/>
      <c r="M770" s="127"/>
      <c r="N770" s="358"/>
      <c r="O770" s="365"/>
      <c r="P770" s="127"/>
      <c r="Q770" s="127">
        <v>97</v>
      </c>
      <c r="R770" s="127"/>
      <c r="S770" s="42"/>
      <c r="T770" s="42"/>
      <c r="U770" s="367"/>
      <c r="V770" s="128"/>
      <c r="W770" s="42"/>
      <c r="X770" s="42"/>
    </row>
    <row r="771" spans="1:24">
      <c r="A771" s="127"/>
      <c r="B771" s="354">
        <v>44244</v>
      </c>
      <c r="C771" s="455" t="s">
        <v>1729</v>
      </c>
      <c r="D771" s="361">
        <v>2367</v>
      </c>
      <c r="E771" s="358"/>
      <c r="F771" s="127"/>
      <c r="G771" s="127"/>
      <c r="H771" s="127"/>
      <c r="I771" s="127"/>
      <c r="J771" s="127"/>
      <c r="K771" s="127"/>
      <c r="L771" s="127"/>
      <c r="M771" s="127"/>
      <c r="N771" s="358"/>
      <c r="O771" s="365"/>
      <c r="P771" s="127"/>
      <c r="Q771" s="127"/>
      <c r="R771" s="127"/>
      <c r="S771" s="42"/>
      <c r="T771" s="42"/>
      <c r="U771" s="367"/>
      <c r="V771" s="128"/>
      <c r="W771" s="42"/>
      <c r="X771" s="42"/>
    </row>
    <row r="772" spans="1:24">
      <c r="A772" s="127"/>
      <c r="B772" s="354">
        <v>44244</v>
      </c>
      <c r="C772" s="455" t="s">
        <v>1497</v>
      </c>
      <c r="D772" s="258"/>
      <c r="E772" s="358">
        <v>68</v>
      </c>
      <c r="F772" s="127"/>
      <c r="G772" s="127"/>
      <c r="H772" s="127"/>
      <c r="I772" s="127"/>
      <c r="J772" s="127"/>
      <c r="K772" s="127"/>
      <c r="L772" s="127"/>
      <c r="M772" s="127"/>
      <c r="N772" s="358"/>
      <c r="O772" s="365"/>
      <c r="P772" s="127"/>
      <c r="Q772" s="127">
        <v>68</v>
      </c>
      <c r="R772" s="127"/>
      <c r="S772" s="42"/>
      <c r="T772" s="42"/>
      <c r="U772" s="367"/>
      <c r="V772" s="128"/>
      <c r="W772" s="42"/>
      <c r="X772" s="42"/>
    </row>
    <row r="773" spans="1:24">
      <c r="A773" s="127"/>
      <c r="B773" s="354">
        <v>44244</v>
      </c>
      <c r="C773" s="455" t="s">
        <v>675</v>
      </c>
      <c r="D773" s="258"/>
      <c r="E773" s="358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358"/>
      <c r="O773" s="365"/>
      <c r="P773" s="127"/>
      <c r="Q773" s="127"/>
      <c r="R773" s="127"/>
      <c r="S773" s="42"/>
      <c r="T773" s="42"/>
      <c r="U773" s="367"/>
      <c r="V773" s="128"/>
      <c r="W773" s="42"/>
      <c r="X773" s="42"/>
    </row>
    <row r="774" spans="1:24">
      <c r="A774" s="127"/>
      <c r="B774" s="354">
        <v>44244</v>
      </c>
      <c r="C774" s="456" t="s">
        <v>1730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358"/>
      <c r="O774" s="365"/>
      <c r="P774" s="127"/>
      <c r="Q774" s="127"/>
      <c r="R774" s="127"/>
      <c r="S774" s="42"/>
      <c r="T774" s="42"/>
      <c r="U774" s="367"/>
      <c r="V774" s="128"/>
      <c r="W774" s="42"/>
      <c r="X774" s="42"/>
    </row>
    <row r="775" spans="1:24">
      <c r="A775" s="127"/>
      <c r="B775" s="354">
        <v>44244</v>
      </c>
      <c r="C775" s="455" t="s">
        <v>495</v>
      </c>
      <c r="D775" s="258">
        <v>1623</v>
      </c>
      <c r="E775" s="358"/>
      <c r="F775" s="127"/>
      <c r="G775" s="127"/>
      <c r="H775" s="127"/>
      <c r="I775" s="127"/>
      <c r="J775" s="127"/>
      <c r="K775" s="127"/>
      <c r="L775" s="127"/>
      <c r="M775" s="127"/>
      <c r="N775" s="358"/>
      <c r="O775" s="365"/>
      <c r="P775" s="127"/>
      <c r="Q775" s="127"/>
      <c r="R775" s="127"/>
      <c r="S775" s="42"/>
      <c r="T775" s="42"/>
      <c r="U775" s="367"/>
      <c r="V775" s="128"/>
      <c r="W775" s="42"/>
      <c r="X775" s="42"/>
    </row>
    <row r="776" spans="1:24">
      <c r="A776" s="127">
        <v>11.67</v>
      </c>
      <c r="B776" s="354">
        <v>44244</v>
      </c>
      <c r="C776" s="455" t="s">
        <v>1737</v>
      </c>
      <c r="D776" s="258"/>
      <c r="E776" s="358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358"/>
      <c r="O776" s="365"/>
      <c r="P776" s="127"/>
      <c r="Q776" s="127"/>
      <c r="R776" s="127"/>
      <c r="S776" s="42"/>
      <c r="T776" s="42"/>
      <c r="U776" s="367"/>
      <c r="V776" s="128"/>
      <c r="W776" s="42"/>
      <c r="X776" s="42"/>
    </row>
    <row r="777" spans="1:24">
      <c r="A777" s="127"/>
      <c r="B777" s="354">
        <v>44244</v>
      </c>
      <c r="C777" s="455" t="s">
        <v>901</v>
      </c>
      <c r="D777" s="258"/>
      <c r="E777" s="358">
        <v>93</v>
      </c>
      <c r="F777" s="127"/>
      <c r="G777" s="127"/>
      <c r="H777" s="127"/>
      <c r="I777" s="127"/>
      <c r="J777" s="127"/>
      <c r="K777" s="127"/>
      <c r="L777" s="127"/>
      <c r="M777" s="127"/>
      <c r="N777" s="358"/>
      <c r="O777" s="365"/>
      <c r="P777" s="127"/>
      <c r="Q777" s="127"/>
      <c r="R777" s="127"/>
      <c r="S777" s="42"/>
      <c r="T777" s="42"/>
      <c r="U777" s="367"/>
      <c r="V777" s="128"/>
      <c r="W777" s="42"/>
      <c r="X777" s="42"/>
    </row>
    <row r="778" spans="1:24">
      <c r="A778" s="127"/>
      <c r="B778" s="354">
        <v>44244</v>
      </c>
      <c r="C778" s="455" t="s">
        <v>1731</v>
      </c>
      <c r="D778" s="361">
        <v>1665</v>
      </c>
      <c r="E778" s="358"/>
      <c r="F778" s="127"/>
      <c r="G778" s="127"/>
      <c r="H778" s="127"/>
      <c r="I778" s="127"/>
      <c r="J778" s="127"/>
      <c r="K778" s="127"/>
      <c r="L778" s="127"/>
      <c r="M778" s="127"/>
      <c r="N778" s="358"/>
      <c r="O778" s="365"/>
      <c r="P778" s="127"/>
      <c r="Q778" s="127"/>
      <c r="R778" s="127"/>
      <c r="S778" s="42"/>
      <c r="T778" s="42"/>
      <c r="U778" s="367"/>
      <c r="V778" s="128"/>
      <c r="W778" s="42"/>
      <c r="X778" s="42"/>
    </row>
    <row r="779" spans="1:24">
      <c r="A779" s="127"/>
      <c r="B779" s="354">
        <v>44244</v>
      </c>
      <c r="C779" s="455" t="s">
        <v>675</v>
      </c>
      <c r="D779" s="258"/>
      <c r="E779" s="358">
        <v>1623</v>
      </c>
      <c r="F779" s="127"/>
      <c r="G779" s="127"/>
      <c r="H779" s="127"/>
      <c r="I779" s="127"/>
      <c r="J779" s="127"/>
      <c r="K779" s="127"/>
      <c r="L779" s="127"/>
      <c r="M779" s="127"/>
      <c r="N779" s="358"/>
      <c r="O779" s="365"/>
      <c r="P779" s="127"/>
      <c r="Q779" s="127"/>
      <c r="R779" s="127"/>
      <c r="S779" s="42"/>
      <c r="T779" s="42"/>
      <c r="U779" s="367"/>
      <c r="V779" s="128"/>
      <c r="W779" s="42"/>
      <c r="X779" s="42"/>
    </row>
    <row r="780" spans="1:24">
      <c r="A780" s="127"/>
      <c r="B780" s="354">
        <v>44244</v>
      </c>
      <c r="C780" s="456" t="s">
        <v>1732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358"/>
      <c r="O780" s="365"/>
      <c r="P780" s="127"/>
      <c r="Q780" s="127"/>
      <c r="R780" s="127"/>
      <c r="S780" s="42"/>
      <c r="T780" s="42"/>
      <c r="U780" s="367"/>
      <c r="V780" s="128"/>
      <c r="W780" s="42"/>
      <c r="X780" s="42"/>
    </row>
    <row r="781" spans="1:24">
      <c r="A781" s="127"/>
      <c r="B781" s="354">
        <v>44249</v>
      </c>
      <c r="C781" s="455" t="s">
        <v>495</v>
      </c>
      <c r="D781" s="258">
        <v>1202.4100000000001</v>
      </c>
      <c r="E781" s="358"/>
      <c r="F781" s="127"/>
      <c r="G781" s="127"/>
      <c r="H781" s="127"/>
      <c r="I781" s="127"/>
      <c r="J781" s="127"/>
      <c r="K781" s="127"/>
      <c r="L781" s="127"/>
      <c r="M781" s="127"/>
      <c r="N781" s="358"/>
      <c r="O781" s="365"/>
      <c r="P781" s="127"/>
      <c r="Q781" s="127"/>
      <c r="R781" s="127"/>
      <c r="S781" s="42"/>
      <c r="T781" s="42"/>
      <c r="U781" s="367"/>
      <c r="V781" s="128"/>
      <c r="W781" s="42"/>
      <c r="X781" s="42"/>
    </row>
    <row r="782" spans="1:24">
      <c r="A782" s="127">
        <v>5.67</v>
      </c>
      <c r="B782" s="354">
        <v>44249</v>
      </c>
      <c r="C782" s="455" t="s">
        <v>1733</v>
      </c>
      <c r="D782" s="258"/>
      <c r="E782" s="358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358"/>
      <c r="O782" s="365"/>
      <c r="P782" s="127"/>
      <c r="Q782" s="127"/>
      <c r="R782" s="127"/>
      <c r="S782" s="42"/>
      <c r="T782" s="42"/>
      <c r="U782" s="367"/>
      <c r="V782" s="128"/>
      <c r="W782" s="42"/>
      <c r="X782" s="42"/>
    </row>
    <row r="783" spans="1:24">
      <c r="A783" s="127"/>
      <c r="B783" s="354">
        <v>44249</v>
      </c>
      <c r="C783" s="455" t="s">
        <v>1533</v>
      </c>
      <c r="D783" s="258"/>
      <c r="E783" s="358">
        <v>4</v>
      </c>
      <c r="F783" s="127"/>
      <c r="G783" s="127"/>
      <c r="H783" s="127"/>
      <c r="I783" s="127"/>
      <c r="J783" s="127"/>
      <c r="K783" s="127"/>
      <c r="L783" s="127"/>
      <c r="M783" s="127"/>
      <c r="N783" s="358"/>
      <c r="O783" s="365"/>
      <c r="P783" s="127">
        <v>4</v>
      </c>
      <c r="Q783" s="127"/>
      <c r="R783" s="127"/>
      <c r="S783" s="42"/>
      <c r="T783" s="42"/>
      <c r="U783" s="367"/>
      <c r="V783" s="128"/>
      <c r="W783" s="42"/>
      <c r="X783" s="42"/>
    </row>
    <row r="784" spans="1:24">
      <c r="A784" s="127"/>
      <c r="B784" s="354">
        <v>44249</v>
      </c>
      <c r="C784" s="455" t="s">
        <v>1734</v>
      </c>
      <c r="D784" s="258"/>
      <c r="E784" s="358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358"/>
      <c r="O784" s="365"/>
      <c r="P784" s="127"/>
      <c r="Q784" s="127"/>
      <c r="R784" s="127"/>
      <c r="S784" s="42"/>
      <c r="T784" s="42"/>
      <c r="U784" s="367"/>
      <c r="V784" s="128"/>
      <c r="W784" s="42"/>
      <c r="X784" s="42"/>
    </row>
    <row r="785" spans="1:24">
      <c r="A785" s="127"/>
      <c r="B785" s="354">
        <v>44249</v>
      </c>
      <c r="C785" s="455" t="s">
        <v>1513</v>
      </c>
      <c r="D785" s="258"/>
      <c r="E785" s="358">
        <v>1</v>
      </c>
      <c r="F785" s="127"/>
      <c r="G785" s="127"/>
      <c r="H785" s="127"/>
      <c r="I785" s="127"/>
      <c r="J785" s="127"/>
      <c r="K785" s="127"/>
      <c r="L785" s="127"/>
      <c r="M785" s="127"/>
      <c r="N785" s="358"/>
      <c r="O785" s="365"/>
      <c r="P785" s="127">
        <v>1</v>
      </c>
      <c r="Q785" s="127"/>
      <c r="R785" s="127"/>
      <c r="S785" s="42"/>
      <c r="T785" s="42"/>
      <c r="U785" s="367"/>
      <c r="V785" s="128"/>
      <c r="W785" s="42"/>
      <c r="X785" s="42"/>
    </row>
    <row r="786" spans="1:24">
      <c r="A786" s="127"/>
      <c r="B786" s="354">
        <v>44249</v>
      </c>
      <c r="C786" s="455" t="s">
        <v>901</v>
      </c>
      <c r="D786" s="258"/>
      <c r="E786" s="358">
        <v>71</v>
      </c>
      <c r="F786" s="127"/>
      <c r="G786" s="127"/>
      <c r="H786" s="127"/>
      <c r="I786" s="127"/>
      <c r="J786" s="127"/>
      <c r="K786" s="127"/>
      <c r="L786" s="127"/>
      <c r="M786" s="127"/>
      <c r="N786" s="358"/>
      <c r="O786" s="365"/>
      <c r="P786" s="127"/>
      <c r="Q786" s="127"/>
      <c r="R786" s="127"/>
      <c r="S786" s="42"/>
      <c r="T786" s="42"/>
      <c r="U786" s="367"/>
      <c r="V786" s="128"/>
      <c r="W786" s="42"/>
      <c r="X786" s="42"/>
    </row>
    <row r="787" spans="1:24">
      <c r="A787" s="127"/>
      <c r="B787" s="354">
        <v>44249</v>
      </c>
      <c r="C787" s="455" t="s">
        <v>1735</v>
      </c>
      <c r="D787" s="361">
        <v>1258</v>
      </c>
      <c r="E787" s="358"/>
      <c r="F787" s="127"/>
      <c r="G787" s="127"/>
      <c r="H787" s="127"/>
      <c r="I787" s="127"/>
      <c r="J787" s="127"/>
      <c r="K787" s="127"/>
      <c r="L787" s="127"/>
      <c r="M787" s="127"/>
      <c r="N787" s="358"/>
      <c r="O787" s="365"/>
      <c r="P787" s="127"/>
      <c r="Q787" s="127"/>
      <c r="R787" s="127"/>
      <c r="S787" s="42"/>
      <c r="T787" s="42"/>
      <c r="U787" s="367"/>
      <c r="V787" s="128"/>
      <c r="W787" s="42"/>
      <c r="X787" s="42"/>
    </row>
    <row r="788" spans="1:24">
      <c r="A788" s="127"/>
      <c r="B788" s="354">
        <v>44249</v>
      </c>
      <c r="C788" s="455" t="s">
        <v>675</v>
      </c>
      <c r="D788" s="258"/>
      <c r="E788" s="358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358"/>
      <c r="O788" s="365"/>
      <c r="P788" s="127"/>
      <c r="Q788" s="127"/>
      <c r="R788" s="127"/>
      <c r="S788" s="42"/>
      <c r="T788" s="42"/>
      <c r="U788" s="367"/>
      <c r="V788" s="128"/>
      <c r="W788" s="42"/>
      <c r="X788" s="42"/>
    </row>
    <row r="789" spans="1:24">
      <c r="A789" s="127"/>
      <c r="B789" s="354">
        <v>44249</v>
      </c>
      <c r="C789" s="456" t="s">
        <v>1736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358"/>
      <c r="O789" s="365"/>
      <c r="P789" s="127"/>
      <c r="Q789" s="127"/>
      <c r="R789" s="127"/>
      <c r="S789" s="42"/>
      <c r="T789" s="42"/>
      <c r="U789" s="367"/>
      <c r="V789" s="128"/>
      <c r="W789" s="42"/>
      <c r="X789" s="42"/>
    </row>
    <row r="790" spans="1:24">
      <c r="A790" s="127"/>
      <c r="B790" s="354">
        <v>44250</v>
      </c>
      <c r="C790" s="455" t="s">
        <v>495</v>
      </c>
      <c r="D790" s="258">
        <v>2700.23</v>
      </c>
      <c r="E790" s="358"/>
      <c r="F790" s="127"/>
      <c r="G790" s="127"/>
      <c r="H790" s="127"/>
      <c r="I790" s="127"/>
      <c r="J790" s="127"/>
      <c r="K790" s="127"/>
      <c r="L790" s="127"/>
      <c r="M790" s="127"/>
      <c r="N790" s="358"/>
      <c r="O790" s="365"/>
      <c r="P790" s="127"/>
      <c r="Q790" s="127"/>
      <c r="R790" s="127"/>
      <c r="S790" s="42"/>
      <c r="T790" s="42"/>
      <c r="U790" s="367"/>
      <c r="V790" s="128"/>
      <c r="W790" s="42"/>
      <c r="X790" s="42"/>
    </row>
    <row r="791" spans="1:24">
      <c r="A791" s="127">
        <v>2</v>
      </c>
      <c r="B791" s="354">
        <v>44250</v>
      </c>
      <c r="C791" s="455" t="s">
        <v>1738</v>
      </c>
      <c r="D791" s="258"/>
      <c r="E791" s="358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358"/>
      <c r="O791" s="365"/>
      <c r="P791" s="127"/>
      <c r="Q791" s="127"/>
      <c r="R791" s="127"/>
      <c r="S791" s="42"/>
      <c r="T791" s="42"/>
      <c r="U791" s="367"/>
      <c r="V791" s="128"/>
      <c r="W791" s="42"/>
      <c r="X791" s="42"/>
    </row>
    <row r="792" spans="1:24">
      <c r="A792" s="127">
        <v>4</v>
      </c>
      <c r="B792" s="354">
        <v>44250</v>
      </c>
      <c r="C792" s="455" t="s">
        <v>1739</v>
      </c>
      <c r="D792" s="258"/>
      <c r="E792" s="358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358"/>
      <c r="O792" s="365"/>
      <c r="P792" s="127"/>
      <c r="Q792" s="127"/>
      <c r="R792" s="127"/>
      <c r="S792" s="42"/>
      <c r="T792" s="42"/>
      <c r="U792" s="367"/>
      <c r="V792" s="128"/>
      <c r="W792" s="42"/>
      <c r="X792" s="42"/>
    </row>
    <row r="793" spans="1:24">
      <c r="A793" s="127"/>
      <c r="B793" s="354">
        <v>44250</v>
      </c>
      <c r="C793" s="455" t="s">
        <v>1533</v>
      </c>
      <c r="D793" s="258"/>
      <c r="E793" s="358">
        <v>4</v>
      </c>
      <c r="F793" s="127"/>
      <c r="G793" s="127"/>
      <c r="H793" s="127"/>
      <c r="I793" s="127"/>
      <c r="J793" s="127"/>
      <c r="K793" s="127"/>
      <c r="L793" s="127"/>
      <c r="M793" s="127"/>
      <c r="N793" s="358"/>
      <c r="O793" s="365"/>
      <c r="P793" s="127">
        <v>4</v>
      </c>
      <c r="Q793" s="127"/>
      <c r="R793" s="127"/>
      <c r="S793" s="42"/>
      <c r="T793" s="42"/>
      <c r="U793" s="367"/>
      <c r="V793" s="128"/>
      <c r="W793" s="42"/>
      <c r="X793" s="42"/>
    </row>
    <row r="794" spans="1:24">
      <c r="A794" s="127"/>
      <c r="B794" s="354">
        <v>44250</v>
      </c>
      <c r="C794" s="455" t="s">
        <v>1175</v>
      </c>
      <c r="D794" s="258"/>
      <c r="E794" s="358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358"/>
      <c r="O794" s="365"/>
      <c r="P794" s="127"/>
      <c r="Q794" s="127"/>
      <c r="R794" s="127"/>
      <c r="S794" s="42"/>
      <c r="T794" s="42"/>
      <c r="U794" s="367"/>
      <c r="V794" s="128"/>
      <c r="W794" s="42"/>
      <c r="X794" s="42"/>
    </row>
    <row r="795" spans="1:24">
      <c r="A795" s="127"/>
      <c r="B795" s="354">
        <v>44250</v>
      </c>
      <c r="C795" s="455" t="s">
        <v>1513</v>
      </c>
      <c r="D795" s="258"/>
      <c r="E795" s="358">
        <v>1</v>
      </c>
      <c r="F795" s="127"/>
      <c r="G795" s="127"/>
      <c r="H795" s="127"/>
      <c r="I795" s="127"/>
      <c r="J795" s="127"/>
      <c r="K795" s="127"/>
      <c r="L795" s="127"/>
      <c r="M795" s="127"/>
      <c r="N795" s="358"/>
      <c r="O795" s="365"/>
      <c r="P795" s="127">
        <v>1</v>
      </c>
      <c r="Q795" s="127"/>
      <c r="R795" s="127"/>
      <c r="S795" s="42"/>
      <c r="T795" s="42"/>
      <c r="U795" s="367"/>
      <c r="V795" s="128"/>
      <c r="W795" s="42"/>
      <c r="X795" s="42"/>
    </row>
    <row r="796" spans="1:24">
      <c r="A796" s="127"/>
      <c r="B796" s="354">
        <v>44250</v>
      </c>
      <c r="C796" s="455" t="s">
        <v>901</v>
      </c>
      <c r="D796" s="258"/>
      <c r="E796" s="358">
        <v>104</v>
      </c>
      <c r="F796" s="127"/>
      <c r="G796" s="127"/>
      <c r="H796" s="127"/>
      <c r="I796" s="127"/>
      <c r="J796" s="127"/>
      <c r="K796" s="127"/>
      <c r="L796" s="127"/>
      <c r="M796" s="127"/>
      <c r="N796" s="358"/>
      <c r="O796" s="365"/>
      <c r="P796" s="127"/>
      <c r="Q796" s="127">
        <v>104</v>
      </c>
      <c r="R796" s="127"/>
      <c r="S796" s="42"/>
      <c r="T796" s="42"/>
      <c r="U796" s="367"/>
      <c r="V796" s="128"/>
      <c r="W796" s="42"/>
      <c r="X796" s="42"/>
    </row>
    <row r="797" spans="1:24">
      <c r="A797" s="127"/>
      <c r="B797" s="354">
        <v>44250</v>
      </c>
      <c r="C797" s="455" t="s">
        <v>1740</v>
      </c>
      <c r="D797" s="361">
        <v>2866</v>
      </c>
      <c r="E797" s="358"/>
      <c r="F797" s="127"/>
      <c r="G797" s="127"/>
      <c r="H797" s="127"/>
      <c r="I797" s="127"/>
      <c r="J797" s="127"/>
      <c r="K797" s="127"/>
      <c r="L797" s="127"/>
      <c r="M797" s="127"/>
      <c r="N797" s="358"/>
      <c r="O797" s="365"/>
      <c r="P797" s="127"/>
      <c r="Q797" s="127"/>
      <c r="R797" s="127"/>
      <c r="S797" s="42"/>
      <c r="T797" s="42"/>
      <c r="U797" s="367"/>
      <c r="V797" s="128"/>
      <c r="W797" s="42"/>
      <c r="X797" s="42"/>
    </row>
    <row r="798" spans="1:24">
      <c r="A798" s="127"/>
      <c r="B798" s="354">
        <v>44250</v>
      </c>
      <c r="C798" s="455" t="s">
        <v>1497</v>
      </c>
      <c r="D798" s="258"/>
      <c r="E798" s="358">
        <v>77</v>
      </c>
      <c r="F798" s="127"/>
      <c r="G798" s="127"/>
      <c r="H798" s="127"/>
      <c r="I798" s="127"/>
      <c r="J798" s="127"/>
      <c r="K798" s="127"/>
      <c r="L798" s="127"/>
      <c r="M798" s="127"/>
      <c r="N798" s="358"/>
      <c r="O798" s="365"/>
      <c r="P798" s="127"/>
      <c r="Q798" s="127">
        <v>77</v>
      </c>
      <c r="R798" s="127"/>
      <c r="S798" s="42"/>
      <c r="T798" s="42"/>
      <c r="U798" s="367"/>
      <c r="V798" s="128"/>
      <c r="W798" s="42"/>
      <c r="X798" s="42"/>
    </row>
    <row r="799" spans="1:24">
      <c r="A799" s="127"/>
      <c r="B799" s="354">
        <v>44250</v>
      </c>
      <c r="C799" s="455" t="s">
        <v>675</v>
      </c>
      <c r="D799" s="258"/>
      <c r="E799" s="358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358"/>
      <c r="O799" s="365"/>
      <c r="P799" s="127"/>
      <c r="Q799" s="127"/>
      <c r="R799" s="127"/>
      <c r="S799" s="42"/>
      <c r="T799" s="42"/>
      <c r="U799" s="367"/>
      <c r="V799" s="128"/>
      <c r="W799" s="42"/>
      <c r="X799" s="42"/>
    </row>
    <row r="800" spans="1:24">
      <c r="A800" s="127"/>
      <c r="B800" s="354">
        <v>44250</v>
      </c>
      <c r="C800" s="456" t="s">
        <v>1741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358"/>
      <c r="O800" s="365"/>
      <c r="P800" s="127"/>
      <c r="Q800" s="127"/>
      <c r="R800" s="127"/>
      <c r="S800" s="42"/>
      <c r="T800" s="42"/>
      <c r="U800" s="367"/>
      <c r="V800" s="128"/>
      <c r="W800" s="42"/>
      <c r="X800" s="42"/>
    </row>
    <row r="801" spans="1:24">
      <c r="A801" s="127"/>
      <c r="B801" s="354">
        <v>44250</v>
      </c>
      <c r="C801" s="455" t="s">
        <v>495</v>
      </c>
      <c r="D801" s="258">
        <v>1049</v>
      </c>
      <c r="E801" s="358"/>
      <c r="F801" s="127"/>
      <c r="G801" s="127"/>
      <c r="H801" s="127"/>
      <c r="I801" s="127"/>
      <c r="J801" s="127"/>
      <c r="K801" s="127"/>
      <c r="L801" s="127"/>
      <c r="M801" s="127"/>
      <c r="N801" s="358"/>
      <c r="O801" s="365"/>
      <c r="P801" s="127"/>
      <c r="Q801" s="127"/>
      <c r="R801" s="127"/>
      <c r="S801" s="42"/>
      <c r="T801" s="42"/>
      <c r="U801" s="367"/>
      <c r="V801" s="128"/>
      <c r="W801" s="42"/>
      <c r="X801" s="42"/>
    </row>
    <row r="802" spans="1:24">
      <c r="A802" s="127">
        <v>5</v>
      </c>
      <c r="B802" s="354">
        <v>44251</v>
      </c>
      <c r="C802" s="455" t="s">
        <v>1708</v>
      </c>
      <c r="D802" s="258"/>
      <c r="E802" s="358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358"/>
      <c r="O802" s="365"/>
      <c r="P802" s="127"/>
      <c r="Q802" s="127"/>
      <c r="R802" s="127"/>
      <c r="S802" s="42"/>
      <c r="T802" s="42"/>
      <c r="U802" s="367"/>
      <c r="V802" s="128"/>
      <c r="W802" s="42"/>
      <c r="X802" s="42"/>
    </row>
    <row r="803" spans="1:24">
      <c r="A803" s="127"/>
      <c r="B803" s="354">
        <v>44251</v>
      </c>
      <c r="C803" s="455" t="s">
        <v>1742</v>
      </c>
      <c r="D803" s="361">
        <v>1105</v>
      </c>
      <c r="E803" s="358"/>
      <c r="F803" s="127"/>
      <c r="G803" s="127"/>
      <c r="H803" s="127"/>
      <c r="I803" s="127"/>
      <c r="J803" s="127"/>
      <c r="K803" s="127"/>
      <c r="L803" s="127"/>
      <c r="M803" s="127"/>
      <c r="N803" s="358"/>
      <c r="O803" s="365"/>
      <c r="P803" s="127"/>
      <c r="Q803" s="127"/>
      <c r="R803" s="127"/>
      <c r="S803" s="42"/>
      <c r="T803" s="42"/>
      <c r="U803" s="367"/>
      <c r="V803" s="128"/>
      <c r="W803" s="42"/>
      <c r="X803" s="42"/>
    </row>
    <row r="804" spans="1:24">
      <c r="A804" s="127"/>
      <c r="B804" s="354">
        <v>44251</v>
      </c>
      <c r="C804" s="455" t="s">
        <v>675</v>
      </c>
      <c r="D804" s="258"/>
      <c r="E804" s="358">
        <v>1049</v>
      </c>
      <c r="F804" s="127"/>
      <c r="G804" s="127"/>
      <c r="H804" s="127"/>
      <c r="I804" s="127"/>
      <c r="J804" s="127"/>
      <c r="K804" s="127"/>
      <c r="L804" s="127"/>
      <c r="M804" s="127"/>
      <c r="N804" s="358"/>
      <c r="O804" s="365"/>
      <c r="P804" s="127"/>
      <c r="Q804" s="127"/>
      <c r="R804" s="127"/>
      <c r="S804" s="42"/>
      <c r="T804" s="42"/>
      <c r="U804" s="367"/>
      <c r="V804" s="128"/>
      <c r="W804" s="42"/>
      <c r="X804" s="42"/>
    </row>
    <row r="805" spans="1:24">
      <c r="A805" s="127"/>
      <c r="B805" s="354">
        <v>44251</v>
      </c>
      <c r="C805" s="456" t="s">
        <v>1743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358"/>
      <c r="O805" s="365"/>
      <c r="P805" s="127"/>
      <c r="Q805" s="127"/>
      <c r="R805" s="127"/>
      <c r="S805" s="42"/>
      <c r="T805" s="42"/>
      <c r="U805" s="367"/>
      <c r="V805" s="128"/>
      <c r="W805" s="42"/>
      <c r="X805" s="42"/>
    </row>
    <row r="806" spans="1:24">
      <c r="A806" s="127"/>
      <c r="B806" s="354">
        <v>44253</v>
      </c>
      <c r="C806" s="455" t="s">
        <v>495</v>
      </c>
      <c r="D806" s="258">
        <v>2274.31</v>
      </c>
      <c r="E806" s="358"/>
      <c r="F806" s="127"/>
      <c r="G806" s="127"/>
      <c r="H806" s="127"/>
      <c r="I806" s="127"/>
      <c r="J806" s="127"/>
      <c r="K806" s="127"/>
      <c r="L806" s="127"/>
      <c r="M806" s="127"/>
      <c r="N806" s="358"/>
      <c r="O806" s="365"/>
      <c r="P806" s="127"/>
      <c r="Q806" s="127"/>
      <c r="R806" s="127"/>
      <c r="S806" s="42"/>
      <c r="T806" s="42"/>
      <c r="U806" s="367"/>
      <c r="V806" s="128"/>
      <c r="W806" s="42"/>
      <c r="X806" s="42"/>
    </row>
    <row r="807" spans="1:24">
      <c r="A807" s="127"/>
      <c r="B807" s="354">
        <v>44253</v>
      </c>
      <c r="C807" s="455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358"/>
      <c r="O807" s="365"/>
      <c r="P807" s="127"/>
      <c r="Q807" s="127"/>
      <c r="R807" s="127"/>
      <c r="S807" s="42"/>
      <c r="T807" s="42"/>
      <c r="U807" s="367"/>
      <c r="V807" s="128"/>
      <c r="W807" s="42"/>
      <c r="X807" s="42"/>
    </row>
    <row r="808" spans="1:24">
      <c r="A808" s="127"/>
      <c r="B808" s="354">
        <v>44253</v>
      </c>
      <c r="C808" s="455" t="s">
        <v>1744</v>
      </c>
      <c r="D808" s="258"/>
      <c r="E808" s="358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358"/>
      <c r="O808" s="365"/>
      <c r="P808" s="127"/>
      <c r="Q808" s="127"/>
      <c r="R808" s="127"/>
      <c r="S808" s="42"/>
      <c r="T808" s="42"/>
      <c r="U808" s="367"/>
      <c r="V808" s="128"/>
      <c r="W808" s="42"/>
      <c r="X808" s="42"/>
    </row>
    <row r="809" spans="1:24">
      <c r="A809" s="127"/>
      <c r="B809" s="354">
        <v>44253</v>
      </c>
      <c r="C809" s="455" t="s">
        <v>1745</v>
      </c>
      <c r="D809" s="258"/>
      <c r="E809" s="358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358"/>
      <c r="O809" s="365"/>
      <c r="P809" s="127"/>
      <c r="Q809" s="127"/>
      <c r="R809" s="127"/>
      <c r="S809" s="42"/>
      <c r="T809" s="42"/>
      <c r="U809" s="367"/>
      <c r="V809" s="128"/>
      <c r="W809" s="42"/>
      <c r="X809" s="42"/>
    </row>
    <row r="810" spans="1:24">
      <c r="A810" s="127"/>
      <c r="B810" s="354">
        <v>44253</v>
      </c>
      <c r="C810" s="455" t="s">
        <v>1746</v>
      </c>
      <c r="D810" s="258"/>
      <c r="E810" s="358">
        <v>47</v>
      </c>
      <c r="F810" s="127"/>
      <c r="G810" s="127"/>
      <c r="H810" s="127"/>
      <c r="I810" s="127"/>
      <c r="J810" s="127"/>
      <c r="K810" s="127"/>
      <c r="L810" s="127"/>
      <c r="M810" s="127"/>
      <c r="N810" s="358"/>
      <c r="O810" s="365"/>
      <c r="P810" s="127"/>
      <c r="Q810" s="127">
        <v>47</v>
      </c>
      <c r="R810" s="127"/>
      <c r="S810" s="42"/>
      <c r="T810" s="42"/>
      <c r="U810" s="367"/>
      <c r="V810" s="128"/>
      <c r="W810" s="42"/>
      <c r="X810" s="42"/>
    </row>
    <row r="811" spans="1:24">
      <c r="A811" s="127"/>
      <c r="B811" s="354">
        <v>44253</v>
      </c>
      <c r="C811" s="455" t="s">
        <v>1747</v>
      </c>
      <c r="D811" s="258"/>
      <c r="E811" s="358">
        <v>56</v>
      </c>
      <c r="F811" s="127"/>
      <c r="G811" s="127"/>
      <c r="H811" s="127"/>
      <c r="I811" s="127"/>
      <c r="J811" s="127"/>
      <c r="K811" s="127"/>
      <c r="L811" s="127"/>
      <c r="M811" s="127"/>
      <c r="N811" s="358"/>
      <c r="O811" s="365"/>
      <c r="P811" s="127"/>
      <c r="Q811" s="127"/>
      <c r="R811" s="127">
        <v>56</v>
      </c>
      <c r="S811" s="42"/>
      <c r="T811" s="42"/>
      <c r="U811" s="367"/>
      <c r="V811" s="128"/>
      <c r="W811" s="42"/>
      <c r="X811" s="42"/>
    </row>
    <row r="812" spans="1:24">
      <c r="A812" s="127"/>
      <c r="B812" s="354">
        <v>44253</v>
      </c>
      <c r="C812" s="455" t="s">
        <v>1748</v>
      </c>
      <c r="D812" s="258"/>
      <c r="E812" s="358">
        <v>51</v>
      </c>
      <c r="F812" s="127"/>
      <c r="G812" s="127"/>
      <c r="H812" s="127"/>
      <c r="I812" s="127"/>
      <c r="J812" s="127"/>
      <c r="K812" s="127"/>
      <c r="L812" s="127"/>
      <c r="M812" s="127"/>
      <c r="N812" s="358"/>
      <c r="O812" s="365"/>
      <c r="P812" s="127"/>
      <c r="Q812" s="127"/>
      <c r="R812" s="127">
        <v>51</v>
      </c>
      <c r="S812" s="42"/>
      <c r="T812" s="42"/>
      <c r="U812" s="367"/>
      <c r="V812" s="128"/>
      <c r="W812" s="42"/>
      <c r="X812" s="42"/>
    </row>
    <row r="813" spans="1:24">
      <c r="A813" s="127"/>
      <c r="B813" s="354">
        <v>44253</v>
      </c>
      <c r="C813" s="455" t="s">
        <v>1749</v>
      </c>
      <c r="D813" s="361">
        <v>2517</v>
      </c>
      <c r="E813" s="358"/>
      <c r="F813" s="127"/>
      <c r="G813" s="127"/>
      <c r="H813" s="127"/>
      <c r="I813" s="127"/>
      <c r="J813" s="127"/>
      <c r="K813" s="127"/>
      <c r="L813" s="127"/>
      <c r="M813" s="127"/>
      <c r="N813" s="358"/>
      <c r="O813" s="365"/>
      <c r="P813" s="127"/>
      <c r="Q813" s="127"/>
      <c r="R813" s="127"/>
      <c r="S813" s="42"/>
      <c r="T813" s="42"/>
      <c r="U813" s="367"/>
      <c r="V813" s="128"/>
      <c r="W813" s="42"/>
      <c r="X813" s="42"/>
    </row>
    <row r="814" spans="1:24">
      <c r="A814" s="127"/>
      <c r="B814" s="354">
        <v>44253</v>
      </c>
      <c r="C814" s="455" t="s">
        <v>675</v>
      </c>
      <c r="D814" s="258"/>
      <c r="E814" s="358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358"/>
      <c r="O814" s="365"/>
      <c r="P814" s="127"/>
      <c r="Q814" s="127"/>
      <c r="R814" s="127"/>
      <c r="S814" s="42"/>
      <c r="T814" s="42"/>
      <c r="U814" s="367"/>
      <c r="V814" s="128"/>
      <c r="W814" s="42"/>
      <c r="X814" s="42"/>
    </row>
    <row r="815" spans="1:24">
      <c r="A815" s="127"/>
      <c r="B815" s="354">
        <v>44253</v>
      </c>
      <c r="C815" s="456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358"/>
      <c r="O815" s="365"/>
      <c r="P815" s="127"/>
      <c r="Q815" s="127"/>
      <c r="R815" s="127"/>
      <c r="S815" s="42"/>
      <c r="T815" s="42"/>
      <c r="U815" s="367"/>
      <c r="V815" s="128"/>
      <c r="W815" s="42"/>
      <c r="X815" s="42"/>
    </row>
    <row r="816" spans="1:24">
      <c r="A816" s="127"/>
      <c r="B816" s="354">
        <v>44253</v>
      </c>
      <c r="C816" s="456" t="s">
        <v>1750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358"/>
      <c r="O816" s="365"/>
      <c r="P816" s="127"/>
      <c r="Q816" s="127"/>
      <c r="R816" s="127"/>
      <c r="S816" s="42"/>
      <c r="T816" s="42"/>
      <c r="U816" s="367"/>
      <c r="V816" s="128"/>
      <c r="W816" s="42"/>
      <c r="X816" s="42"/>
    </row>
    <row r="817" spans="1:24">
      <c r="A817" s="234"/>
      <c r="B817" s="355">
        <v>44256</v>
      </c>
      <c r="C817" s="456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3"/>
      <c r="T817" s="233"/>
      <c r="U817" s="369"/>
      <c r="V817" s="233"/>
      <c r="W817" s="233"/>
      <c r="X817" s="42"/>
    </row>
    <row r="818" spans="1:24">
      <c r="A818" s="234">
        <v>6</v>
      </c>
      <c r="B818" s="355">
        <v>44256</v>
      </c>
      <c r="C818" s="456" t="s">
        <v>1763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3"/>
      <c r="T818" s="233"/>
      <c r="U818" s="369"/>
      <c r="V818" s="233"/>
      <c r="W818" s="233"/>
      <c r="X818" s="42"/>
    </row>
    <row r="819" spans="1:24">
      <c r="A819" s="234"/>
      <c r="B819" s="355">
        <v>44256</v>
      </c>
      <c r="C819" s="456" t="s">
        <v>1533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>
        <v>8</v>
      </c>
      <c r="Q819" s="234"/>
      <c r="R819" s="234"/>
      <c r="S819" s="233"/>
      <c r="T819" s="233"/>
      <c r="U819" s="369"/>
      <c r="V819" s="233"/>
      <c r="W819" s="233"/>
      <c r="X819" s="42"/>
    </row>
    <row r="820" spans="1:24">
      <c r="A820" s="234"/>
      <c r="B820" s="355">
        <v>44256</v>
      </c>
      <c r="C820" s="456" t="s">
        <v>1764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3"/>
      <c r="T820" s="233"/>
      <c r="U820" s="369"/>
      <c r="V820" s="233"/>
      <c r="W820" s="233"/>
      <c r="X820" s="42"/>
    </row>
    <row r="821" spans="1:24">
      <c r="A821" s="234"/>
      <c r="B821" s="355">
        <v>44256</v>
      </c>
      <c r="C821" s="456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>
        <v>1</v>
      </c>
      <c r="Q821" s="234"/>
      <c r="R821" s="234"/>
      <c r="S821" s="233"/>
      <c r="T821" s="233"/>
      <c r="U821" s="369"/>
      <c r="V821" s="233"/>
      <c r="W821" s="233"/>
      <c r="X821" s="42"/>
    </row>
    <row r="822" spans="1:24">
      <c r="A822" s="234"/>
      <c r="B822" s="355">
        <v>44256</v>
      </c>
      <c r="C822" s="456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>
        <v>81</v>
      </c>
      <c r="R822" s="234"/>
      <c r="S822" s="233"/>
      <c r="T822" s="233"/>
      <c r="U822" s="369"/>
      <c r="V822" s="233"/>
      <c r="W822" s="233"/>
      <c r="X822" s="42"/>
    </row>
    <row r="823" spans="1:24">
      <c r="A823" s="234"/>
      <c r="B823" s="355">
        <v>44256</v>
      </c>
      <c r="C823" s="456" t="s">
        <v>1765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3"/>
      <c r="T823" s="233"/>
      <c r="U823" s="369"/>
      <c r="V823" s="233"/>
      <c r="W823" s="233"/>
      <c r="X823" s="42"/>
    </row>
    <row r="824" spans="1:24">
      <c r="A824" s="234"/>
      <c r="B824" s="355">
        <v>44256</v>
      </c>
      <c r="C824" s="456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>
        <v>83</v>
      </c>
      <c r="R824" s="234"/>
      <c r="S824" s="233"/>
      <c r="T824" s="233"/>
      <c r="U824" s="369"/>
      <c r="V824" s="233"/>
      <c r="W824" s="233"/>
      <c r="X824" s="42"/>
    </row>
    <row r="825" spans="1:24">
      <c r="A825" s="234"/>
      <c r="B825" s="355">
        <v>44256</v>
      </c>
      <c r="C825" s="456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3"/>
      <c r="T825" s="233"/>
      <c r="U825" s="369"/>
      <c r="V825" s="233"/>
      <c r="W825" s="233"/>
      <c r="X825" s="42"/>
    </row>
    <row r="826" spans="1:24">
      <c r="A826" s="234"/>
      <c r="B826" s="355">
        <v>44256</v>
      </c>
      <c r="C826" s="456" t="s">
        <v>1766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3"/>
      <c r="T826" s="233"/>
      <c r="U826" s="369"/>
      <c r="V826" s="233"/>
      <c r="W826" s="233"/>
      <c r="X826" s="42"/>
    </row>
    <row r="827" spans="1:24">
      <c r="A827" s="234"/>
      <c r="B827" s="355">
        <v>44260</v>
      </c>
      <c r="C827" s="456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3"/>
      <c r="T827" s="233"/>
      <c r="U827" s="369"/>
      <c r="V827" s="233"/>
      <c r="W827" s="233"/>
      <c r="X827" s="42"/>
    </row>
    <row r="828" spans="1:24">
      <c r="A828" s="234"/>
      <c r="B828" s="355">
        <v>44260</v>
      </c>
      <c r="C828" s="456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3"/>
      <c r="T828" s="233"/>
      <c r="U828" s="369"/>
      <c r="V828" s="233"/>
      <c r="W828" s="233"/>
      <c r="X828" s="42"/>
    </row>
    <row r="829" spans="1:24">
      <c r="A829" s="234"/>
      <c r="B829" s="355">
        <v>44260</v>
      </c>
      <c r="C829" s="456" t="s">
        <v>1767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3"/>
      <c r="T829" s="233"/>
      <c r="U829" s="369"/>
      <c r="V829" s="233"/>
      <c r="W829" s="233"/>
      <c r="X829" s="42"/>
    </row>
    <row r="830" spans="1:24">
      <c r="A830" s="234"/>
      <c r="B830" s="355">
        <v>44260</v>
      </c>
      <c r="C830" s="456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>
        <v>1</v>
      </c>
      <c r="Q830" s="234"/>
      <c r="R830" s="234"/>
      <c r="S830" s="233"/>
      <c r="T830" s="233"/>
      <c r="U830" s="369"/>
      <c r="V830" s="233"/>
      <c r="W830" s="233"/>
      <c r="X830" s="42"/>
    </row>
    <row r="831" spans="1:24">
      <c r="A831" s="234"/>
      <c r="B831" s="355">
        <v>44260</v>
      </c>
      <c r="C831" s="456" t="s">
        <v>1768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3"/>
      <c r="T831" s="233"/>
      <c r="U831" s="369"/>
      <c r="V831" s="233"/>
      <c r="W831" s="233"/>
      <c r="X831" s="42"/>
    </row>
    <row r="832" spans="1:24">
      <c r="A832" s="234">
        <v>6</v>
      </c>
      <c r="B832" s="355">
        <v>44260</v>
      </c>
      <c r="C832" s="456" t="s">
        <v>1763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3"/>
      <c r="T832" s="233"/>
      <c r="U832" s="369"/>
      <c r="V832" s="233"/>
      <c r="W832" s="233"/>
      <c r="X832" s="42"/>
    </row>
    <row r="833" spans="1:24">
      <c r="A833" s="234"/>
      <c r="B833" s="355">
        <v>44260</v>
      </c>
      <c r="C833" s="456" t="s">
        <v>1533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>
        <v>8</v>
      </c>
      <c r="Q833" s="234"/>
      <c r="R833" s="234"/>
      <c r="S833" s="233"/>
      <c r="T833" s="233"/>
      <c r="U833" s="369"/>
      <c r="V833" s="233"/>
      <c r="W833" s="233"/>
      <c r="X833" s="42"/>
    </row>
    <row r="834" spans="1:24">
      <c r="A834" s="234">
        <v>4.7300000000000004</v>
      </c>
      <c r="B834" s="355">
        <v>44260</v>
      </c>
      <c r="C834" s="456" t="s">
        <v>1769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3"/>
      <c r="T834" s="233"/>
      <c r="U834" s="369"/>
      <c r="V834" s="233"/>
      <c r="W834" s="233"/>
      <c r="X834" s="42"/>
    </row>
    <row r="835" spans="1:24">
      <c r="A835" s="234"/>
      <c r="B835" s="355">
        <v>44260</v>
      </c>
      <c r="C835" s="456" t="s">
        <v>1770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>
        <v>64</v>
      </c>
      <c r="R835" s="234"/>
      <c r="S835" s="233"/>
      <c r="T835" s="233"/>
      <c r="U835" s="369"/>
      <c r="V835" s="233"/>
      <c r="W835" s="233"/>
      <c r="X835" s="42"/>
    </row>
    <row r="836" spans="1:24">
      <c r="A836" s="234"/>
      <c r="B836" s="355">
        <v>44260</v>
      </c>
      <c r="C836" s="456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>
        <v>80</v>
      </c>
      <c r="R836" s="234"/>
      <c r="S836" s="233"/>
      <c r="T836" s="233"/>
      <c r="U836" s="369"/>
      <c r="V836" s="233"/>
      <c r="W836" s="233"/>
      <c r="X836" s="42"/>
    </row>
    <row r="837" spans="1:24">
      <c r="A837" s="234"/>
      <c r="B837" s="355">
        <v>44260</v>
      </c>
      <c r="C837" s="456" t="s">
        <v>1771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3"/>
      <c r="T837" s="233"/>
      <c r="U837" s="369"/>
      <c r="V837" s="233"/>
      <c r="W837" s="233"/>
      <c r="X837" s="42"/>
    </row>
    <row r="838" spans="1:24">
      <c r="A838" s="234"/>
      <c r="B838" s="355">
        <v>44260</v>
      </c>
      <c r="C838" s="456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3"/>
      <c r="T838" s="233"/>
      <c r="U838" s="369"/>
      <c r="V838" s="233"/>
      <c r="W838" s="233"/>
      <c r="X838" s="42"/>
    </row>
    <row r="839" spans="1:24">
      <c r="A839" s="234"/>
      <c r="B839" s="355">
        <v>44260</v>
      </c>
      <c r="C839" s="456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3"/>
      <c r="T839" s="233"/>
      <c r="U839" s="369"/>
      <c r="V839" s="233"/>
      <c r="W839" s="233"/>
      <c r="X839" s="42"/>
    </row>
    <row r="840" spans="1:24">
      <c r="A840" s="234"/>
      <c r="B840" s="355">
        <v>44260</v>
      </c>
      <c r="C840" s="456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3"/>
      <c r="T840" s="233"/>
      <c r="U840" s="369"/>
      <c r="V840" s="233"/>
      <c r="W840" s="233"/>
      <c r="X840" s="42"/>
    </row>
    <row r="841" spans="1:24">
      <c r="A841" s="234"/>
      <c r="B841" s="355">
        <v>44260</v>
      </c>
      <c r="C841" s="456" t="s">
        <v>1772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3"/>
      <c r="T841" s="233"/>
      <c r="U841" s="369"/>
      <c r="V841" s="233"/>
      <c r="W841" s="233"/>
      <c r="X841" s="42"/>
    </row>
    <row r="842" spans="1:24">
      <c r="A842" s="355"/>
      <c r="B842" s="355">
        <v>44267</v>
      </c>
      <c r="C842" s="456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3"/>
      <c r="T842" s="233"/>
      <c r="U842" s="369"/>
      <c r="V842" s="233"/>
      <c r="W842" s="233"/>
      <c r="X842" s="42"/>
    </row>
    <row r="843" spans="1:24">
      <c r="A843" s="234">
        <v>2</v>
      </c>
      <c r="B843" s="355">
        <v>44267</v>
      </c>
      <c r="C843" s="456" t="s">
        <v>1773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3"/>
      <c r="T843" s="233"/>
      <c r="U843" s="369"/>
      <c r="V843" s="233"/>
      <c r="W843" s="233"/>
      <c r="X843" s="42"/>
    </row>
    <row r="844" spans="1:24">
      <c r="A844" s="234"/>
      <c r="B844" s="355">
        <v>44267</v>
      </c>
      <c r="C844" s="456" t="s">
        <v>1774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>
        <v>1</v>
      </c>
      <c r="Q844" s="234"/>
      <c r="R844" s="234"/>
      <c r="S844" s="233"/>
      <c r="T844" s="233"/>
      <c r="U844" s="369"/>
      <c r="V844" s="233"/>
      <c r="W844" s="233"/>
      <c r="X844" s="42"/>
    </row>
    <row r="845" spans="1:24">
      <c r="A845" s="234"/>
      <c r="B845" s="355">
        <v>44267</v>
      </c>
      <c r="C845" s="456" t="s">
        <v>1775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3"/>
      <c r="T845" s="233"/>
      <c r="U845" s="369"/>
      <c r="V845" s="233"/>
      <c r="W845" s="233"/>
      <c r="X845" s="42"/>
    </row>
    <row r="846" spans="1:24">
      <c r="A846" s="234"/>
      <c r="B846" s="355">
        <v>44267</v>
      </c>
      <c r="C846" s="456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3"/>
      <c r="T846" s="233"/>
      <c r="U846" s="369"/>
      <c r="V846" s="233"/>
      <c r="W846" s="233"/>
      <c r="X846" s="42"/>
    </row>
    <row r="847" spans="1:24">
      <c r="A847" s="234"/>
      <c r="B847" s="355">
        <v>44267</v>
      </c>
      <c r="C847" s="456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3"/>
      <c r="T847" s="233"/>
      <c r="U847" s="369"/>
      <c r="V847" s="233"/>
      <c r="W847" s="233"/>
      <c r="X847" s="42"/>
    </row>
    <row r="848" spans="1:24">
      <c r="A848" s="234"/>
      <c r="B848" s="355">
        <v>44267</v>
      </c>
      <c r="C848" s="456" t="s">
        <v>1776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3"/>
      <c r="T848" s="233"/>
      <c r="U848" s="369"/>
      <c r="V848" s="233"/>
      <c r="W848" s="233"/>
      <c r="X848" s="42"/>
    </row>
    <row r="849" spans="1:24">
      <c r="A849" s="234"/>
      <c r="B849" s="355">
        <v>44264</v>
      </c>
      <c r="C849" s="456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3"/>
      <c r="T849" s="233"/>
      <c r="U849" s="369"/>
      <c r="V849" s="233"/>
      <c r="W849" s="233"/>
      <c r="X849" s="42"/>
    </row>
    <row r="850" spans="1:24">
      <c r="A850" s="234"/>
      <c r="B850" s="355">
        <v>44264</v>
      </c>
      <c r="C850" s="456" t="s">
        <v>1777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3"/>
      <c r="T850" s="233"/>
      <c r="U850" s="369"/>
      <c r="V850" s="233"/>
      <c r="W850" s="233"/>
      <c r="X850" s="42"/>
    </row>
    <row r="851" spans="1:24">
      <c r="A851" s="234"/>
      <c r="B851" s="355">
        <v>44264</v>
      </c>
      <c r="C851" s="456" t="s">
        <v>1778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3"/>
      <c r="T851" s="233"/>
      <c r="U851" s="369"/>
      <c r="V851" s="233"/>
      <c r="W851" s="233"/>
      <c r="X851" s="42"/>
    </row>
    <row r="852" spans="1:24">
      <c r="A852" s="234"/>
      <c r="B852" s="355">
        <v>44264</v>
      </c>
      <c r="C852" s="456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3"/>
      <c r="T852" s="233"/>
      <c r="U852" s="369"/>
      <c r="V852" s="233"/>
      <c r="W852" s="233"/>
      <c r="X852" s="42"/>
    </row>
    <row r="853" spans="1:24">
      <c r="A853" s="234"/>
      <c r="B853" s="355">
        <v>44264</v>
      </c>
      <c r="C853" s="456" t="s">
        <v>1779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3"/>
      <c r="T853" s="233"/>
      <c r="U853" s="369"/>
      <c r="V853" s="233"/>
      <c r="W853" s="233"/>
      <c r="X853" s="42"/>
    </row>
    <row r="854" spans="1:24">
      <c r="A854" s="234"/>
      <c r="B854" s="355">
        <v>44272</v>
      </c>
      <c r="C854" s="456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3"/>
      <c r="T854" s="233"/>
      <c r="U854" s="369"/>
      <c r="V854" s="233"/>
      <c r="W854" s="233"/>
      <c r="X854" s="42"/>
    </row>
    <row r="855" spans="1:24">
      <c r="A855" s="234">
        <v>1</v>
      </c>
      <c r="B855" s="355">
        <v>44272</v>
      </c>
      <c r="C855" s="456" t="s">
        <v>1780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3"/>
      <c r="T855" s="233"/>
      <c r="U855" s="369"/>
      <c r="V855" s="233"/>
      <c r="W855" s="233"/>
      <c r="X855" s="42"/>
    </row>
    <row r="856" spans="1:24">
      <c r="A856" s="234"/>
      <c r="B856" s="355">
        <v>44272</v>
      </c>
      <c r="C856" s="456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>
        <v>1</v>
      </c>
      <c r="Q856" s="234"/>
      <c r="R856" s="234"/>
      <c r="S856" s="233"/>
      <c r="T856" s="233"/>
      <c r="U856" s="369"/>
      <c r="V856" s="233"/>
      <c r="W856" s="233"/>
      <c r="X856" s="42"/>
    </row>
    <row r="857" spans="1:24">
      <c r="A857" s="234"/>
      <c r="B857" s="355">
        <v>44272</v>
      </c>
      <c r="C857" s="456" t="s">
        <v>1765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3"/>
      <c r="T857" s="233"/>
      <c r="U857" s="369"/>
      <c r="V857" s="233"/>
      <c r="W857" s="233"/>
      <c r="X857" s="42"/>
    </row>
    <row r="858" spans="1:24">
      <c r="A858" s="234"/>
      <c r="B858" s="355">
        <v>44272</v>
      </c>
      <c r="C858" s="456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3"/>
      <c r="T858" s="233"/>
      <c r="U858" s="369"/>
      <c r="V858" s="233"/>
      <c r="W858" s="233"/>
      <c r="X858" s="42"/>
    </row>
    <row r="859" spans="1:24">
      <c r="A859" s="234"/>
      <c r="B859" s="355">
        <v>44272</v>
      </c>
      <c r="C859" s="456" t="s">
        <v>1766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3"/>
      <c r="T859" s="233"/>
      <c r="U859" s="369"/>
      <c r="V859" s="233"/>
      <c r="W859" s="233"/>
      <c r="X859" s="42"/>
    </row>
    <row r="860" spans="1:24">
      <c r="A860" s="234"/>
      <c r="B860" s="355">
        <v>44278</v>
      </c>
      <c r="C860" s="456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3"/>
      <c r="T860" s="233"/>
      <c r="U860" s="369"/>
      <c r="V860" s="233"/>
      <c r="W860" s="233"/>
      <c r="X860" s="42"/>
    </row>
    <row r="861" spans="1:24">
      <c r="A861" s="234"/>
      <c r="B861" s="355">
        <v>44278</v>
      </c>
      <c r="C861" s="456" t="s">
        <v>1781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3"/>
      <c r="T861" s="233"/>
      <c r="U861" s="369"/>
      <c r="V861" s="233"/>
      <c r="W861" s="233"/>
      <c r="X861" s="42"/>
    </row>
    <row r="862" spans="1:24">
      <c r="A862" s="234"/>
      <c r="B862" s="355">
        <v>44278</v>
      </c>
      <c r="C862" s="456" t="s">
        <v>1735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3"/>
      <c r="T862" s="233"/>
      <c r="U862" s="369"/>
      <c r="V862" s="233"/>
      <c r="W862" s="233"/>
      <c r="X862" s="42"/>
    </row>
    <row r="863" spans="1:24">
      <c r="A863" s="234"/>
      <c r="B863" s="355">
        <v>44278</v>
      </c>
      <c r="C863" s="456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3"/>
      <c r="T863" s="233"/>
      <c r="U863" s="369"/>
      <c r="V863" s="233"/>
      <c r="W863" s="233"/>
      <c r="X863" s="42"/>
    </row>
    <row r="864" spans="1:24">
      <c r="A864" s="234"/>
      <c r="B864" s="355">
        <v>44278</v>
      </c>
      <c r="C864" s="456" t="s">
        <v>1736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3"/>
      <c r="T864" s="233"/>
      <c r="U864" s="369"/>
      <c r="V864" s="233"/>
      <c r="W864" s="233"/>
      <c r="X864" s="42"/>
    </row>
    <row r="865" spans="1:24">
      <c r="A865" s="234"/>
      <c r="B865" s="355">
        <v>44279</v>
      </c>
      <c r="C865" s="456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3"/>
      <c r="T865" s="233"/>
      <c r="U865" s="369"/>
      <c r="V865" s="233"/>
      <c r="W865" s="233"/>
      <c r="X865" s="42"/>
    </row>
    <row r="866" spans="1:24">
      <c r="A866" s="234"/>
      <c r="B866" s="355">
        <v>44279</v>
      </c>
      <c r="C866" s="456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3"/>
      <c r="T866" s="233"/>
      <c r="U866" s="369"/>
      <c r="V866" s="233"/>
      <c r="W866" s="233"/>
      <c r="X866" s="42"/>
    </row>
    <row r="867" spans="1:24">
      <c r="A867" s="234"/>
      <c r="B867" s="355">
        <v>44279</v>
      </c>
      <c r="C867" s="456" t="s">
        <v>1782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3"/>
      <c r="T867" s="233"/>
      <c r="U867" s="369"/>
      <c r="V867" s="233"/>
      <c r="W867" s="233"/>
      <c r="X867" s="42"/>
    </row>
    <row r="868" spans="1:24">
      <c r="A868" s="234"/>
      <c r="B868" s="355">
        <v>44279</v>
      </c>
      <c r="C868" s="456" t="s">
        <v>1783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3"/>
      <c r="T868" s="233"/>
      <c r="U868" s="369"/>
      <c r="V868" s="233"/>
      <c r="W868" s="233"/>
      <c r="X868" s="42"/>
    </row>
    <row r="869" spans="1:24">
      <c r="A869" s="234"/>
      <c r="B869" s="355">
        <v>44279</v>
      </c>
      <c r="C869" s="456" t="s">
        <v>1785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3"/>
      <c r="T869" s="233"/>
      <c r="U869" s="369"/>
      <c r="V869" s="233"/>
      <c r="W869" s="233"/>
      <c r="X869" s="42"/>
    </row>
    <row r="870" spans="1:24">
      <c r="A870" s="234"/>
      <c r="B870" s="355">
        <v>44279</v>
      </c>
      <c r="C870" s="456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>
        <v>1</v>
      </c>
      <c r="Q870" s="234"/>
      <c r="R870" s="234"/>
      <c r="S870" s="233"/>
      <c r="T870" s="233"/>
      <c r="U870" s="369"/>
      <c r="V870" s="233"/>
      <c r="W870" s="233"/>
      <c r="X870" s="42"/>
    </row>
    <row r="871" spans="1:24">
      <c r="A871" s="234"/>
      <c r="B871" s="355">
        <v>44279</v>
      </c>
      <c r="C871" s="456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>
        <v>77</v>
      </c>
      <c r="R871" s="234"/>
      <c r="S871" s="233"/>
      <c r="T871" s="233"/>
      <c r="U871" s="369"/>
      <c r="V871" s="233"/>
      <c r="W871" s="233"/>
      <c r="X871" s="42"/>
    </row>
    <row r="872" spans="1:24">
      <c r="A872" s="234"/>
      <c r="B872" s="355">
        <v>44279</v>
      </c>
      <c r="C872" s="456" t="s">
        <v>1784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3"/>
      <c r="T872" s="233"/>
      <c r="U872" s="369"/>
      <c r="V872" s="233"/>
      <c r="W872" s="233"/>
      <c r="X872" s="42"/>
    </row>
    <row r="873" spans="1:24">
      <c r="A873" s="234"/>
      <c r="B873" s="355">
        <v>44279</v>
      </c>
      <c r="C873" s="456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>
        <v>86</v>
      </c>
      <c r="R873" s="234"/>
      <c r="S873" s="233"/>
      <c r="T873" s="233"/>
      <c r="U873" s="369"/>
      <c r="V873" s="233"/>
      <c r="W873" s="233"/>
      <c r="X873" s="42"/>
    </row>
    <row r="874" spans="1:24">
      <c r="A874" s="234"/>
      <c r="B874" s="355">
        <v>44279</v>
      </c>
      <c r="C874" s="456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3"/>
      <c r="T874" s="233"/>
      <c r="U874" s="369"/>
      <c r="V874" s="233"/>
      <c r="W874" s="233"/>
      <c r="X874" s="42"/>
    </row>
    <row r="875" spans="1:24">
      <c r="A875" s="234"/>
      <c r="B875" s="355">
        <v>44279</v>
      </c>
      <c r="C875" s="456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3"/>
      <c r="T875" s="233"/>
      <c r="U875" s="369"/>
      <c r="V875" s="233"/>
      <c r="W875" s="233"/>
      <c r="X875" s="42"/>
    </row>
    <row r="876" spans="1:24">
      <c r="A876" s="234"/>
      <c r="B876" s="355">
        <v>44279</v>
      </c>
      <c r="C876" s="456" t="s">
        <v>1786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3"/>
      <c r="T876" s="233"/>
      <c r="U876" s="369"/>
      <c r="V876" s="233"/>
      <c r="W876" s="233"/>
      <c r="X876" s="42"/>
    </row>
    <row r="877" spans="1:24">
      <c r="A877" s="234"/>
      <c r="B877" s="355">
        <v>44280</v>
      </c>
      <c r="C877" s="456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3"/>
      <c r="T877" s="233"/>
      <c r="U877" s="369"/>
      <c r="V877" s="233"/>
      <c r="W877" s="233"/>
      <c r="X877" s="42"/>
    </row>
    <row r="878" spans="1:24">
      <c r="A878" s="234"/>
      <c r="B878" s="355">
        <v>44280</v>
      </c>
      <c r="C878" s="456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3"/>
      <c r="T878" s="233"/>
      <c r="U878" s="369"/>
      <c r="V878" s="233"/>
      <c r="W878" s="233"/>
      <c r="X878" s="42"/>
    </row>
    <row r="879" spans="1:24">
      <c r="A879" s="234"/>
      <c r="B879" s="355">
        <v>44280</v>
      </c>
      <c r="C879" s="456" t="s">
        <v>1787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3"/>
      <c r="T879" s="233"/>
      <c r="U879" s="369"/>
      <c r="V879" s="233"/>
      <c r="W879" s="233"/>
      <c r="X879" s="42"/>
    </row>
    <row r="880" spans="1:24">
      <c r="A880" s="234"/>
      <c r="B880" s="355">
        <v>44280</v>
      </c>
      <c r="C880" s="456" t="s">
        <v>1791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>
        <v>1</v>
      </c>
      <c r="Q880" s="234"/>
      <c r="R880" s="234"/>
      <c r="S880" s="233"/>
      <c r="T880" s="233"/>
      <c r="U880" s="369"/>
      <c r="V880" s="233"/>
      <c r="W880" s="233"/>
      <c r="X880" s="42"/>
    </row>
    <row r="881" spans="1:24">
      <c r="A881" s="234"/>
      <c r="B881" s="355">
        <v>44280</v>
      </c>
      <c r="C881" s="456" t="s">
        <v>1790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>
        <v>61</v>
      </c>
      <c r="R881" s="234"/>
      <c r="S881" s="233"/>
      <c r="T881" s="233"/>
      <c r="U881" s="369"/>
      <c r="V881" s="233"/>
      <c r="W881" s="233"/>
      <c r="X881" s="42"/>
    </row>
    <row r="882" spans="1:24">
      <c r="A882" s="234"/>
      <c r="B882" s="355">
        <v>44280</v>
      </c>
      <c r="C882" s="456" t="s">
        <v>1789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3"/>
      <c r="T882" s="233"/>
      <c r="U882" s="369"/>
      <c r="V882" s="233"/>
      <c r="W882" s="233"/>
      <c r="X882" s="42"/>
    </row>
    <row r="883" spans="1:24">
      <c r="A883" s="234"/>
      <c r="B883" s="355">
        <v>44280</v>
      </c>
      <c r="C883" s="456" t="s">
        <v>1788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>
        <v>28</v>
      </c>
      <c r="S883" s="233"/>
      <c r="T883" s="233"/>
      <c r="U883" s="369"/>
      <c r="V883" s="233"/>
      <c r="W883" s="233"/>
      <c r="X883" s="42"/>
    </row>
    <row r="884" spans="1:24">
      <c r="A884" s="234"/>
      <c r="B884" s="355">
        <v>44280</v>
      </c>
      <c r="C884" s="456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3"/>
      <c r="T884" s="233"/>
      <c r="U884" s="369"/>
      <c r="V884" s="233"/>
      <c r="W884" s="233"/>
      <c r="X884" s="42"/>
    </row>
    <row r="885" spans="1:24">
      <c r="A885" s="234"/>
      <c r="B885" s="355">
        <v>44280</v>
      </c>
      <c r="C885" s="456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3"/>
      <c r="T885" s="233"/>
      <c r="U885" s="369"/>
      <c r="V885" s="233"/>
      <c r="W885" s="233"/>
      <c r="X885" s="42"/>
    </row>
    <row r="886" spans="1:24">
      <c r="A886" s="234"/>
      <c r="B886" s="355">
        <v>44280</v>
      </c>
      <c r="C886" s="456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3"/>
      <c r="T886" s="233"/>
      <c r="U886" s="369"/>
      <c r="V886" s="233"/>
      <c r="W886" s="233"/>
      <c r="X886" s="42"/>
    </row>
    <row r="887" spans="1:24">
      <c r="A887" s="234"/>
      <c r="B887" s="355">
        <v>44280</v>
      </c>
      <c r="C887" s="456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>
        <v>-380.24</v>
      </c>
      <c r="O887" s="234"/>
      <c r="P887" s="234"/>
      <c r="Q887" s="234"/>
      <c r="R887" s="234"/>
      <c r="S887" s="233"/>
      <c r="T887" s="233"/>
      <c r="U887" s="369"/>
      <c r="V887" s="233"/>
      <c r="W887" s="233"/>
      <c r="X887" s="42"/>
    </row>
    <row r="888" spans="1:24">
      <c r="A888" s="234"/>
      <c r="B888" s="355">
        <v>44280</v>
      </c>
      <c r="C888" s="456" t="s">
        <v>1792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3"/>
      <c r="T888" s="233"/>
      <c r="U888" s="369"/>
      <c r="V888" s="233"/>
      <c r="W888" s="233"/>
      <c r="X888" s="42"/>
    </row>
    <row r="889" spans="1:24">
      <c r="A889" s="234"/>
      <c r="B889" s="355">
        <v>44281</v>
      </c>
      <c r="C889" s="456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3"/>
      <c r="T889" s="233"/>
      <c r="U889" s="369"/>
      <c r="V889" s="233"/>
      <c r="W889" s="233"/>
      <c r="X889" s="42"/>
    </row>
    <row r="890" spans="1:24">
      <c r="A890" s="234"/>
      <c r="B890" s="355">
        <v>44281</v>
      </c>
      <c r="C890" s="456" t="s">
        <v>1668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3"/>
      <c r="T890" s="233"/>
      <c r="U890" s="369"/>
      <c r="V890" s="233"/>
      <c r="W890" s="233"/>
      <c r="X890" s="42"/>
    </row>
    <row r="891" spans="1:24">
      <c r="A891" s="234">
        <v>4</v>
      </c>
      <c r="B891" s="355">
        <v>44281</v>
      </c>
      <c r="C891" s="456" t="s">
        <v>1793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3"/>
      <c r="T891" s="233"/>
      <c r="U891" s="369"/>
      <c r="V891" s="233"/>
      <c r="W891" s="233"/>
      <c r="X891" s="42"/>
    </row>
    <row r="892" spans="1:24">
      <c r="A892" s="234"/>
      <c r="B892" s="355">
        <v>44281</v>
      </c>
      <c r="C892" s="456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>
        <v>1</v>
      </c>
      <c r="Q892" s="234"/>
      <c r="R892" s="234"/>
      <c r="S892" s="233"/>
      <c r="T892" s="233"/>
      <c r="U892" s="369"/>
      <c r="V892" s="233"/>
      <c r="W892" s="233"/>
      <c r="X892" s="42"/>
    </row>
    <row r="893" spans="1:24">
      <c r="A893" s="234"/>
      <c r="B893" s="355">
        <v>44281</v>
      </c>
      <c r="C893" s="456" t="s">
        <v>1794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3"/>
      <c r="T893" s="233"/>
      <c r="U893" s="369"/>
      <c r="V893" s="233"/>
      <c r="W893" s="233"/>
      <c r="X893" s="42"/>
    </row>
    <row r="894" spans="1:24">
      <c r="A894" s="234"/>
      <c r="B894" s="355">
        <v>44281</v>
      </c>
      <c r="C894" s="456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3"/>
      <c r="T894" s="233"/>
      <c r="U894" s="369"/>
      <c r="V894" s="233"/>
      <c r="W894" s="233"/>
      <c r="X894" s="42"/>
    </row>
    <row r="895" spans="1:24">
      <c r="A895" s="234"/>
      <c r="B895" s="355">
        <v>44281</v>
      </c>
      <c r="C895" s="456" t="s">
        <v>1795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3"/>
      <c r="T895" s="233"/>
      <c r="U895" s="369"/>
      <c r="V895" s="233"/>
      <c r="W895" s="233"/>
      <c r="X895" s="42"/>
    </row>
    <row r="896" spans="1:24">
      <c r="A896" s="234"/>
      <c r="B896" s="355">
        <v>44282</v>
      </c>
      <c r="C896" s="456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3"/>
      <c r="T896" s="233"/>
      <c r="U896" s="369"/>
      <c r="V896" s="233"/>
      <c r="W896" s="233"/>
      <c r="X896" s="42"/>
    </row>
    <row r="897" spans="1:24">
      <c r="A897" s="234"/>
      <c r="B897" s="355">
        <v>44282</v>
      </c>
      <c r="C897" s="456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3"/>
      <c r="T897" s="233"/>
      <c r="U897" s="369"/>
      <c r="V897" s="233"/>
      <c r="W897" s="233"/>
      <c r="X897" s="42"/>
    </row>
    <row r="898" spans="1:24">
      <c r="A898" s="234"/>
      <c r="B898" s="355">
        <v>44282</v>
      </c>
      <c r="C898" s="456" t="s">
        <v>1785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3"/>
      <c r="T898" s="233"/>
      <c r="U898" s="369"/>
      <c r="V898" s="233"/>
      <c r="W898" s="233"/>
      <c r="X898" s="42"/>
    </row>
    <row r="899" spans="1:24">
      <c r="A899" s="234"/>
      <c r="B899" s="355">
        <v>44282</v>
      </c>
      <c r="C899" s="456" t="s">
        <v>1774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>
        <v>1</v>
      </c>
      <c r="Q899" s="234"/>
      <c r="R899" s="234"/>
      <c r="S899" s="233"/>
      <c r="T899" s="233"/>
      <c r="U899" s="369"/>
      <c r="V899" s="233"/>
      <c r="W899" s="233"/>
      <c r="X899" s="42"/>
    </row>
    <row r="900" spans="1:24">
      <c r="A900" s="234"/>
      <c r="B900" s="355">
        <v>44282</v>
      </c>
      <c r="C900" s="456" t="s">
        <v>1783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3"/>
      <c r="T900" s="233"/>
      <c r="U900" s="369"/>
      <c r="V900" s="233"/>
      <c r="W900" s="233"/>
      <c r="X900" s="42"/>
    </row>
    <row r="901" spans="1:24">
      <c r="A901" s="234"/>
      <c r="B901" s="355">
        <v>44282</v>
      </c>
      <c r="C901" s="456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>
        <v>85</v>
      </c>
      <c r="R901" s="234"/>
      <c r="S901" s="233"/>
      <c r="T901" s="233"/>
      <c r="U901" s="369"/>
      <c r="V901" s="233"/>
      <c r="W901" s="233"/>
      <c r="X901" s="42"/>
    </row>
    <row r="902" spans="1:24">
      <c r="A902" s="234"/>
      <c r="B902" s="355">
        <v>44282</v>
      </c>
      <c r="C902" s="456" t="s">
        <v>1796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>
        <v>50</v>
      </c>
      <c r="R902" s="234"/>
      <c r="S902" s="233"/>
      <c r="T902" s="233"/>
      <c r="U902" s="369"/>
      <c r="V902" s="233"/>
      <c r="W902" s="233"/>
      <c r="X902" s="42"/>
    </row>
    <row r="903" spans="1:24">
      <c r="A903" s="234"/>
      <c r="B903" s="355">
        <v>44282</v>
      </c>
      <c r="C903" s="456" t="s">
        <v>1740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3"/>
      <c r="T903" s="233"/>
      <c r="U903" s="369"/>
      <c r="V903" s="233"/>
      <c r="W903" s="233"/>
      <c r="X903" s="42"/>
    </row>
    <row r="904" spans="1:24">
      <c r="A904" s="234"/>
      <c r="B904" s="355">
        <v>44282</v>
      </c>
      <c r="C904" s="456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3"/>
      <c r="T904" s="233"/>
      <c r="U904" s="369"/>
      <c r="V904" s="233"/>
      <c r="W904" s="233"/>
      <c r="X904" s="42"/>
    </row>
    <row r="905" spans="1:24">
      <c r="A905" s="234"/>
      <c r="B905" s="355">
        <v>44282</v>
      </c>
      <c r="C905" s="456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3"/>
      <c r="T905" s="233"/>
      <c r="U905" s="369"/>
      <c r="V905" s="233"/>
      <c r="W905" s="233"/>
      <c r="X905" s="42"/>
    </row>
    <row r="906" spans="1:24">
      <c r="A906" s="234"/>
      <c r="B906" s="355">
        <v>44282</v>
      </c>
      <c r="C906" s="456" t="s">
        <v>1741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3"/>
      <c r="T906" s="233"/>
      <c r="U906" s="369"/>
      <c r="V906" s="233"/>
      <c r="W906" s="233"/>
      <c r="X906" s="42"/>
    </row>
    <row r="907" spans="1:24">
      <c r="A907" s="234"/>
      <c r="B907" s="355">
        <v>44283</v>
      </c>
      <c r="C907" s="456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3"/>
      <c r="T907" s="233"/>
      <c r="U907" s="369"/>
      <c r="V907" s="233"/>
      <c r="W907" s="233"/>
      <c r="X907" s="42"/>
    </row>
    <row r="908" spans="1:24">
      <c r="A908" s="234"/>
      <c r="B908" s="355">
        <v>44283</v>
      </c>
      <c r="C908" s="456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3"/>
      <c r="T908" s="233"/>
      <c r="U908" s="369"/>
      <c r="V908" s="233"/>
      <c r="W908" s="233"/>
      <c r="X908" s="42"/>
    </row>
    <row r="909" spans="1:24">
      <c r="A909" s="234"/>
      <c r="B909" s="355">
        <v>44283</v>
      </c>
      <c r="C909" s="456" t="s">
        <v>1797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3"/>
      <c r="T909" s="233"/>
      <c r="U909" s="369"/>
      <c r="V909" s="233"/>
      <c r="W909" s="233"/>
      <c r="X909" s="42"/>
    </row>
    <row r="910" spans="1:24">
      <c r="A910" s="234"/>
      <c r="B910" s="355">
        <v>44283</v>
      </c>
      <c r="C910" s="456" t="s">
        <v>1783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3"/>
      <c r="T910" s="233"/>
      <c r="U910" s="369"/>
      <c r="V910" s="233"/>
      <c r="W910" s="233"/>
      <c r="X910" s="42"/>
    </row>
    <row r="911" spans="1:24">
      <c r="A911" s="234"/>
      <c r="B911" s="355">
        <v>44283</v>
      </c>
      <c r="C911" s="456" t="s">
        <v>1796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>
        <v>50</v>
      </c>
      <c r="R911" s="234"/>
      <c r="S911" s="233"/>
      <c r="T911" s="233"/>
      <c r="U911" s="369"/>
      <c r="V911" s="233"/>
      <c r="W911" s="233"/>
      <c r="X911" s="42"/>
    </row>
    <row r="912" spans="1:24">
      <c r="A912" s="234"/>
      <c r="B912" s="355">
        <v>44283</v>
      </c>
      <c r="C912" s="456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>
        <v>74</v>
      </c>
      <c r="R912" s="234"/>
      <c r="S912" s="233"/>
      <c r="T912" s="233"/>
      <c r="U912" s="369"/>
      <c r="V912" s="233"/>
      <c r="W912" s="233"/>
      <c r="X912" s="42"/>
    </row>
    <row r="913" spans="1:24">
      <c r="A913" s="234"/>
      <c r="B913" s="355">
        <v>44283</v>
      </c>
      <c r="C913" s="456" t="s">
        <v>1771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3"/>
      <c r="T913" s="233"/>
      <c r="U913" s="369"/>
      <c r="V913" s="233"/>
      <c r="W913" s="233"/>
      <c r="X913" s="42"/>
    </row>
    <row r="914" spans="1:24">
      <c r="A914" s="234"/>
      <c r="B914" s="355">
        <v>44283</v>
      </c>
      <c r="C914" s="456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3"/>
      <c r="T914" s="233"/>
      <c r="U914" s="369"/>
      <c r="V914" s="233"/>
      <c r="W914" s="233"/>
      <c r="X914" s="42"/>
    </row>
    <row r="915" spans="1:24">
      <c r="A915" s="234"/>
      <c r="B915" s="355">
        <v>44283</v>
      </c>
      <c r="C915" s="456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3"/>
      <c r="T915" s="233"/>
      <c r="U915" s="369"/>
      <c r="V915" s="233"/>
      <c r="W915" s="233"/>
      <c r="X915" s="42"/>
    </row>
    <row r="916" spans="1:24">
      <c r="A916" s="234"/>
      <c r="B916" s="355">
        <v>44283</v>
      </c>
      <c r="C916" s="456" t="s">
        <v>1772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3"/>
      <c r="T916" s="233"/>
      <c r="U916" s="369"/>
      <c r="V916" s="233"/>
      <c r="W916" s="233"/>
      <c r="X916" s="42"/>
    </row>
    <row r="917" spans="1:24">
      <c r="A917" s="234"/>
      <c r="B917" s="355">
        <v>44284</v>
      </c>
      <c r="C917" s="456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3"/>
      <c r="T917" s="233"/>
      <c r="U917" s="369"/>
      <c r="V917" s="233"/>
      <c r="W917" s="233"/>
      <c r="X917" s="42"/>
    </row>
    <row r="918" spans="1:24">
      <c r="A918" s="234">
        <v>1</v>
      </c>
      <c r="B918" s="355">
        <v>44284</v>
      </c>
      <c r="C918" s="456" t="s">
        <v>1798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3"/>
      <c r="T918" s="233"/>
      <c r="U918" s="369"/>
      <c r="V918" s="233">
        <v>394</v>
      </c>
      <c r="W918" s="233"/>
      <c r="X918" s="42"/>
    </row>
    <row r="919" spans="1:24">
      <c r="A919" s="234"/>
      <c r="B919" s="355">
        <v>44284</v>
      </c>
      <c r="C919" s="456" t="s">
        <v>1799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3"/>
      <c r="T919" s="233"/>
      <c r="U919" s="369"/>
      <c r="V919" s="233"/>
      <c r="W919" s="233"/>
      <c r="X919" s="42"/>
    </row>
    <row r="920" spans="1:24">
      <c r="A920" s="234"/>
      <c r="B920" s="355">
        <v>44284</v>
      </c>
      <c r="C920" s="456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3"/>
      <c r="T920" s="233"/>
      <c r="U920" s="369"/>
      <c r="V920" s="233"/>
      <c r="W920" s="233"/>
      <c r="X920" s="42"/>
    </row>
    <row r="921" spans="1:24">
      <c r="A921" s="234"/>
      <c r="B921" s="355">
        <v>44284</v>
      </c>
      <c r="C921" s="456" t="s">
        <v>1547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3"/>
      <c r="T921" s="233"/>
      <c r="U921" s="369"/>
      <c r="V921" s="233"/>
      <c r="W921" s="233"/>
      <c r="X921" s="42"/>
    </row>
    <row r="922" spans="1:24">
      <c r="A922" s="234"/>
      <c r="B922" s="355">
        <v>44287</v>
      </c>
      <c r="C922" s="456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358"/>
      <c r="S922" s="42"/>
      <c r="T922" s="196"/>
      <c r="U922" s="367"/>
      <c r="V922" s="196"/>
      <c r="W922" s="42"/>
      <c r="X922" s="42"/>
    </row>
    <row r="923" spans="1:24">
      <c r="A923" s="234"/>
      <c r="B923" s="355">
        <v>44287</v>
      </c>
      <c r="C923" s="456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358"/>
      <c r="S923" s="42"/>
      <c r="T923" s="196"/>
      <c r="U923" s="367"/>
      <c r="V923" s="196"/>
      <c r="W923" s="42"/>
      <c r="X923" s="42"/>
    </row>
    <row r="924" spans="1:24">
      <c r="A924" s="234"/>
      <c r="B924" s="355">
        <v>44287</v>
      </c>
      <c r="C924" s="456" t="s">
        <v>1806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358"/>
      <c r="S924" s="42"/>
      <c r="T924" s="196"/>
      <c r="U924" s="367"/>
      <c r="V924" s="196"/>
      <c r="W924" s="42"/>
      <c r="X924" s="42"/>
    </row>
    <row r="925" spans="1:24">
      <c r="A925" s="234"/>
      <c r="B925" s="355">
        <v>44287</v>
      </c>
      <c r="C925" s="456" t="s">
        <v>1807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358"/>
      <c r="S925" s="42"/>
      <c r="T925" s="196"/>
      <c r="U925" s="367"/>
      <c r="V925" s="196"/>
      <c r="W925" s="42"/>
      <c r="X925" s="42"/>
    </row>
    <row r="926" spans="1:24">
      <c r="A926" s="234"/>
      <c r="B926" s="355">
        <v>44287</v>
      </c>
      <c r="C926" s="456" t="s">
        <v>1701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>
        <v>1</v>
      </c>
      <c r="Q926" s="252"/>
      <c r="R926" s="358"/>
      <c r="S926" s="42"/>
      <c r="T926" s="196"/>
      <c r="U926" s="367"/>
      <c r="V926" s="196"/>
      <c r="W926" s="42"/>
      <c r="X926" s="42"/>
    </row>
    <row r="927" spans="1:24">
      <c r="A927" s="234">
        <v>5</v>
      </c>
      <c r="B927" s="355">
        <v>44287</v>
      </c>
      <c r="C927" s="456" t="s">
        <v>1808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358"/>
      <c r="S927" s="42"/>
      <c r="T927" s="196"/>
      <c r="U927" s="367"/>
      <c r="V927" s="196"/>
      <c r="W927" s="42"/>
      <c r="X927" s="42"/>
    </row>
    <row r="928" spans="1:24">
      <c r="A928" s="234">
        <v>2</v>
      </c>
      <c r="B928" s="355">
        <v>44287</v>
      </c>
      <c r="C928" s="456" t="s">
        <v>1809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358"/>
      <c r="S928" s="42"/>
      <c r="T928" s="196">
        <v>536</v>
      </c>
      <c r="U928" s="367"/>
      <c r="V928" s="196"/>
      <c r="W928" s="42"/>
      <c r="X928" s="42"/>
    </row>
    <row r="929" spans="1:24">
      <c r="A929" s="234"/>
      <c r="B929" s="355">
        <v>44287</v>
      </c>
      <c r="C929" s="456" t="s">
        <v>1810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>
        <v>62</v>
      </c>
      <c r="R929" s="358"/>
      <c r="S929" s="42"/>
      <c r="T929" s="196"/>
      <c r="U929" s="367"/>
      <c r="V929" s="196"/>
      <c r="W929" s="42"/>
      <c r="X929" s="42"/>
    </row>
    <row r="930" spans="1:24">
      <c r="A930" s="234"/>
      <c r="B930" s="355">
        <v>44287</v>
      </c>
      <c r="C930" s="456" t="s">
        <v>1811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>
        <v>87</v>
      </c>
      <c r="R930" s="358"/>
      <c r="S930" s="42"/>
      <c r="T930" s="196"/>
      <c r="U930" s="367"/>
      <c r="V930" s="196"/>
      <c r="W930" s="42"/>
      <c r="X930" s="42"/>
    </row>
    <row r="931" spans="1:24">
      <c r="A931" s="234"/>
      <c r="B931" s="355">
        <v>44287</v>
      </c>
      <c r="C931" s="456" t="s">
        <v>1784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358"/>
      <c r="S931" s="42"/>
      <c r="T931" s="196"/>
      <c r="U931" s="367"/>
      <c r="V931" s="196"/>
      <c r="W931" s="42"/>
      <c r="X931" s="42"/>
    </row>
    <row r="932" spans="1:24">
      <c r="A932" s="234"/>
      <c r="B932" s="355">
        <v>44287</v>
      </c>
      <c r="C932" s="456" t="s">
        <v>1812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>
        <v>82</v>
      </c>
      <c r="R932" s="358"/>
      <c r="S932" s="42"/>
      <c r="T932" s="196"/>
      <c r="U932" s="367"/>
      <c r="V932" s="196"/>
      <c r="W932" s="42"/>
      <c r="X932" s="42"/>
    </row>
    <row r="933" spans="1:24">
      <c r="A933" s="234"/>
      <c r="B933" s="355">
        <v>44287</v>
      </c>
      <c r="C933" s="456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358"/>
      <c r="S933" s="42"/>
      <c r="T933" s="196"/>
      <c r="U933" s="367"/>
      <c r="V933" s="196"/>
      <c r="W933" s="42"/>
      <c r="X933" s="42"/>
    </row>
    <row r="934" spans="1:24">
      <c r="A934" s="234"/>
      <c r="B934" s="355">
        <v>44287</v>
      </c>
      <c r="C934" s="456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358"/>
      <c r="S934" s="42"/>
      <c r="T934" s="196"/>
      <c r="U934" s="367"/>
      <c r="V934" s="196"/>
      <c r="W934" s="42"/>
      <c r="X934" s="42"/>
    </row>
    <row r="935" spans="1:24">
      <c r="A935" s="234"/>
      <c r="B935" s="355">
        <v>44287</v>
      </c>
      <c r="C935" s="456" t="s">
        <v>1786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358"/>
      <c r="S935" s="42"/>
      <c r="T935" s="196"/>
      <c r="U935" s="367"/>
      <c r="V935" s="196"/>
      <c r="W935" s="42"/>
      <c r="X935" s="42"/>
    </row>
    <row r="936" spans="1:24">
      <c r="A936" s="234"/>
      <c r="B936" s="355">
        <v>44291</v>
      </c>
      <c r="C936" s="456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358"/>
      <c r="S936" s="42"/>
      <c r="T936" s="196"/>
      <c r="U936" s="367"/>
      <c r="V936" s="196"/>
      <c r="W936" s="42"/>
      <c r="X936" s="42"/>
    </row>
    <row r="937" spans="1:24">
      <c r="A937" s="234"/>
      <c r="B937" s="355">
        <v>44291</v>
      </c>
      <c r="C937" s="456" t="s">
        <v>1813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358"/>
      <c r="S937" s="42"/>
      <c r="T937" s="196"/>
      <c r="U937" s="367"/>
      <c r="V937" s="196">
        <v>365</v>
      </c>
      <c r="W937" s="42"/>
      <c r="X937" s="42"/>
    </row>
    <row r="938" spans="1:24">
      <c r="A938" s="234"/>
      <c r="B938" s="355">
        <v>44291</v>
      </c>
      <c r="C938" s="456" t="s">
        <v>1770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>
        <v>54</v>
      </c>
      <c r="R938" s="358"/>
      <c r="S938" s="42"/>
      <c r="T938" s="196"/>
      <c r="U938" s="367"/>
      <c r="V938" s="196"/>
      <c r="W938" s="42"/>
      <c r="X938" s="42"/>
    </row>
    <row r="939" spans="1:24">
      <c r="A939" s="234">
        <v>4</v>
      </c>
      <c r="B939" s="355">
        <v>44291</v>
      </c>
      <c r="C939" s="456" t="s">
        <v>1814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358"/>
      <c r="S939" s="42"/>
      <c r="T939" s="196"/>
      <c r="U939" s="367"/>
      <c r="V939" s="196"/>
      <c r="W939" s="42"/>
      <c r="X939" s="42"/>
    </row>
    <row r="940" spans="1:24">
      <c r="A940" s="234"/>
      <c r="B940" s="355">
        <v>44291</v>
      </c>
      <c r="C940" s="456" t="s">
        <v>1770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>
        <v>65</v>
      </c>
      <c r="R940" s="358"/>
      <c r="S940" s="42"/>
      <c r="T940" s="196"/>
      <c r="U940" s="367"/>
      <c r="V940" s="196"/>
      <c r="W940" s="42"/>
      <c r="X940" s="42"/>
    </row>
    <row r="941" spans="1:24">
      <c r="A941" s="234">
        <v>5.67</v>
      </c>
      <c r="B941" s="355">
        <v>44291</v>
      </c>
      <c r="C941" s="456" t="s">
        <v>1815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358"/>
      <c r="S941" s="42"/>
      <c r="T941" s="196"/>
      <c r="U941" s="367"/>
      <c r="V941" s="196"/>
      <c r="W941" s="42"/>
      <c r="X941" s="42"/>
    </row>
    <row r="942" spans="1:24">
      <c r="A942" s="234"/>
      <c r="B942" s="355">
        <v>44291</v>
      </c>
      <c r="C942" s="456" t="s">
        <v>1770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>
        <v>76</v>
      </c>
      <c r="R942" s="358"/>
      <c r="S942" s="42"/>
      <c r="T942" s="196"/>
      <c r="U942" s="367"/>
      <c r="V942" s="196"/>
      <c r="W942" s="42"/>
      <c r="X942" s="42"/>
    </row>
    <row r="943" spans="1:24">
      <c r="A943" s="234"/>
      <c r="B943" s="355">
        <v>44291</v>
      </c>
      <c r="C943" s="456" t="s">
        <v>1807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358"/>
      <c r="S943" s="42"/>
      <c r="T943" s="196"/>
      <c r="U943" s="367"/>
      <c r="V943" s="196"/>
      <c r="W943" s="42"/>
      <c r="X943" s="42"/>
    </row>
    <row r="944" spans="1:24">
      <c r="A944" s="234"/>
      <c r="B944" s="355">
        <v>44291</v>
      </c>
      <c r="C944" s="456" t="s">
        <v>1790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>
        <v>64</v>
      </c>
      <c r="R944" s="358"/>
      <c r="S944" s="42"/>
      <c r="T944" s="196"/>
      <c r="U944" s="367"/>
      <c r="V944" s="196"/>
      <c r="W944" s="42"/>
      <c r="X944" s="42"/>
    </row>
    <row r="945" spans="1:24">
      <c r="A945" s="234"/>
      <c r="B945" s="355">
        <v>44291</v>
      </c>
      <c r="C945" s="456" t="s">
        <v>1701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>
        <v>1</v>
      </c>
      <c r="Q945" s="252"/>
      <c r="R945" s="358"/>
      <c r="S945" s="42"/>
      <c r="T945" s="196"/>
      <c r="U945" s="367"/>
      <c r="V945" s="196"/>
      <c r="W945" s="42"/>
      <c r="X945" s="42"/>
    </row>
    <row r="946" spans="1:24">
      <c r="A946" s="234"/>
      <c r="B946" s="355">
        <v>44291</v>
      </c>
      <c r="C946" s="456" t="s">
        <v>1816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358"/>
      <c r="S946" s="42"/>
      <c r="T946" s="196"/>
      <c r="U946" s="367"/>
      <c r="V946" s="196"/>
      <c r="W946" s="42"/>
      <c r="X946" s="42"/>
    </row>
    <row r="947" spans="1:24">
      <c r="A947" s="234"/>
      <c r="B947" s="355">
        <v>44291</v>
      </c>
      <c r="C947" s="456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358"/>
      <c r="S947" s="42"/>
      <c r="T947" s="196"/>
      <c r="U947" s="367"/>
      <c r="V947" s="196"/>
      <c r="W947" s="42"/>
      <c r="X947" s="42"/>
    </row>
    <row r="948" spans="1:24">
      <c r="A948" s="234"/>
      <c r="B948" s="355">
        <v>44291</v>
      </c>
      <c r="C948" s="456" t="s">
        <v>1817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358"/>
      <c r="S948" s="42"/>
      <c r="T948" s="196"/>
      <c r="U948" s="367"/>
      <c r="V948" s="196"/>
      <c r="W948" s="42"/>
      <c r="X948" s="42"/>
    </row>
    <row r="949" spans="1:24" ht="15">
      <c r="A949" s="234"/>
      <c r="B949" s="355">
        <v>44292</v>
      </c>
      <c r="C949" s="456" t="s">
        <v>495</v>
      </c>
      <c r="D949" s="373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358"/>
      <c r="S949" s="42"/>
      <c r="T949" s="196"/>
      <c r="U949" s="367"/>
      <c r="V949" s="196"/>
      <c r="W949" s="42"/>
      <c r="X949" s="42"/>
    </row>
    <row r="950" spans="1:24">
      <c r="A950" s="234"/>
      <c r="B950" s="355">
        <v>44292</v>
      </c>
      <c r="C950" s="456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358"/>
      <c r="S950" s="42"/>
      <c r="T950" s="196"/>
      <c r="U950" s="367"/>
      <c r="V950" s="196"/>
      <c r="W950" s="42"/>
      <c r="X950" s="42"/>
    </row>
    <row r="951" spans="1:24">
      <c r="A951" s="234">
        <v>5</v>
      </c>
      <c r="B951" s="355">
        <v>44292</v>
      </c>
      <c r="C951" s="456" t="s">
        <v>1818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358"/>
      <c r="S951" s="42"/>
      <c r="T951" s="196"/>
      <c r="U951" s="367"/>
      <c r="V951" s="196"/>
      <c r="W951" s="42"/>
      <c r="X951" s="42"/>
    </row>
    <row r="952" spans="1:24">
      <c r="A952" s="234"/>
      <c r="B952" s="355">
        <v>44292</v>
      </c>
      <c r="C952" s="456" t="s">
        <v>1819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358"/>
      <c r="S952" s="42"/>
      <c r="T952" s="196"/>
      <c r="U952" s="367"/>
      <c r="V952" s="196"/>
      <c r="W952" s="42"/>
      <c r="X952" s="42"/>
    </row>
    <row r="953" spans="1:24">
      <c r="A953" s="234">
        <v>1</v>
      </c>
      <c r="B953" s="355">
        <v>44292</v>
      </c>
      <c r="C953" s="456" t="s">
        <v>1820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358"/>
      <c r="S953" s="42"/>
      <c r="T953" s="196"/>
      <c r="U953" s="367"/>
      <c r="V953" s="196"/>
      <c r="W953" s="42"/>
      <c r="X953" s="42"/>
    </row>
    <row r="954" spans="1:24">
      <c r="A954" s="234">
        <v>3.78</v>
      </c>
      <c r="B954" s="355">
        <v>44292</v>
      </c>
      <c r="C954" s="456" t="s">
        <v>1821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358"/>
      <c r="S954" s="42"/>
      <c r="T954" s="196"/>
      <c r="U954" s="367"/>
      <c r="V954" s="196"/>
      <c r="W954" s="42"/>
      <c r="X954" s="42"/>
    </row>
    <row r="955" spans="1:24">
      <c r="A955" s="234"/>
      <c r="B955" s="355">
        <v>44292</v>
      </c>
      <c r="C955" s="456" t="s">
        <v>1589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358"/>
      <c r="S955" s="42"/>
      <c r="T955" s="196"/>
      <c r="U955" s="367"/>
      <c r="V955" s="196"/>
      <c r="W955" s="42"/>
      <c r="X955" s="42"/>
    </row>
    <row r="956" spans="1:24">
      <c r="A956" s="234"/>
      <c r="B956" s="355">
        <v>44292</v>
      </c>
      <c r="C956" s="456" t="s">
        <v>1822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>
        <v>50</v>
      </c>
      <c r="R956" s="358"/>
      <c r="S956" s="42"/>
      <c r="T956" s="196"/>
      <c r="U956" s="367"/>
      <c r="V956" s="196"/>
      <c r="W956" s="42"/>
      <c r="X956" s="42"/>
    </row>
    <row r="957" spans="1:24">
      <c r="A957" s="234"/>
      <c r="B957" s="355">
        <v>44292</v>
      </c>
      <c r="C957" s="456" t="s">
        <v>1701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>
        <v>1</v>
      </c>
      <c r="Q957" s="252"/>
      <c r="R957" s="358"/>
      <c r="S957" s="42"/>
      <c r="T957" s="196"/>
      <c r="U957" s="367"/>
      <c r="V957" s="196"/>
      <c r="W957" s="42"/>
      <c r="X957" s="42"/>
    </row>
    <row r="958" spans="1:24">
      <c r="A958" s="234"/>
      <c r="B958" s="355">
        <v>44292</v>
      </c>
      <c r="C958" s="456" t="s">
        <v>1607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358"/>
      <c r="S958" s="42"/>
      <c r="T958" s="196"/>
      <c r="U958" s="367"/>
      <c r="V958" s="196"/>
      <c r="W958" s="42"/>
      <c r="X958" s="42"/>
    </row>
    <row r="959" spans="1:24">
      <c r="A959" s="234"/>
      <c r="B959" s="355">
        <v>44292</v>
      </c>
      <c r="C959" s="456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358"/>
      <c r="S959" s="42"/>
      <c r="T959" s="196"/>
      <c r="U959" s="367"/>
      <c r="V959" s="196"/>
      <c r="W959" s="42"/>
      <c r="X959" s="42"/>
    </row>
    <row r="960" spans="1:24">
      <c r="A960" s="234"/>
      <c r="B960" s="355">
        <v>44292</v>
      </c>
      <c r="C960" s="456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358"/>
      <c r="S960" s="42"/>
      <c r="T960" s="196"/>
      <c r="U960" s="367"/>
      <c r="V960" s="196"/>
      <c r="W960" s="42"/>
      <c r="X960" s="42"/>
    </row>
    <row r="961" spans="1:24">
      <c r="A961" s="234"/>
      <c r="B961" s="355">
        <v>44292</v>
      </c>
      <c r="C961" s="456" t="s">
        <v>1608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358"/>
      <c r="S961" s="42"/>
      <c r="T961" s="196"/>
      <c r="U961" s="367"/>
      <c r="V961" s="196"/>
      <c r="W961" s="42"/>
      <c r="X961" s="42"/>
    </row>
    <row r="962" spans="1:24">
      <c r="A962" s="234"/>
      <c r="B962" s="355">
        <v>44294</v>
      </c>
      <c r="C962" s="456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358"/>
      <c r="S962" s="42"/>
      <c r="T962" s="196"/>
      <c r="U962" s="367"/>
      <c r="V962" s="196"/>
      <c r="W962" s="42"/>
      <c r="X962" s="42"/>
    </row>
    <row r="963" spans="1:24">
      <c r="A963" s="234"/>
      <c r="B963" s="355">
        <v>44294</v>
      </c>
      <c r="C963" s="456" t="s">
        <v>1806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358"/>
      <c r="S963" s="42"/>
      <c r="T963" s="196"/>
      <c r="U963" s="367"/>
      <c r="V963" s="196"/>
      <c r="W963" s="42"/>
      <c r="X963" s="42"/>
    </row>
    <row r="964" spans="1:24">
      <c r="A964" s="234"/>
      <c r="B964" s="355">
        <v>44294</v>
      </c>
      <c r="C964" s="456" t="s">
        <v>1823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358"/>
      <c r="S964" s="42"/>
      <c r="T964" s="196"/>
      <c r="U964" s="367"/>
      <c r="V964" s="196"/>
      <c r="W964" s="42"/>
      <c r="X964" s="42"/>
    </row>
    <row r="965" spans="1:24">
      <c r="A965" s="234">
        <v>5</v>
      </c>
      <c r="B965" s="355">
        <v>44294</v>
      </c>
      <c r="C965" s="456" t="s">
        <v>1824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358"/>
      <c r="S965" s="42"/>
      <c r="T965" s="196"/>
      <c r="U965" s="367"/>
      <c r="V965" s="196"/>
      <c r="W965" s="42"/>
      <c r="X965" s="42"/>
    </row>
    <row r="966" spans="1:24">
      <c r="A966" s="234"/>
      <c r="B966" s="355">
        <v>44294</v>
      </c>
      <c r="C966" s="456" t="s">
        <v>1825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>
        <v>129</v>
      </c>
      <c r="R966" s="358"/>
      <c r="S966" s="42"/>
      <c r="T966" s="196"/>
      <c r="U966" s="367"/>
      <c r="V966" s="196"/>
      <c r="W966" s="42"/>
      <c r="X966" s="42"/>
    </row>
    <row r="967" spans="1:24">
      <c r="A967" s="234"/>
      <c r="B967" s="355">
        <v>44294</v>
      </c>
      <c r="C967" s="456" t="s">
        <v>1826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358"/>
      <c r="S967" s="42"/>
      <c r="T967" s="196"/>
      <c r="U967" s="367"/>
      <c r="V967" s="252">
        <v>4293</v>
      </c>
      <c r="W967" s="42"/>
      <c r="X967" s="42"/>
    </row>
    <row r="968" spans="1:24">
      <c r="A968" s="234"/>
      <c r="B968" s="355">
        <v>44294</v>
      </c>
      <c r="C968" s="456" t="s">
        <v>1827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>
        <v>66</v>
      </c>
      <c r="R968" s="358"/>
      <c r="S968" s="42"/>
      <c r="T968" s="196"/>
      <c r="U968" s="367"/>
      <c r="V968" s="196"/>
      <c r="W968" s="42"/>
      <c r="X968" s="42"/>
    </row>
    <row r="969" spans="1:24">
      <c r="A969" s="234"/>
      <c r="B969" s="355">
        <v>44294</v>
      </c>
      <c r="C969" s="456" t="s">
        <v>1811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>
        <v>124</v>
      </c>
      <c r="R969" s="358"/>
      <c r="S969" s="42"/>
      <c r="T969" s="196"/>
      <c r="U969" s="367"/>
      <c r="V969" s="196"/>
      <c r="W969" s="42"/>
      <c r="X969" s="42"/>
    </row>
    <row r="970" spans="1:24">
      <c r="A970" s="234"/>
      <c r="B970" s="355">
        <v>44294</v>
      </c>
      <c r="C970" s="456" t="s">
        <v>1701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>
        <v>1</v>
      </c>
      <c r="Q970" s="252"/>
      <c r="R970" s="358"/>
      <c r="S970" s="42"/>
      <c r="T970" s="196"/>
      <c r="U970" s="367"/>
      <c r="V970" s="196"/>
      <c r="W970" s="42"/>
      <c r="X970" s="42"/>
    </row>
    <row r="971" spans="1:24">
      <c r="A971" s="234"/>
      <c r="B971" s="355">
        <v>44294</v>
      </c>
      <c r="C971" s="456" t="s">
        <v>1828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358"/>
      <c r="S971" s="42"/>
      <c r="T971" s="196"/>
      <c r="U971" s="367"/>
      <c r="V971" s="196"/>
      <c r="W971" s="42"/>
      <c r="X971" s="42"/>
    </row>
    <row r="972" spans="1:24">
      <c r="A972" s="234"/>
      <c r="B972" s="355">
        <v>44294</v>
      </c>
      <c r="C972" s="456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358"/>
      <c r="S972" s="42"/>
      <c r="T972" s="196"/>
      <c r="U972" s="367"/>
      <c r="V972" s="196"/>
      <c r="W972" s="42"/>
      <c r="X972" s="42"/>
    </row>
    <row r="973" spans="1:24">
      <c r="A973" s="234"/>
      <c r="B973" s="355">
        <v>44294</v>
      </c>
      <c r="C973" s="456" t="s">
        <v>1829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358"/>
      <c r="S973" s="42"/>
      <c r="T973" s="196"/>
      <c r="U973" s="367"/>
      <c r="V973" s="196"/>
      <c r="W973" s="42"/>
      <c r="X973" s="42"/>
    </row>
    <row r="974" spans="1:24">
      <c r="A974" s="234"/>
      <c r="B974" s="355">
        <v>44298</v>
      </c>
      <c r="C974" s="456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358"/>
      <c r="S974" s="42"/>
      <c r="T974" s="196"/>
      <c r="U974" s="367"/>
      <c r="V974" s="196"/>
      <c r="W974" s="42"/>
      <c r="X974" s="42"/>
    </row>
    <row r="975" spans="1:24">
      <c r="A975" s="234"/>
      <c r="B975" s="355">
        <v>44298</v>
      </c>
      <c r="C975" s="456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358"/>
      <c r="S975" s="42"/>
      <c r="T975" s="196"/>
      <c r="U975" s="367"/>
      <c r="V975" s="196"/>
      <c r="W975" s="42"/>
      <c r="X975" s="42"/>
    </row>
    <row r="976" spans="1:24">
      <c r="A976" s="234">
        <v>1</v>
      </c>
      <c r="B976" s="355">
        <v>44298</v>
      </c>
      <c r="C976" s="456" t="s">
        <v>1839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358"/>
      <c r="S976" s="42"/>
      <c r="T976" s="196"/>
      <c r="U976" s="367"/>
      <c r="V976" s="196"/>
      <c r="W976" s="42"/>
      <c r="X976" s="42"/>
    </row>
    <row r="977" spans="1:24">
      <c r="A977" s="234"/>
      <c r="B977" s="355">
        <v>44298</v>
      </c>
      <c r="C977" s="456" t="s">
        <v>1701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>
        <v>1</v>
      </c>
      <c r="Q977" s="252"/>
      <c r="R977" s="358"/>
      <c r="S977" s="42"/>
      <c r="T977" s="196"/>
      <c r="U977" s="367"/>
      <c r="V977" s="196"/>
      <c r="W977" s="42"/>
      <c r="X977" s="42"/>
    </row>
    <row r="978" spans="1:24">
      <c r="A978" s="234"/>
      <c r="B978" s="355">
        <v>44298</v>
      </c>
      <c r="C978" s="456" t="s">
        <v>1830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358"/>
      <c r="S978" s="42"/>
      <c r="T978" s="196"/>
      <c r="U978" s="367"/>
      <c r="V978" s="196"/>
      <c r="W978" s="42"/>
      <c r="X978" s="42"/>
    </row>
    <row r="979" spans="1:24">
      <c r="A979" s="234"/>
      <c r="B979" s="355">
        <v>44298</v>
      </c>
      <c r="C979" s="456" t="s">
        <v>1831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358"/>
      <c r="S979" s="42"/>
      <c r="T979" s="196"/>
      <c r="U979" s="367"/>
      <c r="V979" s="196">
        <v>268</v>
      </c>
      <c r="W979" s="42"/>
      <c r="X979" s="42"/>
    </row>
    <row r="980" spans="1:24">
      <c r="A980" s="234"/>
      <c r="B980" s="355">
        <v>44298</v>
      </c>
      <c r="C980" s="456" t="s">
        <v>1832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>
        <v>46</v>
      </c>
      <c r="R980" s="358"/>
      <c r="S980" s="42"/>
      <c r="T980" s="196"/>
      <c r="U980" s="367"/>
      <c r="V980" s="196"/>
      <c r="W980" s="42"/>
      <c r="X980" s="42"/>
    </row>
    <row r="981" spans="1:24">
      <c r="A981" s="234"/>
      <c r="B981" s="355">
        <v>44298</v>
      </c>
      <c r="C981" s="456" t="s">
        <v>1801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358"/>
      <c r="S981" s="42"/>
      <c r="T981" s="196"/>
      <c r="U981" s="367"/>
      <c r="V981" s="196">
        <v>1054</v>
      </c>
      <c r="W981" s="42"/>
      <c r="X981" s="42"/>
    </row>
    <row r="982" spans="1:24">
      <c r="A982" s="234"/>
      <c r="B982" s="355">
        <v>44298</v>
      </c>
      <c r="C982" s="456" t="s">
        <v>1833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358"/>
      <c r="S982" s="42"/>
      <c r="T982" s="196"/>
      <c r="U982" s="367"/>
      <c r="V982" s="196"/>
      <c r="W982" s="42"/>
      <c r="X982" s="42"/>
    </row>
    <row r="983" spans="1:24">
      <c r="A983" s="234"/>
      <c r="B983" s="355">
        <v>44298</v>
      </c>
      <c r="C983" s="456" t="s">
        <v>1834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>
        <v>94</v>
      </c>
      <c r="R983" s="358"/>
      <c r="S983" s="42"/>
      <c r="T983" s="196"/>
      <c r="U983" s="367"/>
      <c r="V983" s="196"/>
      <c r="W983" s="42"/>
      <c r="X983" s="42"/>
    </row>
    <row r="984" spans="1:24">
      <c r="A984" s="234"/>
      <c r="B984" s="355">
        <v>44298</v>
      </c>
      <c r="C984" s="456" t="s">
        <v>1835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>
        <v>70</v>
      </c>
      <c r="R984" s="358"/>
      <c r="S984" s="42"/>
      <c r="T984" s="196"/>
      <c r="U984" s="367"/>
      <c r="V984" s="196"/>
      <c r="W984" s="42"/>
      <c r="X984" s="42"/>
    </row>
    <row r="985" spans="1:24">
      <c r="A985" s="234"/>
      <c r="B985" s="355">
        <v>44298</v>
      </c>
      <c r="C985" s="456" t="s">
        <v>1837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>
        <v>78</v>
      </c>
      <c r="R985" s="358"/>
      <c r="S985" s="42"/>
      <c r="T985" s="196"/>
      <c r="U985" s="367"/>
      <c r="V985" s="196"/>
      <c r="W985" s="42"/>
      <c r="X985" s="42"/>
    </row>
    <row r="986" spans="1:24">
      <c r="A986" s="234"/>
      <c r="B986" s="355">
        <v>44298</v>
      </c>
      <c r="C986" s="456" t="s">
        <v>1836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358"/>
      <c r="S986" s="42"/>
      <c r="T986" s="196"/>
      <c r="U986" s="367"/>
      <c r="V986" s="196"/>
      <c r="W986" s="42"/>
      <c r="X986" s="42"/>
    </row>
    <row r="987" spans="1:24">
      <c r="A987" s="234"/>
      <c r="B987" s="355">
        <v>44298</v>
      </c>
      <c r="C987" s="456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358"/>
      <c r="S987" s="42"/>
      <c r="T987" s="196"/>
      <c r="U987" s="367"/>
      <c r="V987" s="196"/>
      <c r="W987" s="42"/>
      <c r="X987" s="42"/>
    </row>
    <row r="988" spans="1:24">
      <c r="A988" s="234"/>
      <c r="B988" s="355">
        <v>44298</v>
      </c>
      <c r="C988" s="456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358"/>
      <c r="S988" s="42"/>
      <c r="T988" s="196"/>
      <c r="U988" s="367"/>
      <c r="V988" s="196"/>
      <c r="W988" s="42"/>
      <c r="X988" s="42"/>
    </row>
    <row r="989" spans="1:24">
      <c r="A989" s="234"/>
      <c r="B989" s="355">
        <v>44298</v>
      </c>
      <c r="C989" s="456" t="s">
        <v>1838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358"/>
      <c r="S989" s="42"/>
      <c r="T989" s="196"/>
      <c r="U989" s="367"/>
      <c r="V989" s="196"/>
      <c r="W989" s="42"/>
      <c r="X989" s="42"/>
    </row>
    <row r="990" spans="1:24">
      <c r="A990" s="234"/>
      <c r="B990" s="355">
        <v>44299</v>
      </c>
      <c r="C990" s="456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358"/>
      <c r="S990" s="42"/>
      <c r="T990" s="196"/>
      <c r="U990" s="367"/>
      <c r="V990" s="196"/>
      <c r="W990" s="42"/>
      <c r="X990" s="42"/>
    </row>
    <row r="991" spans="1:24">
      <c r="A991" s="234"/>
      <c r="B991" s="355">
        <v>44299</v>
      </c>
      <c r="C991" s="456" t="s">
        <v>1840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358"/>
      <c r="S991" s="42"/>
      <c r="T991" s="196"/>
      <c r="U991" s="367"/>
      <c r="V991" s="196"/>
      <c r="W991" s="42"/>
      <c r="X991" s="42"/>
    </row>
    <row r="992" spans="1:24">
      <c r="A992" s="234"/>
      <c r="B992" s="355">
        <v>44299</v>
      </c>
      <c r="C992" s="456" t="s">
        <v>1701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>
        <v>1</v>
      </c>
      <c r="Q992" s="252"/>
      <c r="R992" s="358"/>
      <c r="S992" s="42"/>
      <c r="T992" s="196"/>
      <c r="U992" s="367"/>
      <c r="V992" s="196"/>
      <c r="W992" s="42"/>
      <c r="X992" s="42"/>
    </row>
    <row r="993" spans="1:24">
      <c r="A993" s="234"/>
      <c r="B993" s="355">
        <v>44299</v>
      </c>
      <c r="C993" s="456" t="s">
        <v>1784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358"/>
      <c r="S993" s="42"/>
      <c r="T993" s="196"/>
      <c r="U993" s="367"/>
      <c r="V993" s="196"/>
      <c r="W993" s="42"/>
      <c r="X993" s="42"/>
    </row>
    <row r="994" spans="1:24">
      <c r="A994" s="234"/>
      <c r="B994" s="355">
        <v>44299</v>
      </c>
      <c r="C994" s="456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358"/>
      <c r="S994" s="42"/>
      <c r="T994" s="196"/>
      <c r="U994" s="367"/>
      <c r="V994" s="196"/>
      <c r="W994" s="42"/>
      <c r="X994" s="42"/>
    </row>
    <row r="995" spans="1:24">
      <c r="A995" s="234"/>
      <c r="B995" s="355">
        <v>44299</v>
      </c>
      <c r="C995" s="456" t="s">
        <v>1786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358"/>
      <c r="S995" s="42"/>
      <c r="T995" s="196"/>
      <c r="U995" s="367"/>
      <c r="V995" s="196"/>
      <c r="W995" s="42"/>
      <c r="X995" s="42"/>
    </row>
    <row r="996" spans="1:24">
      <c r="A996" s="234"/>
      <c r="B996" s="355">
        <v>44300</v>
      </c>
      <c r="C996" s="456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358"/>
      <c r="S996" s="42"/>
      <c r="T996" s="196"/>
      <c r="U996" s="367"/>
      <c r="V996" s="196"/>
      <c r="W996" s="42"/>
      <c r="X996" s="42"/>
    </row>
    <row r="997" spans="1:24">
      <c r="A997" s="234"/>
      <c r="B997" s="355">
        <v>44300</v>
      </c>
      <c r="C997" s="456" t="s">
        <v>1841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358"/>
      <c r="S997" s="42"/>
      <c r="T997" s="196"/>
      <c r="U997" s="367"/>
      <c r="V997" s="196"/>
      <c r="W997" s="42"/>
      <c r="X997" s="42"/>
    </row>
    <row r="998" spans="1:24">
      <c r="A998" s="234"/>
      <c r="B998" s="355">
        <v>44300</v>
      </c>
      <c r="C998" s="456" t="s">
        <v>1842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358"/>
      <c r="S998" s="42"/>
      <c r="T998" s="196"/>
      <c r="U998" s="367"/>
      <c r="V998" s="196"/>
      <c r="W998" s="42"/>
      <c r="X998" s="42"/>
    </row>
    <row r="999" spans="1:24">
      <c r="A999" s="234"/>
      <c r="B999" s="355">
        <v>44300</v>
      </c>
      <c r="C999" s="456" t="s">
        <v>1701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>
        <v>1</v>
      </c>
      <c r="Q999" s="252"/>
      <c r="R999" s="358"/>
      <c r="S999" s="42"/>
      <c r="T999" s="196"/>
      <c r="U999" s="367"/>
      <c r="V999" s="196"/>
      <c r="W999" s="42"/>
      <c r="X999" s="42"/>
    </row>
    <row r="1000" spans="1:24">
      <c r="A1000" s="234"/>
      <c r="B1000" s="355">
        <v>44300</v>
      </c>
      <c r="C1000" s="456" t="s">
        <v>1790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>
        <v>69</v>
      </c>
      <c r="R1000" s="358"/>
      <c r="S1000" s="42"/>
      <c r="T1000" s="196"/>
      <c r="U1000" s="367"/>
      <c r="V1000" s="196"/>
      <c r="W1000" s="42"/>
      <c r="X1000" s="42"/>
    </row>
    <row r="1001" spans="1:24">
      <c r="A1001" s="234"/>
      <c r="B1001" s="355">
        <v>44300</v>
      </c>
      <c r="C1001" s="456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358"/>
      <c r="S1001" s="42"/>
      <c r="T1001" s="196"/>
      <c r="U1001" s="367"/>
      <c r="V1001" s="196"/>
      <c r="W1001" s="42"/>
      <c r="X1001" s="42"/>
    </row>
    <row r="1002" spans="1:24">
      <c r="A1002" s="234"/>
      <c r="B1002" s="355">
        <v>44300</v>
      </c>
      <c r="C1002" s="456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358"/>
      <c r="S1002" s="42"/>
      <c r="T1002" s="196"/>
      <c r="U1002" s="367"/>
      <c r="V1002" s="196"/>
      <c r="W1002" s="42"/>
      <c r="X1002" s="42"/>
    </row>
    <row r="1003" spans="1:24">
      <c r="A1003" s="234"/>
      <c r="B1003" s="355">
        <v>44300</v>
      </c>
      <c r="C1003" s="456" t="s">
        <v>1688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358"/>
      <c r="S1003" s="42"/>
      <c r="T1003" s="196"/>
      <c r="U1003" s="367"/>
      <c r="V1003" s="196"/>
      <c r="W1003" s="42"/>
      <c r="X1003" s="42"/>
    </row>
    <row r="1004" spans="1:24">
      <c r="A1004" s="234"/>
      <c r="B1004" s="355">
        <v>44306</v>
      </c>
      <c r="C1004" s="456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358"/>
      <c r="S1004" s="42"/>
      <c r="T1004" s="196"/>
      <c r="U1004" s="367"/>
      <c r="V1004" s="196"/>
      <c r="W1004" s="42"/>
      <c r="X1004" s="42"/>
    </row>
    <row r="1005" spans="1:24">
      <c r="A1005" s="234"/>
      <c r="B1005" s="355">
        <v>44306</v>
      </c>
      <c r="C1005" s="456" t="s">
        <v>1843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358"/>
      <c r="S1005" s="42"/>
      <c r="T1005" s="196"/>
      <c r="U1005" s="367"/>
      <c r="V1005" s="196"/>
      <c r="W1005" s="42"/>
      <c r="X1005" s="42"/>
    </row>
    <row r="1006" spans="1:24">
      <c r="A1006" s="234"/>
      <c r="B1006" s="355">
        <v>44306</v>
      </c>
      <c r="C1006" s="456" t="s">
        <v>1701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>
        <v>1</v>
      </c>
      <c r="Q1006" s="252"/>
      <c r="R1006" s="358"/>
      <c r="S1006" s="42"/>
      <c r="T1006" s="196"/>
      <c r="U1006" s="367"/>
      <c r="V1006" s="196"/>
      <c r="W1006" s="42"/>
      <c r="X1006" s="42"/>
    </row>
    <row r="1007" spans="1:24">
      <c r="A1007" s="234"/>
      <c r="B1007" s="355">
        <v>44306</v>
      </c>
      <c r="C1007" s="456" t="s">
        <v>1649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>
        <v>77</v>
      </c>
      <c r="R1007" s="358"/>
      <c r="S1007" s="42"/>
      <c r="T1007" s="196"/>
      <c r="U1007" s="367"/>
      <c r="V1007" s="196"/>
      <c r="W1007" s="42"/>
      <c r="X1007" s="42"/>
    </row>
    <row r="1008" spans="1:24">
      <c r="A1008" s="234"/>
      <c r="B1008" s="355">
        <v>44306</v>
      </c>
      <c r="C1008" s="456" t="s">
        <v>1844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358"/>
      <c r="S1008" s="42"/>
      <c r="T1008" s="196"/>
      <c r="U1008" s="367"/>
      <c r="V1008" s="196"/>
      <c r="W1008" s="42"/>
      <c r="X1008" s="42"/>
    </row>
    <row r="1009" spans="1:24">
      <c r="A1009" s="234"/>
      <c r="B1009" s="355">
        <v>44306</v>
      </c>
      <c r="C1009" s="456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358"/>
      <c r="S1009" s="42"/>
      <c r="T1009" s="196"/>
      <c r="U1009" s="367"/>
      <c r="V1009" s="196"/>
      <c r="W1009" s="42"/>
      <c r="X1009" s="42"/>
    </row>
    <row r="1010" spans="1:24">
      <c r="A1010" s="234"/>
      <c r="B1010" s="355">
        <v>44306</v>
      </c>
      <c r="C1010" s="456" t="s">
        <v>1845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358"/>
      <c r="S1010" s="42"/>
      <c r="T1010" s="196"/>
      <c r="U1010" s="367"/>
      <c r="V1010" s="196"/>
      <c r="W1010" s="42"/>
      <c r="X1010" s="42"/>
    </row>
    <row r="1011" spans="1:24">
      <c r="A1011" s="234"/>
      <c r="B1011" s="355">
        <v>44302</v>
      </c>
      <c r="C1011" s="456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358"/>
      <c r="S1011" s="42"/>
      <c r="T1011" s="196"/>
      <c r="U1011" s="367"/>
      <c r="V1011" s="196"/>
      <c r="W1011" s="42"/>
      <c r="X1011" s="42"/>
    </row>
    <row r="1012" spans="1:24">
      <c r="A1012" s="234">
        <v>10</v>
      </c>
      <c r="B1012" s="355">
        <v>44302</v>
      </c>
      <c r="C1012" s="456" t="s">
        <v>1846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358"/>
      <c r="S1012" s="42"/>
      <c r="T1012" s="196"/>
      <c r="U1012" s="367"/>
      <c r="V1012" s="196"/>
      <c r="W1012" s="42"/>
      <c r="X1012" s="42"/>
    </row>
    <row r="1013" spans="1:24">
      <c r="A1013" s="234"/>
      <c r="B1013" s="355">
        <v>44302</v>
      </c>
      <c r="C1013" s="456" t="s">
        <v>1847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358"/>
      <c r="S1013" s="42"/>
      <c r="T1013" s="196"/>
      <c r="U1013" s="367"/>
      <c r="V1013" s="196"/>
      <c r="W1013" s="42"/>
      <c r="X1013" s="42"/>
    </row>
    <row r="1014" spans="1:24">
      <c r="A1014" s="234"/>
      <c r="B1014" s="355">
        <v>44302</v>
      </c>
      <c r="C1014" s="456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358"/>
      <c r="S1014" s="42"/>
      <c r="T1014" s="196"/>
      <c r="U1014" s="367"/>
      <c r="V1014" s="196"/>
      <c r="W1014" s="42"/>
      <c r="X1014" s="42"/>
    </row>
    <row r="1015" spans="1:24">
      <c r="A1015" s="234"/>
      <c r="B1015" s="355">
        <v>44302</v>
      </c>
      <c r="C1015" s="456" t="s">
        <v>1848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358"/>
      <c r="S1015" s="42"/>
      <c r="T1015" s="196"/>
      <c r="U1015" s="367"/>
      <c r="V1015" s="196"/>
      <c r="W1015" s="42"/>
      <c r="X1015" s="42"/>
    </row>
    <row r="1016" spans="1:24">
      <c r="A1016" s="234"/>
      <c r="B1016" s="355">
        <v>44307</v>
      </c>
      <c r="C1016" s="456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358"/>
      <c r="S1016" s="42"/>
      <c r="T1016" s="196"/>
      <c r="U1016" s="367"/>
      <c r="V1016" s="196"/>
      <c r="W1016" s="42"/>
      <c r="X1016" s="42"/>
    </row>
    <row r="1017" spans="1:24">
      <c r="A1017" s="234"/>
      <c r="B1017" s="355">
        <v>44307</v>
      </c>
      <c r="C1017" s="456" t="s">
        <v>1843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358"/>
      <c r="S1017" s="42"/>
      <c r="T1017" s="196"/>
      <c r="U1017" s="367"/>
      <c r="V1017" s="196"/>
      <c r="W1017" s="42"/>
      <c r="X1017" s="42"/>
    </row>
    <row r="1018" spans="1:24">
      <c r="A1018" s="234"/>
      <c r="B1018" s="355">
        <v>44307</v>
      </c>
      <c r="C1018" s="456" t="s">
        <v>1701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>
        <v>1</v>
      </c>
      <c r="Q1018" s="252"/>
      <c r="R1018" s="358"/>
      <c r="S1018" s="42"/>
      <c r="T1018" s="196"/>
      <c r="U1018" s="367"/>
      <c r="V1018" s="196"/>
      <c r="W1018" s="42"/>
      <c r="X1018" s="42"/>
    </row>
    <row r="1019" spans="1:24">
      <c r="A1019" s="234"/>
      <c r="B1019" s="355">
        <v>44307</v>
      </c>
      <c r="C1019" s="456" t="s">
        <v>1850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358"/>
      <c r="S1019" s="42"/>
      <c r="T1019" s="196"/>
      <c r="U1019" s="367"/>
      <c r="V1019" s="196"/>
      <c r="W1019" s="42"/>
      <c r="X1019" s="42"/>
    </row>
    <row r="1020" spans="1:24">
      <c r="A1020" s="234"/>
      <c r="B1020" s="355">
        <v>44307</v>
      </c>
      <c r="C1020" s="456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358"/>
      <c r="S1020" s="42"/>
      <c r="T1020" s="196"/>
      <c r="U1020" s="367"/>
      <c r="V1020" s="196"/>
      <c r="W1020" s="42"/>
      <c r="X1020" s="42"/>
    </row>
    <row r="1021" spans="1:24">
      <c r="A1021" s="234"/>
      <c r="B1021" s="355">
        <v>44307</v>
      </c>
      <c r="C1021" s="456" t="s">
        <v>1851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358"/>
      <c r="S1021" s="42"/>
      <c r="T1021" s="196"/>
      <c r="U1021" s="367"/>
      <c r="V1021" s="196"/>
      <c r="W1021" s="42"/>
      <c r="X1021" s="42">
        <v>160</v>
      </c>
    </row>
    <row r="1022" spans="1:24">
      <c r="A1022" s="234"/>
      <c r="B1022" s="355">
        <v>44307</v>
      </c>
      <c r="C1022" s="456" t="s">
        <v>1852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358"/>
      <c r="S1022" s="42"/>
      <c r="T1022" s="196"/>
      <c r="U1022" s="367"/>
      <c r="V1022" s="196"/>
      <c r="W1022" s="42"/>
      <c r="X1022" s="42"/>
    </row>
    <row r="1023" spans="1:24">
      <c r="A1023" s="234"/>
      <c r="B1023" s="355">
        <v>44314</v>
      </c>
      <c r="C1023" s="456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358"/>
      <c r="S1023" s="42"/>
      <c r="T1023" s="196"/>
      <c r="U1023" s="367"/>
      <c r="V1023" s="196"/>
      <c r="W1023" s="42"/>
      <c r="X1023" s="42"/>
    </row>
    <row r="1024" spans="1:24">
      <c r="A1024" s="234"/>
      <c r="B1024" s="355">
        <v>44314</v>
      </c>
      <c r="C1024" s="456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363"/>
      <c r="S1024" s="42"/>
      <c r="T1024" s="196"/>
      <c r="U1024" s="367"/>
      <c r="V1024" s="196"/>
      <c r="W1024" s="42"/>
      <c r="X1024" s="42"/>
    </row>
    <row r="1025" spans="1:24">
      <c r="A1025" s="234">
        <v>12</v>
      </c>
      <c r="B1025" s="355">
        <v>44314</v>
      </c>
      <c r="C1025" s="456" t="s">
        <v>1853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358"/>
      <c r="S1025" s="42"/>
      <c r="T1025" s="196"/>
      <c r="U1025" s="367"/>
      <c r="V1025" s="196"/>
      <c r="W1025" s="42"/>
      <c r="X1025" s="42"/>
    </row>
    <row r="1026" spans="1:24">
      <c r="A1026" s="234"/>
      <c r="B1026" s="355">
        <v>44314</v>
      </c>
      <c r="C1026" s="456" t="s">
        <v>1854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358"/>
      <c r="S1026" s="42"/>
      <c r="T1026" s="196"/>
      <c r="U1026" s="367"/>
      <c r="V1026" s="196"/>
      <c r="W1026" s="42"/>
      <c r="X1026" s="42"/>
    </row>
    <row r="1027" spans="1:24">
      <c r="A1027" s="234"/>
      <c r="B1027" s="355">
        <v>44314</v>
      </c>
      <c r="C1027" s="456" t="s">
        <v>1701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>
        <v>1</v>
      </c>
      <c r="Q1027" s="252"/>
      <c r="R1027" s="358"/>
      <c r="S1027" s="42"/>
      <c r="T1027" s="196"/>
      <c r="U1027" s="367"/>
      <c r="V1027" s="196"/>
      <c r="W1027" s="42"/>
      <c r="X1027" s="42"/>
    </row>
    <row r="1028" spans="1:24">
      <c r="A1028" s="234"/>
      <c r="B1028" s="355">
        <v>44314</v>
      </c>
      <c r="C1028" s="456" t="s">
        <v>1822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>
        <v>50</v>
      </c>
      <c r="R1028" s="358"/>
      <c r="S1028" s="42"/>
      <c r="T1028" s="196"/>
      <c r="U1028" s="367"/>
      <c r="V1028" s="196"/>
      <c r="W1028" s="42"/>
      <c r="X1028" s="42"/>
    </row>
    <row r="1029" spans="1:24">
      <c r="A1029" s="234"/>
      <c r="B1029" s="355">
        <v>44314</v>
      </c>
      <c r="C1029" s="456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358"/>
      <c r="S1029" s="42"/>
      <c r="T1029" s="196"/>
      <c r="U1029" s="367"/>
      <c r="V1029" s="196"/>
      <c r="W1029" s="42"/>
      <c r="X1029" s="42"/>
    </row>
    <row r="1030" spans="1:24">
      <c r="A1030" s="234"/>
      <c r="B1030" s="355">
        <v>44314</v>
      </c>
      <c r="C1030" s="456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358"/>
      <c r="S1030" s="42"/>
      <c r="T1030" s="196"/>
      <c r="U1030" s="367"/>
      <c r="V1030" s="196"/>
      <c r="W1030" s="42"/>
      <c r="X1030" s="42"/>
    </row>
    <row r="1031" spans="1:24">
      <c r="A1031" s="234"/>
      <c r="B1031" s="355">
        <v>44314</v>
      </c>
      <c r="C1031" s="456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358"/>
      <c r="S1031" s="42"/>
      <c r="T1031" s="196"/>
      <c r="U1031" s="367"/>
      <c r="V1031" s="196"/>
      <c r="W1031" s="42"/>
      <c r="X1031" s="42"/>
    </row>
    <row r="1032" spans="1:24">
      <c r="A1032" s="234"/>
      <c r="B1032" s="355">
        <v>44314</v>
      </c>
      <c r="C1032" s="456" t="s">
        <v>1855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358"/>
      <c r="S1032" s="42"/>
      <c r="T1032" s="196"/>
      <c r="U1032" s="367"/>
      <c r="V1032" s="196"/>
      <c r="W1032" s="42"/>
      <c r="X1032" s="42"/>
    </row>
    <row r="1033" spans="1:24">
      <c r="A1033" s="234"/>
      <c r="B1033" s="355">
        <v>44314</v>
      </c>
      <c r="C1033" s="456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358"/>
      <c r="S1033" s="42"/>
      <c r="T1033" s="196"/>
      <c r="U1033" s="367"/>
      <c r="V1033" s="196"/>
      <c r="W1033" s="42"/>
      <c r="X1033" s="42"/>
    </row>
    <row r="1034" spans="1:24">
      <c r="A1034" s="234">
        <v>9</v>
      </c>
      <c r="B1034" s="355">
        <v>44314</v>
      </c>
      <c r="C1034" s="456" t="s">
        <v>1856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358"/>
      <c r="S1034" s="42"/>
      <c r="T1034" s="196"/>
      <c r="U1034" s="367"/>
      <c r="V1034" s="196"/>
      <c r="W1034" s="42"/>
      <c r="X1034" s="42"/>
    </row>
    <row r="1035" spans="1:24">
      <c r="A1035" s="234"/>
      <c r="B1035" s="355">
        <v>44314</v>
      </c>
      <c r="C1035" s="456" t="s">
        <v>1702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358"/>
      <c r="S1035" s="42"/>
      <c r="T1035" s="196"/>
      <c r="U1035" s="367"/>
      <c r="V1035" s="196"/>
      <c r="W1035" s="42"/>
      <c r="X1035" s="42"/>
    </row>
    <row r="1036" spans="1:24">
      <c r="A1036" s="234"/>
      <c r="B1036" s="355">
        <v>44314</v>
      </c>
      <c r="C1036" s="456" t="s">
        <v>1649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>
        <v>79</v>
      </c>
      <c r="R1036" s="358"/>
      <c r="S1036" s="42"/>
      <c r="T1036" s="196"/>
      <c r="U1036" s="367"/>
      <c r="V1036" s="196"/>
      <c r="W1036" s="42"/>
      <c r="X1036" s="42"/>
    </row>
    <row r="1037" spans="1:24">
      <c r="A1037" s="234"/>
      <c r="B1037" s="355">
        <v>44314</v>
      </c>
      <c r="C1037" s="456" t="s">
        <v>1701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>
        <v>1</v>
      </c>
      <c r="Q1037" s="252"/>
      <c r="R1037" s="358"/>
      <c r="S1037" s="42"/>
      <c r="T1037" s="196"/>
      <c r="U1037" s="367"/>
      <c r="V1037" s="196"/>
      <c r="W1037" s="42"/>
      <c r="X1037" s="42"/>
    </row>
    <row r="1038" spans="1:24">
      <c r="A1038" s="234"/>
      <c r="B1038" s="355">
        <v>44314</v>
      </c>
      <c r="C1038" s="456" t="s">
        <v>1729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358"/>
      <c r="S1038" s="42"/>
      <c r="T1038" s="196"/>
      <c r="U1038" s="367"/>
      <c r="V1038" s="196"/>
      <c r="W1038" s="42"/>
      <c r="X1038" s="42"/>
    </row>
    <row r="1039" spans="1:24">
      <c r="A1039" s="234"/>
      <c r="B1039" s="355">
        <v>44314</v>
      </c>
      <c r="C1039" s="456" t="s">
        <v>1812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>
        <v>49</v>
      </c>
      <c r="R1039" s="358"/>
      <c r="S1039" s="42"/>
      <c r="T1039" s="196"/>
      <c r="U1039" s="367"/>
      <c r="V1039" s="196"/>
      <c r="W1039" s="42"/>
      <c r="X1039" s="42"/>
    </row>
    <row r="1040" spans="1:24">
      <c r="A1040" s="234"/>
      <c r="B1040" s="355">
        <v>44314</v>
      </c>
      <c r="C1040" s="456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358"/>
      <c r="S1040" s="42"/>
      <c r="T1040" s="196"/>
      <c r="U1040" s="367"/>
      <c r="V1040" s="196"/>
      <c r="W1040" s="42"/>
      <c r="X1040" s="42"/>
    </row>
    <row r="1041" spans="1:24">
      <c r="A1041" s="234"/>
      <c r="B1041" s="355">
        <v>44314</v>
      </c>
      <c r="C1041" s="456" t="s">
        <v>1730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358"/>
      <c r="S1041" s="42"/>
      <c r="T1041" s="196"/>
      <c r="U1041" s="367"/>
      <c r="V1041" s="196"/>
      <c r="W1041" s="42"/>
      <c r="X1041" s="42"/>
    </row>
    <row r="1042" spans="1:24">
      <c r="A1042" s="234"/>
      <c r="B1042" s="355">
        <v>44314</v>
      </c>
      <c r="C1042" s="456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358"/>
      <c r="S1042" s="42"/>
      <c r="T1042" s="196"/>
      <c r="U1042" s="367"/>
      <c r="V1042" s="196"/>
      <c r="W1042" s="42"/>
      <c r="X1042" s="42"/>
    </row>
    <row r="1043" spans="1:24">
      <c r="A1043" s="234">
        <v>5</v>
      </c>
      <c r="B1043" s="355">
        <v>44314</v>
      </c>
      <c r="C1043" s="456" t="s">
        <v>2384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358"/>
      <c r="S1043" s="42"/>
      <c r="T1043" s="196"/>
      <c r="U1043" s="367"/>
      <c r="V1043" s="196"/>
      <c r="W1043" s="42"/>
      <c r="X1043" s="42"/>
    </row>
    <row r="1044" spans="1:24">
      <c r="A1044" s="234"/>
      <c r="B1044" s="355">
        <v>44314</v>
      </c>
      <c r="C1044" s="456" t="s">
        <v>1702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358"/>
      <c r="S1044" s="42"/>
      <c r="T1044" s="196"/>
      <c r="U1044" s="367"/>
      <c r="V1044" s="196"/>
      <c r="W1044" s="42"/>
      <c r="X1044" s="42"/>
    </row>
    <row r="1045" spans="1:24">
      <c r="A1045" s="234"/>
      <c r="B1045" s="355">
        <v>44314</v>
      </c>
      <c r="C1045" s="456" t="s">
        <v>1701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>
        <v>1</v>
      </c>
      <c r="Q1045" s="252"/>
      <c r="R1045" s="358"/>
      <c r="S1045" s="42"/>
      <c r="T1045" s="196"/>
      <c r="U1045" s="367"/>
      <c r="V1045" s="196"/>
      <c r="W1045" s="42"/>
      <c r="X1045" s="42"/>
    </row>
    <row r="1046" spans="1:24">
      <c r="A1046" s="234"/>
      <c r="B1046" s="355">
        <v>44314</v>
      </c>
      <c r="C1046" s="456" t="s">
        <v>1649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>
        <v>74</v>
      </c>
      <c r="R1046" s="358"/>
      <c r="S1046" s="42"/>
      <c r="T1046" s="196"/>
      <c r="U1046" s="367"/>
      <c r="V1046" s="196"/>
      <c r="W1046" s="42"/>
      <c r="X1046" s="42"/>
    </row>
    <row r="1047" spans="1:24">
      <c r="A1047" s="234"/>
      <c r="B1047" s="355">
        <v>44314</v>
      </c>
      <c r="C1047" s="456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358"/>
      <c r="S1047" s="42"/>
      <c r="T1047" s="196"/>
      <c r="U1047" s="367"/>
      <c r="V1047" s="196"/>
      <c r="W1047" s="42"/>
      <c r="X1047" s="42"/>
    </row>
    <row r="1048" spans="1:24">
      <c r="A1048" s="234"/>
      <c r="B1048" s="355">
        <v>44314</v>
      </c>
      <c r="C1048" s="456" t="s">
        <v>1812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358"/>
      <c r="S1048" s="42"/>
      <c r="T1048" s="196"/>
      <c r="U1048" s="367"/>
      <c r="V1048" s="196"/>
      <c r="W1048" s="42"/>
      <c r="X1048" s="42"/>
    </row>
    <row r="1049" spans="1:24">
      <c r="A1049" s="234"/>
      <c r="B1049" s="355">
        <v>44314</v>
      </c>
      <c r="C1049" s="456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358"/>
      <c r="S1049" s="42"/>
      <c r="T1049" s="196"/>
      <c r="U1049" s="367"/>
      <c r="V1049" s="196"/>
      <c r="W1049" s="42"/>
      <c r="X1049" s="42"/>
    </row>
    <row r="1050" spans="1:24">
      <c r="A1050" s="234"/>
      <c r="B1050" s="355">
        <v>44314</v>
      </c>
      <c r="C1050" s="456" t="s">
        <v>1524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358"/>
      <c r="S1050" s="42"/>
      <c r="T1050" s="196"/>
      <c r="U1050" s="367"/>
      <c r="V1050" s="196"/>
      <c r="W1050" s="42"/>
      <c r="X1050" s="42"/>
    </row>
    <row r="1051" spans="1:24">
      <c r="A1051" s="234"/>
      <c r="B1051" s="355">
        <v>44315</v>
      </c>
      <c r="C1051" s="456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358"/>
      <c r="S1051" s="42"/>
      <c r="T1051" s="196"/>
      <c r="U1051" s="367"/>
      <c r="V1051" s="196"/>
      <c r="W1051" s="42"/>
      <c r="X1051" s="42"/>
    </row>
    <row r="1052" spans="1:24">
      <c r="A1052" s="234"/>
      <c r="B1052" s="355">
        <v>44315</v>
      </c>
      <c r="C1052" s="456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358"/>
      <c r="S1052" s="42"/>
      <c r="T1052" s="196"/>
      <c r="U1052" s="367"/>
      <c r="V1052" s="196"/>
      <c r="W1052" s="42"/>
      <c r="X1052" s="42"/>
    </row>
    <row r="1053" spans="1:24">
      <c r="A1053" s="234">
        <v>5</v>
      </c>
      <c r="B1053" s="355">
        <v>44315</v>
      </c>
      <c r="C1053" s="456" t="s">
        <v>1824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358"/>
      <c r="S1053" s="42"/>
      <c r="T1053" s="196"/>
      <c r="U1053" s="367"/>
      <c r="V1053" s="196"/>
      <c r="W1053" s="42"/>
      <c r="X1053" s="42"/>
    </row>
    <row r="1054" spans="1:24">
      <c r="A1054" s="234"/>
      <c r="B1054" s="355">
        <v>44315</v>
      </c>
      <c r="C1054" s="456" t="s">
        <v>1702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358"/>
      <c r="S1054" s="42"/>
      <c r="T1054" s="196"/>
      <c r="U1054" s="367"/>
      <c r="V1054" s="196"/>
      <c r="W1054" s="42"/>
      <c r="X1054" s="42"/>
    </row>
    <row r="1055" spans="1:24">
      <c r="A1055" s="234"/>
      <c r="B1055" s="355">
        <v>44315</v>
      </c>
      <c r="C1055" s="456" t="s">
        <v>1701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>
        <v>1</v>
      </c>
      <c r="Q1055" s="252"/>
      <c r="R1055" s="358"/>
      <c r="S1055" s="42"/>
      <c r="T1055" s="196"/>
      <c r="U1055" s="367"/>
      <c r="V1055" s="196"/>
      <c r="W1055" s="42"/>
      <c r="X1055" s="42"/>
    </row>
    <row r="1056" spans="1:24">
      <c r="A1056" s="234"/>
      <c r="B1056" s="355">
        <v>44315</v>
      </c>
      <c r="C1056" s="456" t="s">
        <v>1858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>
        <v>65</v>
      </c>
      <c r="R1056" s="358"/>
      <c r="S1056" s="42"/>
      <c r="T1056" s="196"/>
      <c r="U1056" s="367"/>
      <c r="V1056" s="196"/>
      <c r="W1056" s="42"/>
      <c r="X1056" s="42"/>
    </row>
    <row r="1057" spans="1:24">
      <c r="A1057" s="234"/>
      <c r="B1057" s="355">
        <v>44315</v>
      </c>
      <c r="C1057" s="456" t="s">
        <v>1649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>
        <v>62</v>
      </c>
      <c r="R1057" s="358"/>
      <c r="S1057" s="42"/>
      <c r="T1057" s="196"/>
      <c r="U1057" s="367"/>
      <c r="V1057" s="196"/>
      <c r="W1057" s="42"/>
      <c r="X1057" s="42"/>
    </row>
    <row r="1058" spans="1:24">
      <c r="A1058" s="234"/>
      <c r="B1058" s="355">
        <v>44315</v>
      </c>
      <c r="C1058" s="456" t="s">
        <v>1857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>
        <v>62</v>
      </c>
      <c r="R1058" s="358"/>
      <c r="S1058" s="42"/>
      <c r="T1058" s="196"/>
      <c r="U1058" s="367"/>
      <c r="V1058" s="196"/>
      <c r="W1058" s="42"/>
      <c r="X1058" s="42"/>
    </row>
    <row r="1059" spans="1:24">
      <c r="A1059" s="234"/>
      <c r="B1059" s="355">
        <v>44315</v>
      </c>
      <c r="C1059" s="456" t="s">
        <v>1808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358"/>
      <c r="S1059" s="42"/>
      <c r="T1059" s="196"/>
      <c r="U1059" s="367"/>
      <c r="V1059" s="196"/>
      <c r="W1059" s="42"/>
      <c r="X1059" s="42"/>
    </row>
    <row r="1060" spans="1:24">
      <c r="A1060" s="234"/>
      <c r="B1060" s="355">
        <v>44316</v>
      </c>
      <c r="C1060" s="456" t="s">
        <v>1775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358"/>
      <c r="S1060" s="42"/>
      <c r="T1060" s="196"/>
      <c r="U1060" s="367"/>
      <c r="V1060" s="196"/>
      <c r="W1060" s="42"/>
      <c r="X1060" s="42"/>
    </row>
    <row r="1061" spans="1:24">
      <c r="A1061" s="234"/>
      <c r="B1061" s="355">
        <v>44316</v>
      </c>
      <c r="C1061" s="456" t="s">
        <v>1812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>
        <v>50</v>
      </c>
      <c r="R1061" s="358"/>
      <c r="S1061" s="42"/>
      <c r="T1061" s="196"/>
      <c r="U1061" s="367"/>
      <c r="V1061" s="196"/>
      <c r="W1061" s="42"/>
      <c r="X1061" s="42"/>
    </row>
    <row r="1062" spans="1:24">
      <c r="A1062" s="234"/>
      <c r="B1062" s="355">
        <v>44316</v>
      </c>
      <c r="C1062" s="456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358"/>
      <c r="S1062" s="42"/>
      <c r="T1062" s="196"/>
      <c r="U1062" s="367"/>
      <c r="V1062" s="196"/>
      <c r="W1062" s="42"/>
      <c r="X1062" s="42"/>
    </row>
    <row r="1063" spans="1:24">
      <c r="A1063" s="234"/>
      <c r="B1063" s="355">
        <v>44316</v>
      </c>
      <c r="C1063" s="456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358"/>
      <c r="S1063" s="42"/>
      <c r="T1063" s="196"/>
      <c r="U1063" s="367"/>
      <c r="V1063" s="196"/>
      <c r="W1063" s="42"/>
      <c r="X1063" s="42"/>
    </row>
    <row r="1064" spans="1:24">
      <c r="A1064" s="234"/>
      <c r="B1064" s="355">
        <v>44316</v>
      </c>
      <c r="C1064" s="456" t="s">
        <v>1776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358"/>
      <c r="S1064" s="42"/>
      <c r="T1064" s="196"/>
      <c r="U1064" s="367"/>
      <c r="V1064" s="196"/>
      <c r="W1064" s="42"/>
      <c r="X1064" s="42"/>
    </row>
    <row r="1065" spans="1:24">
      <c r="A1065" s="234"/>
      <c r="B1065" s="355">
        <v>44316</v>
      </c>
      <c r="C1065" s="456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358"/>
      <c r="S1065" s="42"/>
      <c r="T1065" s="196"/>
      <c r="U1065" s="367"/>
      <c r="V1065" s="196"/>
      <c r="W1065" s="42"/>
      <c r="X1065" s="42"/>
    </row>
    <row r="1066" spans="1:24">
      <c r="A1066" s="234">
        <v>4</v>
      </c>
      <c r="B1066" s="355">
        <v>44316</v>
      </c>
      <c r="C1066" s="456" t="s">
        <v>1859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358"/>
      <c r="S1066" s="42"/>
      <c r="T1066" s="196"/>
      <c r="U1066" s="367"/>
      <c r="V1066" s="196"/>
      <c r="W1066" s="42"/>
      <c r="X1066" s="42"/>
    </row>
    <row r="1067" spans="1:24">
      <c r="A1067" s="234"/>
      <c r="B1067" s="355">
        <v>44316</v>
      </c>
      <c r="C1067" s="456" t="s">
        <v>1701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>
        <v>1</v>
      </c>
      <c r="Q1067" s="252"/>
      <c r="R1067" s="358"/>
      <c r="S1067" s="42"/>
      <c r="T1067" s="196"/>
      <c r="U1067" s="367"/>
      <c r="V1067" s="196"/>
      <c r="W1067" s="42"/>
      <c r="X1067" s="42"/>
    </row>
    <row r="1068" spans="1:24">
      <c r="A1068" s="234"/>
      <c r="B1068" s="355">
        <v>44316</v>
      </c>
      <c r="C1068" s="456" t="s">
        <v>1860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358"/>
      <c r="S1068" s="42"/>
      <c r="T1068" s="196"/>
      <c r="U1068" s="367"/>
      <c r="V1068" s="196"/>
      <c r="W1068" s="42"/>
      <c r="X1068" s="42"/>
    </row>
    <row r="1069" spans="1:24">
      <c r="A1069" s="234"/>
      <c r="B1069" s="355">
        <v>44316</v>
      </c>
      <c r="C1069" s="456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358"/>
      <c r="S1069" s="42"/>
      <c r="T1069" s="196"/>
      <c r="U1069" s="367"/>
      <c r="V1069" s="196"/>
      <c r="W1069" s="42"/>
      <c r="X1069" s="42"/>
    </row>
    <row r="1070" spans="1:24">
      <c r="A1070" s="234"/>
      <c r="B1070" s="355">
        <v>44316</v>
      </c>
      <c r="C1070" s="456" t="s">
        <v>1861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358"/>
      <c r="S1070" s="42"/>
      <c r="T1070" s="196"/>
      <c r="U1070" s="367"/>
      <c r="V1070" s="196"/>
      <c r="W1070" s="42"/>
      <c r="X1070" s="42"/>
    </row>
    <row r="1071" spans="1:24">
      <c r="A1071" s="234"/>
      <c r="B1071" s="354">
        <v>44318</v>
      </c>
      <c r="C1071" s="455" t="s">
        <v>495</v>
      </c>
      <c r="D1071" s="258">
        <v>2534.8000000000002</v>
      </c>
      <c r="E1071" s="358"/>
      <c r="F1071" s="234"/>
      <c r="G1071" s="234"/>
      <c r="H1071" s="234"/>
      <c r="I1071" s="234"/>
      <c r="J1071" s="234"/>
      <c r="K1071" s="252"/>
      <c r="L1071" s="234"/>
      <c r="M1071" s="252"/>
      <c r="N1071" s="358"/>
      <c r="O1071" s="234"/>
      <c r="P1071" s="234"/>
      <c r="Q1071" s="234"/>
      <c r="R1071" s="358"/>
      <c r="S1071" s="42"/>
      <c r="T1071" s="42"/>
      <c r="U1071" s="367"/>
      <c r="V1071" s="42"/>
      <c r="W1071" s="42"/>
      <c r="X1071" s="42"/>
    </row>
    <row r="1072" spans="1:24">
      <c r="A1072" s="234"/>
      <c r="B1072" s="354">
        <v>44318</v>
      </c>
      <c r="C1072" s="455" t="s">
        <v>1864</v>
      </c>
      <c r="D1072" s="258"/>
      <c r="E1072" s="358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358"/>
      <c r="O1072" s="234"/>
      <c r="P1072" s="234"/>
      <c r="Q1072" s="234"/>
      <c r="R1072" s="358"/>
      <c r="S1072" s="42"/>
      <c r="T1072" s="42"/>
      <c r="U1072" s="367"/>
      <c r="V1072" s="42"/>
      <c r="W1072" s="42"/>
      <c r="X1072" s="42"/>
    </row>
    <row r="1073" spans="1:24">
      <c r="A1073" s="234"/>
      <c r="B1073" s="354">
        <v>44318</v>
      </c>
      <c r="C1073" s="455" t="s">
        <v>1865</v>
      </c>
      <c r="D1073" s="258"/>
      <c r="E1073" s="358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358"/>
      <c r="O1073" s="234"/>
      <c r="P1073" s="234"/>
      <c r="Q1073" s="234"/>
      <c r="R1073" s="358"/>
      <c r="S1073" s="42"/>
      <c r="T1073" s="42"/>
      <c r="U1073" s="367"/>
      <c r="V1073" s="42"/>
      <c r="W1073" s="42"/>
      <c r="X1073" s="42"/>
    </row>
    <row r="1074" spans="1:24">
      <c r="A1074" s="234"/>
      <c r="B1074" s="354">
        <v>44318</v>
      </c>
      <c r="C1074" s="455" t="s">
        <v>1866</v>
      </c>
      <c r="D1074" s="258"/>
      <c r="E1074" s="358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358"/>
      <c r="O1074" s="234"/>
      <c r="P1074" s="234"/>
      <c r="Q1074" s="234"/>
      <c r="R1074" s="358"/>
      <c r="S1074" s="42"/>
      <c r="T1074" s="42"/>
      <c r="U1074" s="367"/>
      <c r="V1074" s="42"/>
      <c r="W1074" s="42"/>
      <c r="X1074" s="42"/>
    </row>
    <row r="1075" spans="1:24">
      <c r="A1075" s="234"/>
      <c r="B1075" s="354">
        <v>44318</v>
      </c>
      <c r="C1075" s="455" t="s">
        <v>1513</v>
      </c>
      <c r="D1075" s="258"/>
      <c r="E1075" s="358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358"/>
      <c r="O1075" s="234"/>
      <c r="P1075" s="234">
        <v>1</v>
      </c>
      <c r="Q1075" s="234"/>
      <c r="R1075" s="358"/>
      <c r="S1075" s="42"/>
      <c r="T1075" s="42"/>
      <c r="U1075" s="367"/>
      <c r="V1075" s="42"/>
      <c r="W1075" s="42"/>
      <c r="X1075" s="42"/>
    </row>
    <row r="1076" spans="1:24">
      <c r="A1076" s="234"/>
      <c r="B1076" s="354">
        <v>44318</v>
      </c>
      <c r="C1076" s="455" t="s">
        <v>901</v>
      </c>
      <c r="D1076" s="258"/>
      <c r="E1076" s="358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358"/>
      <c r="O1076" s="234"/>
      <c r="P1076" s="234"/>
      <c r="Q1076" s="234">
        <v>124</v>
      </c>
      <c r="R1076" s="358"/>
      <c r="S1076" s="42"/>
      <c r="T1076" s="42"/>
      <c r="U1076" s="367"/>
      <c r="V1076" s="42"/>
      <c r="W1076" s="42"/>
      <c r="X1076" s="42"/>
    </row>
    <row r="1077" spans="1:24">
      <c r="A1077" s="234"/>
      <c r="B1077" s="354">
        <v>44318</v>
      </c>
      <c r="C1077" s="455" t="s">
        <v>1867</v>
      </c>
      <c r="D1077" s="259">
        <v>2767</v>
      </c>
      <c r="E1077" s="358"/>
      <c r="F1077" s="234"/>
      <c r="G1077" s="234"/>
      <c r="H1077" s="234"/>
      <c r="I1077" s="234"/>
      <c r="J1077" s="234"/>
      <c r="K1077" s="252"/>
      <c r="L1077" s="234"/>
      <c r="M1077" s="252"/>
      <c r="N1077" s="358"/>
      <c r="O1077" s="234"/>
      <c r="P1077" s="234"/>
      <c r="Q1077" s="234"/>
      <c r="R1077" s="358"/>
      <c r="S1077" s="42"/>
      <c r="T1077" s="42"/>
      <c r="U1077" s="367"/>
      <c r="V1077" s="42"/>
      <c r="W1077" s="42"/>
      <c r="X1077" s="42"/>
    </row>
    <row r="1078" spans="1:24">
      <c r="A1078" s="234"/>
      <c r="B1078" s="354">
        <v>44318</v>
      </c>
      <c r="C1078" s="455" t="s">
        <v>675</v>
      </c>
      <c r="D1078" s="258"/>
      <c r="E1078" s="358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358"/>
      <c r="O1078" s="234"/>
      <c r="P1078" s="234"/>
      <c r="Q1078" s="234"/>
      <c r="R1078" s="358"/>
      <c r="S1078" s="42"/>
      <c r="T1078" s="42"/>
      <c r="U1078" s="367"/>
      <c r="V1078" s="42"/>
      <c r="W1078" s="42"/>
      <c r="X1078" s="42"/>
    </row>
    <row r="1079" spans="1:24">
      <c r="A1079" s="234"/>
      <c r="B1079" s="354">
        <v>44318</v>
      </c>
      <c r="C1079" s="456" t="s">
        <v>1868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358"/>
      <c r="O1079" s="234"/>
      <c r="P1079" s="234"/>
      <c r="Q1079" s="234"/>
      <c r="R1079" s="358"/>
      <c r="S1079" s="42"/>
      <c r="T1079" s="42"/>
      <c r="U1079" s="367"/>
      <c r="V1079" s="42"/>
      <c r="W1079" s="42"/>
      <c r="X1079" s="42"/>
    </row>
    <row r="1080" spans="1:24">
      <c r="A1080" s="234"/>
      <c r="B1080" s="354">
        <v>44320</v>
      </c>
      <c r="C1080" s="455" t="s">
        <v>1869</v>
      </c>
      <c r="D1080" s="258">
        <v>540.12</v>
      </c>
      <c r="E1080" s="358"/>
      <c r="F1080" s="234"/>
      <c r="G1080" s="234"/>
      <c r="H1080" s="234"/>
      <c r="I1080" s="234"/>
      <c r="J1080" s="234"/>
      <c r="K1080" s="252"/>
      <c r="L1080" s="234"/>
      <c r="M1080" s="252"/>
      <c r="N1080" s="358"/>
      <c r="O1080" s="234"/>
      <c r="P1080" s="234"/>
      <c r="Q1080" s="234"/>
      <c r="R1080" s="358"/>
      <c r="S1080" s="42"/>
      <c r="T1080" s="42"/>
      <c r="U1080" s="367"/>
      <c r="V1080" s="42"/>
      <c r="W1080" s="42"/>
      <c r="X1080" s="42"/>
    </row>
    <row r="1081" spans="1:24">
      <c r="A1081" s="234">
        <v>5</v>
      </c>
      <c r="B1081" s="354">
        <v>44320</v>
      </c>
      <c r="C1081" s="455" t="s">
        <v>2384</v>
      </c>
      <c r="D1081" s="258"/>
      <c r="E1081" s="358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358"/>
      <c r="O1081" s="234"/>
      <c r="P1081" s="234"/>
      <c r="Q1081" s="234"/>
      <c r="R1081" s="358"/>
      <c r="S1081" s="42"/>
      <c r="T1081" s="42"/>
      <c r="U1081" s="367"/>
      <c r="V1081" s="42"/>
      <c r="W1081" s="42"/>
      <c r="X1081" s="42"/>
    </row>
    <row r="1082" spans="1:24">
      <c r="A1082" s="234"/>
      <c r="B1082" s="354">
        <v>44320</v>
      </c>
      <c r="C1082" s="455" t="s">
        <v>1513</v>
      </c>
      <c r="D1082" s="258"/>
      <c r="E1082" s="358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358"/>
      <c r="O1082" s="234"/>
      <c r="P1082" s="234">
        <v>1</v>
      </c>
      <c r="Q1082" s="234"/>
      <c r="R1082" s="358"/>
      <c r="S1082" s="42"/>
      <c r="T1082" s="42"/>
      <c r="U1082" s="367"/>
      <c r="V1082" s="42"/>
      <c r="W1082" s="42"/>
      <c r="X1082" s="42"/>
    </row>
    <row r="1083" spans="1:24">
      <c r="A1083" s="234"/>
      <c r="B1083" s="354">
        <v>44320</v>
      </c>
      <c r="C1083" s="455" t="s">
        <v>1870</v>
      </c>
      <c r="D1083" s="259">
        <v>594</v>
      </c>
      <c r="E1083" s="358"/>
      <c r="F1083" s="234"/>
      <c r="G1083" s="234"/>
      <c r="H1083" s="234"/>
      <c r="I1083" s="234"/>
      <c r="J1083" s="234"/>
      <c r="K1083" s="252"/>
      <c r="L1083" s="234"/>
      <c r="M1083" s="252"/>
      <c r="N1083" s="358"/>
      <c r="O1083" s="234"/>
      <c r="P1083" s="234"/>
      <c r="Q1083" s="234"/>
      <c r="R1083" s="358"/>
      <c r="S1083" s="42"/>
      <c r="T1083" s="42"/>
      <c r="U1083" s="367"/>
      <c r="V1083" s="42"/>
      <c r="W1083" s="42"/>
      <c r="X1083" s="42"/>
    </row>
    <row r="1084" spans="1:24">
      <c r="A1084" s="234"/>
      <c r="B1084" s="354">
        <v>44320</v>
      </c>
      <c r="C1084" s="455" t="s">
        <v>675</v>
      </c>
      <c r="D1084" s="258"/>
      <c r="E1084" s="358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358"/>
      <c r="O1084" s="234"/>
      <c r="P1084" s="234"/>
      <c r="Q1084" s="234"/>
      <c r="R1084" s="358"/>
      <c r="S1084" s="42"/>
      <c r="T1084" s="42"/>
      <c r="U1084" s="367"/>
      <c r="V1084" s="42"/>
      <c r="W1084" s="42"/>
      <c r="X1084" s="42"/>
    </row>
    <row r="1085" spans="1:24">
      <c r="A1085" s="234"/>
      <c r="B1085" s="354">
        <v>44320</v>
      </c>
      <c r="C1085" s="456" t="s">
        <v>1608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358"/>
      <c r="O1085" s="234"/>
      <c r="P1085" s="234"/>
      <c r="Q1085" s="234"/>
      <c r="R1085" s="358"/>
      <c r="S1085" s="42"/>
      <c r="T1085" s="42"/>
      <c r="U1085" s="367"/>
      <c r="V1085" s="42"/>
      <c r="W1085" s="42"/>
      <c r="X1085" s="42"/>
    </row>
    <row r="1086" spans="1:24">
      <c r="A1086" s="234"/>
      <c r="B1086" s="354">
        <v>44327</v>
      </c>
      <c r="C1086" s="455" t="s">
        <v>495</v>
      </c>
      <c r="D1086" s="258">
        <v>1319.3</v>
      </c>
      <c r="E1086" s="358"/>
      <c r="F1086" s="234"/>
      <c r="G1086" s="234"/>
      <c r="H1086" s="234"/>
      <c r="I1086" s="234"/>
      <c r="J1086" s="234"/>
      <c r="K1086" s="252"/>
      <c r="L1086" s="234"/>
      <c r="M1086" s="252"/>
      <c r="N1086" s="358"/>
      <c r="O1086" s="234"/>
      <c r="P1086" s="234"/>
      <c r="Q1086" s="234"/>
      <c r="R1086" s="358"/>
      <c r="S1086" s="42"/>
      <c r="T1086" s="42"/>
      <c r="U1086" s="367"/>
      <c r="V1086" s="42"/>
      <c r="W1086" s="42"/>
      <c r="X1086" s="42"/>
    </row>
    <row r="1087" spans="1:24">
      <c r="A1087" s="234"/>
      <c r="B1087" s="354">
        <v>44327</v>
      </c>
      <c r="C1087" s="455" t="s">
        <v>1871</v>
      </c>
      <c r="D1087" s="258"/>
      <c r="E1087" s="358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358"/>
      <c r="O1087" s="234"/>
      <c r="P1087" s="234"/>
      <c r="Q1087" s="234"/>
      <c r="R1087" s="358"/>
      <c r="S1087" s="42"/>
      <c r="T1087" s="42"/>
      <c r="U1087" s="367"/>
      <c r="V1087" s="42"/>
      <c r="W1087" s="42"/>
      <c r="X1087" s="42"/>
    </row>
    <row r="1088" spans="1:24">
      <c r="A1088" s="234"/>
      <c r="B1088" s="354">
        <v>44327</v>
      </c>
      <c r="C1088" s="455" t="s">
        <v>1872</v>
      </c>
      <c r="D1088" s="258"/>
      <c r="E1088" s="358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358"/>
      <c r="O1088" s="234"/>
      <c r="P1088" s="234"/>
      <c r="Q1088" s="234"/>
      <c r="R1088" s="358"/>
      <c r="S1088" s="42"/>
      <c r="T1088" s="42"/>
      <c r="U1088" s="367"/>
      <c r="V1088" s="42"/>
      <c r="W1088" s="42"/>
      <c r="X1088" s="42"/>
    </row>
    <row r="1089" spans="1:24">
      <c r="A1089" s="234"/>
      <c r="B1089" s="354">
        <v>44327</v>
      </c>
      <c r="C1089" s="455" t="s">
        <v>1873</v>
      </c>
      <c r="D1089" s="258"/>
      <c r="E1089" s="358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358"/>
      <c r="O1089" s="234"/>
      <c r="P1089" s="234">
        <v>1</v>
      </c>
      <c r="Q1089" s="234"/>
      <c r="R1089" s="358"/>
      <c r="S1089" s="42"/>
      <c r="T1089" s="42"/>
      <c r="U1089" s="367"/>
      <c r="V1089" s="42"/>
      <c r="W1089" s="42"/>
      <c r="X1089" s="42"/>
    </row>
    <row r="1090" spans="1:24">
      <c r="A1090" s="234"/>
      <c r="B1090" s="354">
        <v>44327</v>
      </c>
      <c r="C1090" s="455" t="s">
        <v>1874</v>
      </c>
      <c r="D1090" s="259">
        <v>1450</v>
      </c>
      <c r="E1090" s="358"/>
      <c r="F1090" s="234"/>
      <c r="G1090" s="234"/>
      <c r="H1090" s="234"/>
      <c r="I1090" s="234"/>
      <c r="J1090" s="234"/>
      <c r="K1090" s="252"/>
      <c r="L1090" s="234"/>
      <c r="M1090" s="252"/>
      <c r="N1090" s="358"/>
      <c r="O1090" s="234"/>
      <c r="P1090" s="234"/>
      <c r="Q1090" s="234"/>
      <c r="R1090" s="358"/>
      <c r="S1090" s="42"/>
      <c r="T1090" s="42"/>
      <c r="U1090" s="367"/>
      <c r="V1090" s="42"/>
      <c r="W1090" s="42"/>
      <c r="X1090" s="42"/>
    </row>
    <row r="1091" spans="1:24">
      <c r="A1091" s="234"/>
      <c r="B1091" s="354">
        <v>44327</v>
      </c>
      <c r="C1091" s="455" t="s">
        <v>675</v>
      </c>
      <c r="D1091" s="258"/>
      <c r="E1091" s="358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358"/>
      <c r="O1091" s="234"/>
      <c r="P1091" s="234"/>
      <c r="Q1091" s="234"/>
      <c r="R1091" s="358"/>
      <c r="S1091" s="42"/>
      <c r="T1091" s="42"/>
      <c r="U1091" s="367"/>
      <c r="V1091" s="42"/>
      <c r="W1091" s="42"/>
      <c r="X1091" s="42"/>
    </row>
    <row r="1092" spans="1:24">
      <c r="A1092" s="234"/>
      <c r="B1092" s="354">
        <v>44327</v>
      </c>
      <c r="C1092" s="456" t="s">
        <v>1875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358"/>
      <c r="O1092" s="234"/>
      <c r="P1092" s="234"/>
      <c r="Q1092" s="234"/>
      <c r="R1092" s="358"/>
      <c r="S1092" s="42"/>
      <c r="T1092" s="42"/>
      <c r="U1092" s="367"/>
      <c r="V1092" s="42"/>
      <c r="W1092" s="42"/>
      <c r="X1092" s="42"/>
    </row>
    <row r="1093" spans="1:24">
      <c r="A1093" s="234"/>
      <c r="B1093" s="354">
        <v>44327</v>
      </c>
      <c r="C1093" s="455" t="s">
        <v>495</v>
      </c>
      <c r="D1093" s="258">
        <v>1767.25</v>
      </c>
      <c r="E1093" s="358"/>
      <c r="F1093" s="234"/>
      <c r="G1093" s="234"/>
      <c r="H1093" s="234"/>
      <c r="I1093" s="234"/>
      <c r="J1093" s="234"/>
      <c r="K1093" s="252"/>
      <c r="L1093" s="234"/>
      <c r="M1093" s="252"/>
      <c r="N1093" s="358"/>
      <c r="O1093" s="234"/>
      <c r="P1093" s="234"/>
      <c r="Q1093" s="234"/>
      <c r="R1093" s="358"/>
      <c r="S1093" s="42"/>
      <c r="T1093" s="42"/>
      <c r="U1093" s="367"/>
      <c r="V1093" s="42"/>
      <c r="W1093" s="42"/>
      <c r="X1093" s="42"/>
    </row>
    <row r="1094" spans="1:24">
      <c r="A1094" s="234"/>
      <c r="B1094" s="354">
        <v>44327</v>
      </c>
      <c r="C1094" s="455" t="s">
        <v>1876</v>
      </c>
      <c r="D1094" s="258"/>
      <c r="E1094" s="358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358"/>
      <c r="O1094" s="234"/>
      <c r="P1094" s="234"/>
      <c r="Q1094" s="234"/>
      <c r="R1094" s="358"/>
      <c r="S1094" s="42"/>
      <c r="T1094" s="42"/>
      <c r="U1094" s="367"/>
      <c r="V1094" s="42"/>
      <c r="W1094" s="42"/>
      <c r="X1094" s="42"/>
    </row>
    <row r="1095" spans="1:24">
      <c r="A1095" s="234"/>
      <c r="B1095" s="354">
        <v>44327</v>
      </c>
      <c r="C1095" s="455" t="s">
        <v>1877</v>
      </c>
      <c r="D1095" s="258"/>
      <c r="E1095" s="358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358"/>
      <c r="O1095" s="234"/>
      <c r="P1095" s="234"/>
      <c r="Q1095" s="234"/>
      <c r="R1095" s="358"/>
      <c r="S1095" s="42"/>
      <c r="T1095" s="42"/>
      <c r="U1095" s="367"/>
      <c r="V1095" s="42"/>
      <c r="W1095" s="42"/>
      <c r="X1095" s="42"/>
    </row>
    <row r="1096" spans="1:24">
      <c r="A1096" s="234"/>
      <c r="B1096" s="354">
        <v>44327</v>
      </c>
      <c r="C1096" s="455" t="s">
        <v>1878</v>
      </c>
      <c r="D1096" s="258"/>
      <c r="E1096" s="358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358"/>
      <c r="O1096" s="234"/>
      <c r="P1096" s="234"/>
      <c r="Q1096" s="234"/>
      <c r="R1096" s="358"/>
      <c r="S1096" s="42"/>
      <c r="T1096" s="42"/>
      <c r="U1096" s="367"/>
      <c r="V1096" s="42"/>
      <c r="W1096" s="42"/>
      <c r="X1096" s="42"/>
    </row>
    <row r="1097" spans="1:24">
      <c r="A1097" s="234">
        <v>5</v>
      </c>
      <c r="B1097" s="354">
        <v>44327</v>
      </c>
      <c r="C1097" s="455" t="s">
        <v>1879</v>
      </c>
      <c r="D1097" s="258"/>
      <c r="E1097" s="358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358"/>
      <c r="O1097" s="234"/>
      <c r="P1097" s="234"/>
      <c r="Q1097" s="234"/>
      <c r="R1097" s="358"/>
      <c r="S1097" s="42"/>
      <c r="T1097" s="42"/>
      <c r="U1097" s="367"/>
      <c r="V1097" s="42"/>
      <c r="W1097" s="42"/>
      <c r="X1097" s="42"/>
    </row>
    <row r="1098" spans="1:24">
      <c r="A1098" s="234"/>
      <c r="B1098" s="354">
        <v>44327</v>
      </c>
      <c r="C1098" s="455" t="s">
        <v>1513</v>
      </c>
      <c r="D1098" s="258"/>
      <c r="E1098" s="358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358"/>
      <c r="O1098" s="234"/>
      <c r="P1098" s="234">
        <v>1</v>
      </c>
      <c r="Q1098" s="234"/>
      <c r="R1098" s="358"/>
      <c r="S1098" s="42"/>
      <c r="T1098" s="42"/>
      <c r="U1098" s="367"/>
      <c r="V1098" s="42"/>
      <c r="W1098" s="42"/>
      <c r="X1098" s="42"/>
    </row>
    <row r="1099" spans="1:24">
      <c r="A1099" s="234"/>
      <c r="B1099" s="354">
        <v>44327</v>
      </c>
      <c r="C1099" s="455" t="s">
        <v>1880</v>
      </c>
      <c r="D1099" s="259">
        <v>2000</v>
      </c>
      <c r="E1099" s="358"/>
      <c r="F1099" s="234"/>
      <c r="G1099" s="234"/>
      <c r="H1099" s="234"/>
      <c r="I1099" s="234"/>
      <c r="J1099" s="234"/>
      <c r="K1099" s="252"/>
      <c r="L1099" s="234"/>
      <c r="M1099" s="252"/>
      <c r="N1099" s="358"/>
      <c r="O1099" s="234"/>
      <c r="P1099" s="234"/>
      <c r="Q1099" s="234"/>
      <c r="R1099" s="358"/>
      <c r="S1099" s="42"/>
      <c r="T1099" s="42"/>
      <c r="U1099" s="367"/>
      <c r="V1099" s="42"/>
      <c r="W1099" s="42"/>
      <c r="X1099" s="42"/>
    </row>
    <row r="1100" spans="1:24">
      <c r="A1100" s="234"/>
      <c r="B1100" s="354">
        <v>44327</v>
      </c>
      <c r="C1100" s="455" t="s">
        <v>675</v>
      </c>
      <c r="D1100" s="258"/>
      <c r="E1100" s="358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358"/>
      <c r="O1100" s="234"/>
      <c r="P1100" s="234"/>
      <c r="Q1100" s="234"/>
      <c r="R1100" s="358"/>
      <c r="S1100" s="42"/>
      <c r="T1100" s="42"/>
      <c r="U1100" s="367"/>
      <c r="V1100" s="42"/>
      <c r="W1100" s="42"/>
      <c r="X1100" s="42"/>
    </row>
    <row r="1101" spans="1:24">
      <c r="A1101" s="234"/>
      <c r="B1101" s="354">
        <v>44327</v>
      </c>
      <c r="C1101" s="456" t="s">
        <v>1881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358"/>
      <c r="O1101" s="234"/>
      <c r="P1101" s="234"/>
      <c r="Q1101" s="234"/>
      <c r="R1101" s="358"/>
      <c r="S1101" s="42"/>
      <c r="T1101" s="42"/>
      <c r="U1101" s="367"/>
      <c r="V1101" s="42"/>
      <c r="W1101" s="42"/>
      <c r="X1101" s="42"/>
    </row>
    <row r="1102" spans="1:24">
      <c r="A1102" s="234"/>
      <c r="B1102" s="354">
        <v>44331</v>
      </c>
      <c r="C1102" s="455" t="s">
        <v>495</v>
      </c>
      <c r="D1102" s="258">
        <v>1486.96</v>
      </c>
      <c r="E1102" s="358"/>
      <c r="F1102" s="234"/>
      <c r="G1102" s="234"/>
      <c r="H1102" s="234"/>
      <c r="I1102" s="234"/>
      <c r="J1102" s="234"/>
      <c r="K1102" s="252"/>
      <c r="L1102" s="234"/>
      <c r="M1102" s="252"/>
      <c r="N1102" s="358"/>
      <c r="O1102" s="234"/>
      <c r="P1102" s="234"/>
      <c r="Q1102" s="234"/>
      <c r="R1102" s="358"/>
      <c r="S1102" s="42"/>
      <c r="T1102" s="42"/>
      <c r="U1102" s="367"/>
      <c r="V1102" s="42"/>
      <c r="W1102" s="42"/>
      <c r="X1102" s="42"/>
    </row>
    <row r="1103" spans="1:24">
      <c r="A1103" s="234"/>
      <c r="B1103" s="354">
        <v>44331</v>
      </c>
      <c r="C1103" s="455" t="s">
        <v>1876</v>
      </c>
      <c r="D1103" s="258"/>
      <c r="E1103" s="358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358"/>
      <c r="O1103" s="234"/>
      <c r="P1103" s="234"/>
      <c r="Q1103" s="234"/>
      <c r="R1103" s="358"/>
      <c r="S1103" s="42"/>
      <c r="T1103" s="42"/>
      <c r="U1103" s="367"/>
      <c r="V1103" s="42"/>
      <c r="W1103" s="42"/>
      <c r="X1103" s="42"/>
    </row>
    <row r="1104" spans="1:24">
      <c r="A1104" s="234"/>
      <c r="B1104" s="354">
        <v>44331</v>
      </c>
      <c r="C1104" s="455" t="s">
        <v>1882</v>
      </c>
      <c r="D1104" s="258"/>
      <c r="E1104" s="358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358"/>
      <c r="O1104" s="234"/>
      <c r="P1104" s="234"/>
      <c r="Q1104" s="234"/>
      <c r="R1104" s="358"/>
      <c r="S1104" s="42"/>
      <c r="T1104" s="42"/>
      <c r="U1104" s="367"/>
      <c r="V1104" s="42"/>
      <c r="W1104" s="42"/>
      <c r="X1104" s="42"/>
    </row>
    <row r="1105" spans="1:24">
      <c r="A1105" s="234">
        <v>5</v>
      </c>
      <c r="B1105" s="354">
        <v>44331</v>
      </c>
      <c r="C1105" s="455" t="s">
        <v>1883</v>
      </c>
      <c r="D1105" s="258"/>
      <c r="E1105" s="358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358"/>
      <c r="O1105" s="234"/>
      <c r="P1105" s="234"/>
      <c r="Q1105" s="234"/>
      <c r="R1105" s="358"/>
      <c r="S1105" s="42"/>
      <c r="T1105" s="42"/>
      <c r="U1105" s="367"/>
      <c r="V1105" s="42"/>
      <c r="W1105" s="42"/>
      <c r="X1105" s="42"/>
    </row>
    <row r="1106" spans="1:24">
      <c r="A1106" s="234"/>
      <c r="B1106" s="354">
        <v>44331</v>
      </c>
      <c r="C1106" s="455" t="s">
        <v>1513</v>
      </c>
      <c r="D1106" s="258"/>
      <c r="E1106" s="358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358"/>
      <c r="O1106" s="234"/>
      <c r="P1106" s="234">
        <v>1</v>
      </c>
      <c r="Q1106" s="234"/>
      <c r="R1106" s="358"/>
      <c r="S1106" s="42"/>
      <c r="T1106" s="42"/>
      <c r="U1106" s="367"/>
      <c r="V1106" s="42"/>
      <c r="W1106" s="42"/>
      <c r="X1106" s="42"/>
    </row>
    <row r="1107" spans="1:24">
      <c r="A1107" s="234"/>
      <c r="B1107" s="354">
        <v>44331</v>
      </c>
      <c r="C1107" s="455" t="s">
        <v>901</v>
      </c>
      <c r="D1107" s="258"/>
      <c r="E1107" s="358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358"/>
      <c r="O1107" s="234"/>
      <c r="P1107" s="234"/>
      <c r="Q1107" s="234">
        <v>78</v>
      </c>
      <c r="R1107" s="358"/>
      <c r="S1107" s="42"/>
      <c r="T1107" s="42"/>
      <c r="U1107" s="367"/>
      <c r="V1107" s="42"/>
      <c r="W1107" s="42"/>
      <c r="X1107" s="42"/>
    </row>
    <row r="1108" spans="1:24">
      <c r="A1108" s="234"/>
      <c r="B1108" s="354">
        <v>44331</v>
      </c>
      <c r="C1108" s="455" t="s">
        <v>1615</v>
      </c>
      <c r="D1108" s="259">
        <v>1610</v>
      </c>
      <c r="E1108" s="358"/>
      <c r="F1108" s="234"/>
      <c r="G1108" s="234"/>
      <c r="H1108" s="234"/>
      <c r="I1108" s="234"/>
      <c r="J1108" s="234"/>
      <c r="K1108" s="252"/>
      <c r="L1108" s="234"/>
      <c r="M1108" s="252"/>
      <c r="N1108" s="358"/>
      <c r="O1108" s="234"/>
      <c r="P1108" s="234"/>
      <c r="Q1108" s="234"/>
      <c r="R1108" s="358"/>
      <c r="S1108" s="42"/>
      <c r="T1108" s="42"/>
      <c r="U1108" s="367"/>
      <c r="V1108" s="42"/>
      <c r="W1108" s="42"/>
      <c r="X1108" s="42"/>
    </row>
    <row r="1109" spans="1:24">
      <c r="A1109" s="234"/>
      <c r="B1109" s="354">
        <v>44331</v>
      </c>
      <c r="C1109" s="455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358"/>
      <c r="O1109" s="234"/>
      <c r="P1109" s="234"/>
      <c r="Q1109" s="234"/>
      <c r="R1109" s="358"/>
      <c r="S1109" s="42"/>
      <c r="T1109" s="42"/>
      <c r="U1109" s="367"/>
      <c r="V1109" s="42"/>
      <c r="W1109" s="42"/>
      <c r="X1109" s="42"/>
    </row>
    <row r="1110" spans="1:24">
      <c r="A1110" s="234"/>
      <c r="B1110" s="354">
        <v>44331</v>
      </c>
      <c r="C1110" s="455" t="s">
        <v>1812</v>
      </c>
      <c r="D1110" s="258"/>
      <c r="E1110" s="358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358"/>
      <c r="O1110" s="234"/>
      <c r="P1110" s="234"/>
      <c r="Q1110" s="234">
        <v>52.2</v>
      </c>
      <c r="R1110" s="358"/>
      <c r="S1110" s="42"/>
      <c r="T1110" s="42"/>
      <c r="U1110" s="367"/>
      <c r="V1110" s="42"/>
      <c r="W1110" s="42"/>
      <c r="X1110" s="42"/>
    </row>
    <row r="1111" spans="1:24">
      <c r="A1111" s="234"/>
      <c r="B1111" s="354">
        <v>44331</v>
      </c>
      <c r="C1111" s="456" t="s">
        <v>1616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358"/>
      <c r="O1111" s="234"/>
      <c r="P1111" s="234"/>
      <c r="Q1111" s="234"/>
      <c r="R1111" s="358"/>
      <c r="S1111" s="42"/>
      <c r="T1111" s="42"/>
      <c r="U1111" s="367"/>
      <c r="V1111" s="42"/>
      <c r="W1111" s="42"/>
      <c r="X1111" s="42"/>
    </row>
    <row r="1112" spans="1:24">
      <c r="A1112" s="234"/>
      <c r="B1112" s="354">
        <v>44331</v>
      </c>
      <c r="C1112" s="455" t="s">
        <v>495</v>
      </c>
      <c r="D1112" s="258">
        <v>416</v>
      </c>
      <c r="E1112" s="358"/>
      <c r="F1112" s="234"/>
      <c r="G1112" s="234"/>
      <c r="H1112" s="234"/>
      <c r="I1112" s="234"/>
      <c r="J1112" s="234"/>
      <c r="K1112" s="252"/>
      <c r="L1112" s="234"/>
      <c r="M1112" s="252"/>
      <c r="N1112" s="358"/>
      <c r="O1112" s="234"/>
      <c r="P1112" s="234"/>
      <c r="Q1112" s="234"/>
      <c r="R1112" s="358"/>
      <c r="S1112" s="42"/>
      <c r="T1112" s="42"/>
      <c r="U1112" s="367"/>
      <c r="V1112" s="42"/>
      <c r="W1112" s="42"/>
      <c r="X1112" s="42"/>
    </row>
    <row r="1113" spans="1:24">
      <c r="A1113" s="234"/>
      <c r="B1113" s="354">
        <v>44331</v>
      </c>
      <c r="C1113" s="455" t="s">
        <v>1885</v>
      </c>
      <c r="D1113" s="258"/>
      <c r="E1113" s="358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358"/>
      <c r="O1113" s="234">
        <v>416</v>
      </c>
      <c r="P1113" s="234"/>
      <c r="Q1113" s="234"/>
      <c r="R1113" s="358"/>
      <c r="S1113" s="42"/>
      <c r="T1113" s="42"/>
      <c r="U1113" s="367"/>
      <c r="V1113" s="42"/>
      <c r="W1113" s="42"/>
      <c r="X1113" s="42"/>
    </row>
    <row r="1114" spans="1:24">
      <c r="A1114" s="234"/>
      <c r="B1114" s="354">
        <v>44331</v>
      </c>
      <c r="C1114" s="455" t="s">
        <v>1643</v>
      </c>
      <c r="D1114" s="259">
        <v>536</v>
      </c>
      <c r="E1114" s="358"/>
      <c r="F1114" s="234"/>
      <c r="G1114" s="234"/>
      <c r="H1114" s="234"/>
      <c r="I1114" s="234"/>
      <c r="J1114" s="234"/>
      <c r="K1114" s="252"/>
      <c r="L1114" s="234"/>
      <c r="M1114" s="252"/>
      <c r="N1114" s="358"/>
      <c r="O1114" s="234"/>
      <c r="P1114" s="234"/>
      <c r="Q1114" s="234"/>
      <c r="R1114" s="358"/>
      <c r="S1114" s="42"/>
      <c r="T1114" s="42"/>
      <c r="U1114" s="367"/>
      <c r="V1114" s="42"/>
      <c r="W1114" s="42"/>
      <c r="X1114" s="42"/>
    </row>
    <row r="1115" spans="1:24">
      <c r="A1115" s="234"/>
      <c r="B1115" s="354">
        <v>44331</v>
      </c>
      <c r="C1115" s="455" t="s">
        <v>675</v>
      </c>
      <c r="D1115" s="258"/>
      <c r="E1115" s="358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358"/>
      <c r="O1115" s="234"/>
      <c r="P1115" s="234"/>
      <c r="Q1115" s="234"/>
      <c r="R1115" s="358"/>
      <c r="S1115" s="42"/>
      <c r="T1115" s="42"/>
      <c r="U1115" s="367"/>
      <c r="V1115" s="42"/>
      <c r="W1115" s="42"/>
      <c r="X1115" s="42"/>
    </row>
    <row r="1116" spans="1:24">
      <c r="A1116" s="234"/>
      <c r="B1116" s="354">
        <v>44331</v>
      </c>
      <c r="C1116" s="456" t="s">
        <v>1886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358"/>
      <c r="O1116" s="234"/>
      <c r="P1116" s="234"/>
      <c r="Q1116" s="234"/>
      <c r="R1116" s="358"/>
      <c r="S1116" s="42"/>
      <c r="T1116" s="42"/>
      <c r="U1116" s="367"/>
      <c r="V1116" s="42"/>
      <c r="W1116" s="42"/>
      <c r="X1116" s="42"/>
    </row>
    <row r="1117" spans="1:24">
      <c r="A1117" s="234"/>
      <c r="B1117" s="354">
        <v>44332</v>
      </c>
      <c r="C1117" s="455" t="s">
        <v>495</v>
      </c>
      <c r="D1117" s="258">
        <v>2730.26</v>
      </c>
      <c r="E1117" s="358"/>
      <c r="F1117" s="234"/>
      <c r="G1117" s="234"/>
      <c r="H1117" s="234"/>
      <c r="I1117" s="234"/>
      <c r="J1117" s="234"/>
      <c r="K1117" s="252"/>
      <c r="L1117" s="234"/>
      <c r="M1117" s="252"/>
      <c r="N1117" s="358"/>
      <c r="O1117" s="234"/>
      <c r="P1117" s="234"/>
      <c r="Q1117" s="234"/>
      <c r="R1117" s="358"/>
      <c r="S1117" s="42"/>
      <c r="T1117" s="42"/>
      <c r="U1117" s="367"/>
      <c r="V1117" s="42"/>
      <c r="W1117" s="42"/>
      <c r="X1117" s="42"/>
    </row>
    <row r="1118" spans="1:24">
      <c r="A1118" s="234"/>
      <c r="B1118" s="354">
        <v>44332</v>
      </c>
      <c r="C1118" s="455" t="s">
        <v>1876</v>
      </c>
      <c r="D1118" s="258"/>
      <c r="E1118" s="358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358"/>
      <c r="O1118" s="234"/>
      <c r="P1118" s="234"/>
      <c r="Q1118" s="234"/>
      <c r="R1118" s="358"/>
      <c r="S1118" s="42"/>
      <c r="T1118" s="42"/>
      <c r="U1118" s="367"/>
      <c r="V1118" s="42"/>
      <c r="W1118" s="42"/>
      <c r="X1118" s="42"/>
    </row>
    <row r="1119" spans="1:24">
      <c r="A1119" s="234"/>
      <c r="B1119" s="354">
        <v>44332</v>
      </c>
      <c r="C1119" s="455" t="s">
        <v>1882</v>
      </c>
      <c r="D1119" s="258"/>
      <c r="E1119" s="358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358"/>
      <c r="O1119" s="234"/>
      <c r="P1119" s="234"/>
      <c r="Q1119" s="234"/>
      <c r="R1119" s="358"/>
      <c r="S1119" s="42"/>
      <c r="T1119" s="42"/>
      <c r="U1119" s="367"/>
      <c r="V1119" s="42"/>
      <c r="W1119" s="42"/>
      <c r="X1119" s="42"/>
    </row>
    <row r="1120" spans="1:24">
      <c r="A1120" s="234"/>
      <c r="B1120" s="354">
        <v>44332</v>
      </c>
      <c r="C1120" s="455" t="s">
        <v>1878</v>
      </c>
      <c r="D1120" s="258"/>
      <c r="E1120" s="358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358"/>
      <c r="O1120" s="234"/>
      <c r="P1120" s="234"/>
      <c r="Q1120" s="234"/>
      <c r="R1120" s="358"/>
      <c r="S1120" s="42"/>
      <c r="T1120" s="42"/>
      <c r="U1120" s="367"/>
      <c r="V1120" s="42"/>
      <c r="W1120" s="42"/>
      <c r="X1120" s="42"/>
    </row>
    <row r="1121" spans="1:24">
      <c r="A1121" s="234">
        <v>7</v>
      </c>
      <c r="B1121" s="354">
        <v>44332</v>
      </c>
      <c r="C1121" s="455" t="s">
        <v>1887</v>
      </c>
      <c r="D1121" s="258"/>
      <c r="E1121" s="358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358"/>
      <c r="O1121" s="234"/>
      <c r="P1121" s="234"/>
      <c r="Q1121" s="234"/>
      <c r="R1121" s="358"/>
      <c r="S1121" s="42"/>
      <c r="T1121" s="42"/>
      <c r="U1121" s="367"/>
      <c r="V1121" s="42"/>
      <c r="W1121" s="42"/>
      <c r="X1121" s="42"/>
    </row>
    <row r="1122" spans="1:24">
      <c r="A1122" s="234"/>
      <c r="B1122" s="354">
        <v>44332</v>
      </c>
      <c r="C1122" s="455" t="s">
        <v>1513</v>
      </c>
      <c r="D1122" s="258"/>
      <c r="E1122" s="358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358"/>
      <c r="O1122" s="234"/>
      <c r="P1122" s="234">
        <v>1</v>
      </c>
      <c r="Q1122" s="234"/>
      <c r="R1122" s="358"/>
      <c r="S1122" s="42"/>
      <c r="T1122" s="42"/>
      <c r="U1122" s="367"/>
      <c r="V1122" s="42"/>
      <c r="W1122" s="42"/>
      <c r="X1122" s="42"/>
    </row>
    <row r="1123" spans="1:24">
      <c r="A1123" s="234"/>
      <c r="B1123" s="354">
        <v>44332</v>
      </c>
      <c r="C1123" s="455" t="s">
        <v>901</v>
      </c>
      <c r="D1123" s="258"/>
      <c r="E1123" s="358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358"/>
      <c r="O1123" s="234"/>
      <c r="P1123" s="234"/>
      <c r="Q1123" s="234">
        <v>85</v>
      </c>
      <c r="R1123" s="358"/>
      <c r="S1123" s="42"/>
      <c r="T1123" s="42"/>
      <c r="U1123" s="367"/>
      <c r="V1123" s="42"/>
      <c r="W1123" s="42"/>
      <c r="X1123" s="42"/>
    </row>
    <row r="1124" spans="1:24">
      <c r="A1124" s="234"/>
      <c r="B1124" s="354">
        <v>44332</v>
      </c>
      <c r="C1124" s="455" t="s">
        <v>1615</v>
      </c>
      <c r="D1124" s="259">
        <v>3013</v>
      </c>
      <c r="E1124" s="358"/>
      <c r="F1124" s="234"/>
      <c r="G1124" s="234"/>
      <c r="H1124" s="234"/>
      <c r="I1124" s="234"/>
      <c r="J1124" s="234"/>
      <c r="K1124" s="252"/>
      <c r="L1124" s="234"/>
      <c r="M1124" s="252"/>
      <c r="N1124" s="358"/>
      <c r="O1124" s="234"/>
      <c r="P1124" s="234"/>
      <c r="Q1124" s="234"/>
      <c r="R1124" s="358"/>
      <c r="S1124" s="42"/>
      <c r="T1124" s="42"/>
      <c r="U1124" s="367"/>
      <c r="V1124" s="42"/>
      <c r="W1124" s="42"/>
      <c r="X1124" s="42"/>
    </row>
    <row r="1125" spans="1:24">
      <c r="A1125" s="234"/>
      <c r="B1125" s="354">
        <v>44332</v>
      </c>
      <c r="C1125" s="455" t="s">
        <v>675</v>
      </c>
      <c r="D1125" s="258"/>
      <c r="E1125" s="358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358"/>
      <c r="O1125" s="234"/>
      <c r="P1125" s="234"/>
      <c r="Q1125" s="234"/>
      <c r="R1125" s="358"/>
      <c r="S1125" s="42"/>
      <c r="T1125" s="42"/>
      <c r="U1125" s="367"/>
      <c r="V1125" s="42"/>
      <c r="W1125" s="42"/>
      <c r="X1125" s="42"/>
    </row>
    <row r="1126" spans="1:24">
      <c r="A1126" s="234"/>
      <c r="B1126" s="354">
        <v>44332</v>
      </c>
      <c r="C1126" s="455" t="s">
        <v>1812</v>
      </c>
      <c r="D1126" s="258"/>
      <c r="E1126" s="358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358"/>
      <c r="O1126" s="234"/>
      <c r="P1126" s="234"/>
      <c r="Q1126" s="234">
        <v>80.260000000000005</v>
      </c>
      <c r="R1126" s="358"/>
      <c r="S1126" s="42"/>
      <c r="T1126" s="42"/>
      <c r="U1126" s="367"/>
      <c r="V1126" s="42"/>
      <c r="W1126" s="42"/>
      <c r="X1126" s="42"/>
    </row>
    <row r="1127" spans="1:24">
      <c r="A1127" s="234"/>
      <c r="B1127" s="354">
        <v>44332</v>
      </c>
      <c r="C1127" s="456" t="s">
        <v>1616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358"/>
      <c r="O1127" s="234"/>
      <c r="P1127" s="234"/>
      <c r="Q1127" s="234"/>
      <c r="R1127" s="358"/>
      <c r="S1127" s="42"/>
      <c r="T1127" s="42"/>
      <c r="U1127" s="367"/>
      <c r="V1127" s="42"/>
      <c r="W1127" s="42"/>
      <c r="X1127" s="42"/>
    </row>
    <row r="1128" spans="1:24">
      <c r="A1128" s="234"/>
      <c r="B1128" s="354">
        <v>44334</v>
      </c>
      <c r="C1128" s="455" t="s">
        <v>495</v>
      </c>
      <c r="D1128" s="258">
        <v>1610.3</v>
      </c>
      <c r="E1128" s="358"/>
      <c r="F1128" s="234"/>
      <c r="G1128" s="234"/>
      <c r="H1128" s="234"/>
      <c r="I1128" s="234"/>
      <c r="J1128" s="234"/>
      <c r="K1128" s="252"/>
      <c r="L1128" s="234"/>
      <c r="M1128" s="252"/>
      <c r="N1128" s="358"/>
      <c r="O1128" s="234"/>
      <c r="P1128" s="234"/>
      <c r="Q1128" s="234"/>
      <c r="R1128" s="358"/>
      <c r="S1128" s="42"/>
      <c r="T1128" s="42"/>
      <c r="U1128" s="367"/>
      <c r="V1128" s="42"/>
      <c r="W1128" s="42"/>
      <c r="X1128" s="42"/>
    </row>
    <row r="1129" spans="1:24">
      <c r="A1129" s="234">
        <v>5</v>
      </c>
      <c r="B1129" s="354">
        <v>44334</v>
      </c>
      <c r="C1129" s="455" t="s">
        <v>1888</v>
      </c>
      <c r="D1129" s="258"/>
      <c r="E1129" s="358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358"/>
      <c r="O1129" s="234"/>
      <c r="P1129" s="234"/>
      <c r="Q1129" s="234"/>
      <c r="R1129" s="358"/>
      <c r="S1129" s="42"/>
      <c r="T1129" s="42"/>
      <c r="U1129" s="367"/>
      <c r="V1129" s="42"/>
      <c r="W1129" s="42"/>
      <c r="X1129" s="42"/>
    </row>
    <row r="1130" spans="1:24">
      <c r="A1130" s="234"/>
      <c r="B1130" s="354">
        <v>44334</v>
      </c>
      <c r="C1130" s="455" t="s">
        <v>1889</v>
      </c>
      <c r="D1130" s="258"/>
      <c r="E1130" s="358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358"/>
      <c r="O1130" s="234"/>
      <c r="P1130" s="234"/>
      <c r="Q1130" s="234"/>
      <c r="R1130" s="358"/>
      <c r="S1130" s="42"/>
      <c r="T1130" s="42"/>
      <c r="U1130" s="367"/>
      <c r="V1130" s="42"/>
      <c r="W1130" s="42"/>
      <c r="X1130" s="42"/>
    </row>
    <row r="1131" spans="1:24">
      <c r="A1131" s="234"/>
      <c r="B1131" s="354">
        <v>44334</v>
      </c>
      <c r="C1131" s="455" t="s">
        <v>1513</v>
      </c>
      <c r="D1131" s="258"/>
      <c r="E1131" s="358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358"/>
      <c r="O1131" s="234"/>
      <c r="P1131" s="234">
        <v>1</v>
      </c>
      <c r="Q1131" s="234"/>
      <c r="R1131" s="358"/>
      <c r="S1131" s="42"/>
      <c r="T1131" s="42"/>
      <c r="U1131" s="367"/>
      <c r="V1131" s="42"/>
      <c r="W1131" s="42"/>
      <c r="X1131" s="42"/>
    </row>
    <row r="1132" spans="1:24">
      <c r="A1132" s="234"/>
      <c r="B1132" s="354">
        <v>44334</v>
      </c>
      <c r="C1132" s="455" t="s">
        <v>1890</v>
      </c>
      <c r="D1132" s="259">
        <v>1760</v>
      </c>
      <c r="E1132" s="358"/>
      <c r="F1132" s="234"/>
      <c r="G1132" s="234"/>
      <c r="H1132" s="234"/>
      <c r="I1132" s="234"/>
      <c r="J1132" s="234"/>
      <c r="K1132" s="252"/>
      <c r="L1132" s="234"/>
      <c r="M1132" s="252"/>
      <c r="N1132" s="358"/>
      <c r="O1132" s="234"/>
      <c r="P1132" s="234"/>
      <c r="Q1132" s="234"/>
      <c r="R1132" s="358"/>
      <c r="S1132" s="42"/>
      <c r="T1132" s="42"/>
      <c r="U1132" s="367"/>
      <c r="V1132" s="42"/>
      <c r="W1132" s="42"/>
      <c r="X1132" s="42"/>
    </row>
    <row r="1133" spans="1:24">
      <c r="A1133" s="234"/>
      <c r="B1133" s="354">
        <v>44334</v>
      </c>
      <c r="C1133" s="455" t="s">
        <v>675</v>
      </c>
      <c r="D1133" s="258"/>
      <c r="E1133" s="358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358"/>
      <c r="O1133" s="234"/>
      <c r="P1133" s="234"/>
      <c r="Q1133" s="234"/>
      <c r="R1133" s="358"/>
      <c r="S1133" s="42"/>
      <c r="T1133" s="42"/>
      <c r="U1133" s="367"/>
      <c r="V1133" s="42"/>
      <c r="W1133" s="42"/>
      <c r="X1133" s="42"/>
    </row>
    <row r="1134" spans="1:24">
      <c r="A1134" s="234"/>
      <c r="B1134" s="354">
        <v>44334</v>
      </c>
      <c r="C1134" s="456" t="s">
        <v>1543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358"/>
      <c r="O1134" s="234"/>
      <c r="P1134" s="234"/>
      <c r="Q1134" s="234"/>
      <c r="R1134" s="358"/>
      <c r="S1134" s="42"/>
      <c r="T1134" s="42"/>
      <c r="U1134" s="367"/>
      <c r="V1134" s="42"/>
      <c r="W1134" s="42"/>
      <c r="X1134" s="42"/>
    </row>
    <row r="1135" spans="1:24">
      <c r="A1135" s="234"/>
      <c r="B1135" s="354">
        <v>44335</v>
      </c>
      <c r="C1135" s="455" t="s">
        <v>495</v>
      </c>
      <c r="D1135" s="258">
        <v>615</v>
      </c>
      <c r="E1135" s="358"/>
      <c r="F1135" s="234"/>
      <c r="G1135" s="234"/>
      <c r="H1135" s="234"/>
      <c r="I1135" s="234"/>
      <c r="J1135" s="234"/>
      <c r="K1135" s="252"/>
      <c r="L1135" s="234"/>
      <c r="M1135" s="252"/>
      <c r="N1135" s="358"/>
      <c r="O1135" s="234"/>
      <c r="P1135" s="234"/>
      <c r="Q1135" s="234"/>
      <c r="R1135" s="358"/>
      <c r="S1135" s="42"/>
      <c r="T1135" s="42"/>
      <c r="U1135" s="367"/>
      <c r="V1135" s="42"/>
      <c r="W1135" s="42"/>
      <c r="X1135" s="42"/>
    </row>
    <row r="1136" spans="1:24">
      <c r="A1136" s="234">
        <v>3</v>
      </c>
      <c r="B1136" s="354">
        <v>44335</v>
      </c>
      <c r="C1136" s="455" t="s">
        <v>1891</v>
      </c>
      <c r="D1136" s="258"/>
      <c r="E1136" s="358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358"/>
      <c r="O1136" s="234"/>
      <c r="P1136" s="234"/>
      <c r="Q1136" s="234"/>
      <c r="R1136" s="358"/>
      <c r="S1136" s="42"/>
      <c r="T1136" s="42"/>
      <c r="U1136" s="367"/>
      <c r="V1136" s="42"/>
      <c r="W1136" s="42"/>
      <c r="X1136" s="42"/>
    </row>
    <row r="1137" spans="1:24">
      <c r="A1137" s="234"/>
      <c r="B1137" s="354">
        <v>44335</v>
      </c>
      <c r="C1137" s="455" t="s">
        <v>1892</v>
      </c>
      <c r="D1137" s="259">
        <v>684</v>
      </c>
      <c r="E1137" s="358"/>
      <c r="F1137" s="234"/>
      <c r="G1137" s="234"/>
      <c r="H1137" s="234"/>
      <c r="I1137" s="234"/>
      <c r="J1137" s="234"/>
      <c r="K1137" s="252"/>
      <c r="L1137" s="234"/>
      <c r="M1137" s="252"/>
      <c r="N1137" s="358"/>
      <c r="O1137" s="234"/>
      <c r="P1137" s="234"/>
      <c r="Q1137" s="234"/>
      <c r="R1137" s="358"/>
      <c r="S1137" s="42"/>
      <c r="T1137" s="42"/>
      <c r="U1137" s="367"/>
      <c r="V1137" s="42"/>
      <c r="W1137" s="42"/>
      <c r="X1137" s="42"/>
    </row>
    <row r="1138" spans="1:24">
      <c r="A1138" s="234"/>
      <c r="B1138" s="354">
        <v>44335</v>
      </c>
      <c r="C1138" s="455" t="s">
        <v>675</v>
      </c>
      <c r="D1138" s="258"/>
      <c r="E1138" s="358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358"/>
      <c r="O1138" s="234"/>
      <c r="P1138" s="234"/>
      <c r="Q1138" s="234"/>
      <c r="R1138" s="358"/>
      <c r="S1138" s="42"/>
      <c r="T1138" s="42"/>
      <c r="U1138" s="367"/>
      <c r="V1138" s="42"/>
      <c r="W1138" s="42"/>
      <c r="X1138" s="42"/>
    </row>
    <row r="1139" spans="1:24">
      <c r="A1139" s="234"/>
      <c r="B1139" s="354">
        <v>44335</v>
      </c>
      <c r="C1139" s="456" t="s">
        <v>1893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358"/>
      <c r="O1139" s="234"/>
      <c r="P1139" s="234"/>
      <c r="Q1139" s="234"/>
      <c r="R1139" s="358"/>
      <c r="S1139" s="42"/>
      <c r="T1139" s="42"/>
      <c r="U1139" s="367"/>
      <c r="V1139" s="42"/>
      <c r="W1139" s="42"/>
      <c r="X1139" s="42"/>
    </row>
    <row r="1140" spans="1:24">
      <c r="A1140" s="234"/>
      <c r="B1140" s="354">
        <v>44336</v>
      </c>
      <c r="C1140" s="455" t="s">
        <v>495</v>
      </c>
      <c r="D1140" s="258">
        <v>1127</v>
      </c>
      <c r="E1140" s="358"/>
      <c r="F1140" s="234"/>
      <c r="G1140" s="234"/>
      <c r="H1140" s="234"/>
      <c r="I1140" s="234"/>
      <c r="J1140" s="234"/>
      <c r="K1140" s="252"/>
      <c r="L1140" s="234"/>
      <c r="M1140" s="252"/>
      <c r="N1140" s="358"/>
      <c r="O1140" s="234"/>
      <c r="P1140" s="234"/>
      <c r="Q1140" s="234"/>
      <c r="R1140" s="358"/>
      <c r="S1140" s="42"/>
      <c r="T1140" s="42"/>
      <c r="U1140" s="367"/>
      <c r="V1140" s="42"/>
      <c r="W1140" s="42"/>
      <c r="X1140" s="42"/>
    </row>
    <row r="1141" spans="1:24">
      <c r="A1141" s="234">
        <v>7</v>
      </c>
      <c r="B1141" s="354">
        <v>44336</v>
      </c>
      <c r="C1141" s="455" t="s">
        <v>1894</v>
      </c>
      <c r="D1141" s="258"/>
      <c r="E1141" s="358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358"/>
      <c r="O1141" s="234"/>
      <c r="P1141" s="234"/>
      <c r="Q1141" s="234"/>
      <c r="R1141" s="358"/>
      <c r="S1141" s="42"/>
      <c r="T1141" s="42"/>
      <c r="U1141" s="367"/>
      <c r="V1141" s="42"/>
      <c r="W1141" s="42"/>
      <c r="X1141" s="42"/>
    </row>
    <row r="1142" spans="1:24">
      <c r="A1142" s="234"/>
      <c r="B1142" s="354">
        <v>44336</v>
      </c>
      <c r="C1142" s="455" t="s">
        <v>1895</v>
      </c>
      <c r="D1142" s="259">
        <v>1187</v>
      </c>
      <c r="E1142" s="358"/>
      <c r="F1142" s="234"/>
      <c r="G1142" s="234"/>
      <c r="H1142" s="234"/>
      <c r="I1142" s="234"/>
      <c r="J1142" s="234"/>
      <c r="K1142" s="252"/>
      <c r="L1142" s="234"/>
      <c r="M1142" s="252"/>
      <c r="N1142" s="358"/>
      <c r="O1142" s="234"/>
      <c r="P1142" s="234"/>
      <c r="Q1142" s="234"/>
      <c r="R1142" s="358"/>
      <c r="S1142" s="42"/>
      <c r="T1142" s="42"/>
      <c r="U1142" s="367"/>
      <c r="V1142" s="42"/>
      <c r="W1142" s="42"/>
      <c r="X1142" s="42"/>
    </row>
    <row r="1143" spans="1:24">
      <c r="A1143" s="234"/>
      <c r="B1143" s="354">
        <v>44336</v>
      </c>
      <c r="C1143" s="455" t="s">
        <v>675</v>
      </c>
      <c r="D1143" s="258"/>
      <c r="E1143" s="358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358"/>
      <c r="O1143" s="234"/>
      <c r="P1143" s="234"/>
      <c r="Q1143" s="234"/>
      <c r="R1143" s="358"/>
      <c r="S1143" s="42"/>
      <c r="T1143" s="42"/>
      <c r="U1143" s="367"/>
      <c r="V1143" s="42"/>
      <c r="W1143" s="42"/>
      <c r="X1143" s="42"/>
    </row>
    <row r="1144" spans="1:24">
      <c r="A1144" s="234"/>
      <c r="B1144" s="354">
        <v>44336</v>
      </c>
      <c r="C1144" s="456" t="s">
        <v>1896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358"/>
      <c r="O1144" s="234"/>
      <c r="P1144" s="234"/>
      <c r="Q1144" s="234"/>
      <c r="R1144" s="358"/>
      <c r="S1144" s="42"/>
      <c r="T1144" s="42"/>
      <c r="U1144" s="367"/>
      <c r="V1144" s="42"/>
      <c r="W1144" s="42"/>
      <c r="X1144" s="42"/>
    </row>
    <row r="1145" spans="1:24">
      <c r="A1145" s="234"/>
      <c r="B1145" s="354">
        <v>44341</v>
      </c>
      <c r="C1145" s="455" t="s">
        <v>495</v>
      </c>
      <c r="D1145" s="258">
        <v>1793.45</v>
      </c>
      <c r="E1145" s="358"/>
      <c r="F1145" s="234"/>
      <c r="G1145" s="234"/>
      <c r="H1145" s="234"/>
      <c r="I1145" s="234"/>
      <c r="J1145" s="234"/>
      <c r="K1145" s="252"/>
      <c r="L1145" s="234"/>
      <c r="M1145" s="252"/>
      <c r="N1145" s="358"/>
      <c r="O1145" s="234"/>
      <c r="P1145" s="234"/>
      <c r="Q1145" s="234"/>
      <c r="R1145" s="358"/>
      <c r="S1145" s="42"/>
      <c r="T1145" s="42"/>
      <c r="U1145" s="367"/>
      <c r="V1145" s="42"/>
      <c r="W1145" s="42"/>
      <c r="X1145" s="42"/>
    </row>
    <row r="1146" spans="1:24">
      <c r="A1146" s="234"/>
      <c r="B1146" s="354">
        <v>44341</v>
      </c>
      <c r="C1146" s="455" t="s">
        <v>1876</v>
      </c>
      <c r="D1146" s="258"/>
      <c r="E1146" s="358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358"/>
      <c r="O1146" s="234"/>
      <c r="P1146" s="234"/>
      <c r="Q1146" s="234"/>
      <c r="R1146" s="358"/>
      <c r="S1146" s="42"/>
      <c r="T1146" s="42"/>
      <c r="U1146" s="367"/>
      <c r="V1146" s="42"/>
      <c r="W1146" s="42"/>
      <c r="X1146" s="42"/>
    </row>
    <row r="1147" spans="1:24">
      <c r="A1147" s="234"/>
      <c r="B1147" s="354">
        <v>44341</v>
      </c>
      <c r="C1147" s="455" t="s">
        <v>1882</v>
      </c>
      <c r="D1147" s="258"/>
      <c r="E1147" s="358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358"/>
      <c r="O1147" s="234"/>
      <c r="P1147" s="234"/>
      <c r="Q1147" s="234"/>
      <c r="R1147" s="358"/>
      <c r="S1147" s="42"/>
      <c r="T1147" s="42"/>
      <c r="U1147" s="367"/>
      <c r="V1147" s="42"/>
      <c r="W1147" s="42"/>
      <c r="X1147" s="42"/>
    </row>
    <row r="1148" spans="1:24">
      <c r="A1148" s="234">
        <v>5</v>
      </c>
      <c r="B1148" s="354">
        <v>44341</v>
      </c>
      <c r="C1148" s="455" t="s">
        <v>1888</v>
      </c>
      <c r="D1148" s="258"/>
      <c r="E1148" s="358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358"/>
      <c r="O1148" s="234"/>
      <c r="P1148" s="234"/>
      <c r="Q1148" s="234"/>
      <c r="R1148" s="358"/>
      <c r="S1148" s="42"/>
      <c r="T1148" s="42"/>
      <c r="U1148" s="367"/>
      <c r="V1148" s="42"/>
      <c r="W1148" s="42"/>
      <c r="X1148" s="42"/>
    </row>
    <row r="1149" spans="1:24">
      <c r="A1149" s="234"/>
      <c r="B1149" s="354">
        <v>44341</v>
      </c>
      <c r="C1149" s="455" t="s">
        <v>1513</v>
      </c>
      <c r="D1149" s="258"/>
      <c r="E1149" s="358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358"/>
      <c r="O1149" s="234"/>
      <c r="P1149" s="234">
        <v>1</v>
      </c>
      <c r="Q1149" s="234"/>
      <c r="R1149" s="358"/>
      <c r="S1149" s="42"/>
      <c r="T1149" s="42"/>
      <c r="U1149" s="367"/>
      <c r="V1149" s="42"/>
      <c r="W1149" s="42"/>
      <c r="X1149" s="42"/>
    </row>
    <row r="1150" spans="1:24">
      <c r="A1150" s="234"/>
      <c r="B1150" s="354">
        <v>44341</v>
      </c>
      <c r="C1150" s="455" t="s">
        <v>901</v>
      </c>
      <c r="D1150" s="258"/>
      <c r="E1150" s="358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358"/>
      <c r="O1150" s="234"/>
      <c r="P1150" s="234"/>
      <c r="Q1150" s="234">
        <v>80</v>
      </c>
      <c r="R1150" s="358"/>
      <c r="S1150" s="42"/>
      <c r="T1150" s="42"/>
      <c r="U1150" s="367"/>
      <c r="V1150" s="42"/>
      <c r="W1150" s="42"/>
      <c r="X1150" s="42"/>
    </row>
    <row r="1151" spans="1:24">
      <c r="A1151" s="234"/>
      <c r="B1151" s="354">
        <v>44341</v>
      </c>
      <c r="C1151" s="455" t="s">
        <v>1669</v>
      </c>
      <c r="D1151" s="259">
        <v>1924</v>
      </c>
      <c r="E1151" s="358"/>
      <c r="F1151" s="234"/>
      <c r="G1151" s="234"/>
      <c r="H1151" s="234"/>
      <c r="I1151" s="234"/>
      <c r="J1151" s="234"/>
      <c r="K1151" s="252"/>
      <c r="L1151" s="234"/>
      <c r="M1151" s="252"/>
      <c r="N1151" s="358"/>
      <c r="O1151" s="234"/>
      <c r="P1151" s="234"/>
      <c r="Q1151" s="234"/>
      <c r="R1151" s="358"/>
      <c r="S1151" s="42"/>
      <c r="T1151" s="42"/>
      <c r="U1151" s="367"/>
      <c r="V1151" s="42"/>
      <c r="W1151" s="42"/>
      <c r="X1151" s="42"/>
    </row>
    <row r="1152" spans="1:24">
      <c r="A1152" s="234"/>
      <c r="B1152" s="354">
        <v>44341</v>
      </c>
      <c r="C1152" s="455" t="s">
        <v>675</v>
      </c>
      <c r="D1152" s="258"/>
      <c r="E1152" s="358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358"/>
      <c r="O1152" s="234"/>
      <c r="P1152" s="234"/>
      <c r="Q1152" s="234"/>
      <c r="R1152" s="358"/>
      <c r="S1152" s="42"/>
      <c r="T1152" s="42"/>
      <c r="U1152" s="367"/>
      <c r="V1152" s="42"/>
      <c r="W1152" s="42"/>
      <c r="X1152" s="42"/>
    </row>
    <row r="1153" spans="1:24">
      <c r="A1153" s="234"/>
      <c r="B1153" s="354">
        <v>44341</v>
      </c>
      <c r="C1153" s="455" t="s">
        <v>1812</v>
      </c>
      <c r="D1153" s="258"/>
      <c r="E1153" s="358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358"/>
      <c r="O1153" s="234"/>
      <c r="P1153" s="234"/>
      <c r="Q1153" s="234">
        <v>58.48</v>
      </c>
      <c r="R1153" s="358"/>
      <c r="S1153" s="42"/>
      <c r="T1153" s="42"/>
      <c r="U1153" s="367"/>
      <c r="V1153" s="42"/>
      <c r="W1153" s="42"/>
      <c r="X1153" s="42"/>
    </row>
    <row r="1154" spans="1:24">
      <c r="A1154" s="234"/>
      <c r="B1154" s="354">
        <v>44341</v>
      </c>
      <c r="C1154" s="456" t="s">
        <v>1670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358"/>
      <c r="O1154" s="234"/>
      <c r="P1154" s="234"/>
      <c r="Q1154" s="234"/>
      <c r="R1154" s="358"/>
      <c r="S1154" s="42"/>
      <c r="T1154" s="42"/>
      <c r="U1154" s="367"/>
      <c r="V1154" s="42"/>
      <c r="W1154" s="42"/>
      <c r="X1154" s="42"/>
    </row>
    <row r="1155" spans="1:24">
      <c r="A1155" s="252"/>
      <c r="B1155" s="355">
        <v>44348</v>
      </c>
      <c r="C1155" s="456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358"/>
      <c r="O1155" s="365"/>
      <c r="P1155" s="252"/>
      <c r="Q1155" s="252"/>
      <c r="R1155" s="358"/>
      <c r="S1155" s="42"/>
      <c r="T1155" s="42"/>
      <c r="U1155" s="367"/>
      <c r="V1155" s="196"/>
      <c r="W1155" s="42"/>
      <c r="X1155" s="42"/>
    </row>
    <row r="1156" spans="1:24">
      <c r="A1156" s="252"/>
      <c r="B1156" s="355">
        <v>44348</v>
      </c>
      <c r="C1156" s="456" t="s">
        <v>1910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378"/>
      <c r="O1156" s="378"/>
      <c r="P1156" s="252"/>
      <c r="Q1156" s="252"/>
      <c r="R1156" s="378"/>
      <c r="S1156" s="42"/>
      <c r="T1156" s="42"/>
      <c r="U1156" s="367"/>
      <c r="V1156" s="196"/>
      <c r="W1156" s="42"/>
      <c r="X1156" s="42"/>
    </row>
    <row r="1157" spans="1:24">
      <c r="A1157" s="252"/>
      <c r="B1157" s="355">
        <v>44348</v>
      </c>
      <c r="C1157" s="456" t="s">
        <v>1901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196"/>
      <c r="T1157" s="196"/>
      <c r="U1157" s="371"/>
      <c r="V1157" s="196">
        <v>535</v>
      </c>
      <c r="W1157" s="196"/>
      <c r="X1157" s="196"/>
    </row>
    <row r="1158" spans="1:24">
      <c r="A1158" s="252"/>
      <c r="B1158" s="355">
        <v>44348</v>
      </c>
      <c r="C1158" s="456" t="s">
        <v>1902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>
        <v>53</v>
      </c>
      <c r="R1158" s="252"/>
      <c r="S1158" s="196"/>
      <c r="T1158" s="196"/>
      <c r="U1158" s="371"/>
      <c r="V1158" s="196"/>
      <c r="W1158" s="196"/>
      <c r="X1158" s="196"/>
    </row>
    <row r="1159" spans="1:24">
      <c r="A1159" s="252"/>
      <c r="B1159" s="355">
        <v>44348</v>
      </c>
      <c r="C1159" s="456" t="s">
        <v>1903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196"/>
      <c r="T1159" s="196"/>
      <c r="U1159" s="371"/>
      <c r="V1159" s="196"/>
      <c r="W1159" s="196"/>
      <c r="X1159" s="196"/>
    </row>
    <row r="1160" spans="1:24">
      <c r="A1160" s="252"/>
      <c r="B1160" s="355">
        <v>44348</v>
      </c>
      <c r="C1160" s="456" t="s">
        <v>1904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196"/>
      <c r="T1160" s="196"/>
      <c r="U1160" s="371"/>
      <c r="V1160" s="196"/>
      <c r="W1160" s="196"/>
      <c r="X1160" s="196"/>
    </row>
    <row r="1161" spans="1:24">
      <c r="A1161" s="252"/>
      <c r="B1161" s="355">
        <v>44348</v>
      </c>
      <c r="C1161" s="456" t="s">
        <v>1905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196"/>
      <c r="T1161" s="196"/>
      <c r="U1161" s="371"/>
      <c r="V1161" s="196"/>
      <c r="W1161" s="196"/>
      <c r="X1161" s="196"/>
    </row>
    <row r="1162" spans="1:24">
      <c r="A1162" s="252"/>
      <c r="B1162" s="355">
        <v>44348</v>
      </c>
      <c r="C1162" s="456" t="s">
        <v>1906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196"/>
      <c r="T1162" s="196"/>
      <c r="U1162" s="371"/>
      <c r="V1162" s="196"/>
      <c r="W1162" s="196"/>
      <c r="X1162" s="196"/>
    </row>
    <row r="1163" spans="1:24">
      <c r="A1163" s="252"/>
      <c r="B1163" s="355">
        <v>44348</v>
      </c>
      <c r="C1163" s="456" t="s">
        <v>1908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196"/>
      <c r="T1163" s="196"/>
      <c r="U1163" s="371"/>
      <c r="V1163" s="196"/>
      <c r="W1163" s="196"/>
      <c r="X1163" s="196"/>
    </row>
    <row r="1164" spans="1:24">
      <c r="A1164" s="252"/>
      <c r="B1164" s="355">
        <v>44348</v>
      </c>
      <c r="C1164" s="456" t="s">
        <v>1909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196"/>
      <c r="T1164" s="196"/>
      <c r="U1164" s="371"/>
      <c r="V1164" s="196"/>
      <c r="W1164" s="196"/>
      <c r="X1164" s="196"/>
    </row>
    <row r="1165" spans="1:24">
      <c r="A1165" s="252"/>
      <c r="B1165" s="355">
        <v>44348</v>
      </c>
      <c r="C1165" s="456" t="s">
        <v>1907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196"/>
      <c r="T1165" s="196"/>
      <c r="U1165" s="371"/>
      <c r="V1165" s="196"/>
      <c r="W1165" s="196"/>
      <c r="X1165" s="196"/>
    </row>
    <row r="1166" spans="1:24">
      <c r="A1166" s="252"/>
      <c r="B1166" s="355">
        <v>44348</v>
      </c>
      <c r="C1166" s="456" t="s">
        <v>1911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196"/>
      <c r="T1166" s="196"/>
      <c r="U1166" s="371"/>
      <c r="V1166" s="196"/>
      <c r="W1166" s="196"/>
      <c r="X1166" s="196"/>
    </row>
    <row r="1167" spans="1:24">
      <c r="A1167" s="252"/>
      <c r="B1167" s="355">
        <v>44348</v>
      </c>
      <c r="C1167" s="456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>
        <v>66</v>
      </c>
      <c r="R1167" s="252"/>
      <c r="S1167" s="196"/>
      <c r="T1167" s="196"/>
      <c r="U1167" s="371"/>
      <c r="V1167" s="196"/>
      <c r="W1167" s="196"/>
      <c r="X1167" s="196"/>
    </row>
    <row r="1168" spans="1:24">
      <c r="A1168" s="252"/>
      <c r="B1168" s="355">
        <v>44348</v>
      </c>
      <c r="C1168" s="456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>
        <v>1</v>
      </c>
      <c r="Q1168" s="252"/>
      <c r="R1168" s="252"/>
      <c r="S1168" s="196"/>
      <c r="T1168" s="196"/>
      <c r="U1168" s="371"/>
      <c r="V1168" s="196"/>
      <c r="W1168" s="196"/>
      <c r="X1168" s="196"/>
    </row>
    <row r="1169" spans="1:24">
      <c r="A1169" s="252"/>
      <c r="B1169" s="355">
        <v>44348</v>
      </c>
      <c r="C1169" s="456" t="s">
        <v>1912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349"/>
      <c r="O1169" s="365"/>
      <c r="P1169" s="252"/>
      <c r="Q1169" s="252"/>
      <c r="R1169" s="349"/>
      <c r="S1169" s="42"/>
      <c r="T1169" s="42"/>
      <c r="U1169" s="367"/>
      <c r="V1169" s="196"/>
      <c r="W1169" s="42"/>
      <c r="X1169" s="42"/>
    </row>
    <row r="1170" spans="1:24">
      <c r="A1170" s="252"/>
      <c r="B1170" s="355">
        <v>44348</v>
      </c>
      <c r="C1170" s="456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349"/>
      <c r="O1170" s="365"/>
      <c r="P1170" s="252"/>
      <c r="Q1170" s="252"/>
      <c r="R1170" s="349"/>
      <c r="S1170" s="42"/>
      <c r="T1170" s="42"/>
      <c r="U1170" s="367"/>
      <c r="V1170" s="196"/>
      <c r="W1170" s="42"/>
      <c r="X1170" s="42"/>
    </row>
    <row r="1171" spans="1:24">
      <c r="A1171" s="252"/>
      <c r="B1171" s="355">
        <v>44348</v>
      </c>
      <c r="C1171" s="456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349"/>
      <c r="O1171" s="365"/>
      <c r="P1171" s="252"/>
      <c r="Q1171" s="252"/>
      <c r="R1171" s="349"/>
      <c r="S1171" s="42"/>
      <c r="T1171" s="42"/>
      <c r="U1171" s="367"/>
      <c r="V1171" s="196"/>
      <c r="W1171" s="42"/>
      <c r="X1171" s="42"/>
    </row>
    <row r="1172" spans="1:24">
      <c r="A1172" s="252"/>
      <c r="B1172" s="355">
        <v>44348</v>
      </c>
      <c r="C1172" s="456" t="s">
        <v>1598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349"/>
      <c r="O1172" s="365"/>
      <c r="P1172" s="252"/>
      <c r="Q1172" s="252"/>
      <c r="R1172" s="349"/>
      <c r="S1172" s="42"/>
      <c r="T1172" s="42"/>
      <c r="U1172" s="367"/>
      <c r="V1172" s="196"/>
      <c r="W1172" s="42"/>
      <c r="X1172" s="42"/>
    </row>
    <row r="1173" spans="1:24">
      <c r="A1173" s="252"/>
      <c r="B1173" s="355">
        <v>44348</v>
      </c>
      <c r="C1173" s="456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349"/>
      <c r="O1173" s="365"/>
      <c r="P1173" s="252"/>
      <c r="Q1173" s="252"/>
      <c r="R1173" s="349"/>
      <c r="S1173" s="42"/>
      <c r="T1173" s="42"/>
      <c r="U1173" s="367"/>
      <c r="V1173" s="196"/>
      <c r="W1173" s="42"/>
      <c r="X1173" s="42"/>
    </row>
    <row r="1174" spans="1:24">
      <c r="A1174" s="252"/>
      <c r="B1174" s="355">
        <v>44348</v>
      </c>
      <c r="C1174" s="456" t="s">
        <v>1913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196"/>
      <c r="T1174" s="196"/>
      <c r="U1174" s="371"/>
      <c r="V1174" s="196"/>
      <c r="W1174" s="196"/>
      <c r="X1174" s="196"/>
    </row>
    <row r="1175" spans="1:24">
      <c r="A1175" s="252"/>
      <c r="B1175" s="355">
        <v>44348</v>
      </c>
      <c r="C1175" s="456" t="s">
        <v>1914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196"/>
      <c r="T1175" s="196"/>
      <c r="U1175" s="371"/>
      <c r="V1175" s="196"/>
      <c r="W1175" s="196"/>
      <c r="X1175" s="196"/>
    </row>
    <row r="1176" spans="1:24">
      <c r="A1176" s="252"/>
      <c r="B1176" s="355">
        <v>44348</v>
      </c>
      <c r="C1176" s="456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>
        <v>1</v>
      </c>
      <c r="Q1176" s="252"/>
      <c r="R1176" s="252"/>
      <c r="S1176" s="196"/>
      <c r="T1176" s="196"/>
      <c r="U1176" s="371"/>
      <c r="V1176" s="196"/>
      <c r="W1176" s="196"/>
      <c r="X1176" s="196"/>
    </row>
    <row r="1177" spans="1:24">
      <c r="A1177" s="252"/>
      <c r="B1177" s="355">
        <v>44348</v>
      </c>
      <c r="C1177" s="456" t="s">
        <v>1915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196"/>
      <c r="T1177" s="196"/>
      <c r="U1177" s="371"/>
      <c r="V1177" s="196"/>
      <c r="W1177" s="196"/>
      <c r="X1177" s="196"/>
    </row>
    <row r="1178" spans="1:24">
      <c r="A1178" s="252">
        <v>4</v>
      </c>
      <c r="B1178" s="355">
        <v>44348</v>
      </c>
      <c r="C1178" s="456" t="s">
        <v>1919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196"/>
      <c r="T1178" s="196"/>
      <c r="U1178" s="371"/>
      <c r="V1178" s="196"/>
      <c r="W1178" s="196"/>
      <c r="X1178" s="196"/>
    </row>
    <row r="1179" spans="1:24">
      <c r="A1179" s="252"/>
      <c r="B1179" s="355">
        <v>44348</v>
      </c>
      <c r="C1179" s="456" t="s">
        <v>1916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>
        <v>82</v>
      </c>
      <c r="R1179" s="252"/>
      <c r="S1179" s="196"/>
      <c r="T1179" s="196"/>
      <c r="U1179" s="371"/>
      <c r="V1179" s="196"/>
      <c r="W1179" s="196"/>
      <c r="X1179" s="196"/>
    </row>
    <row r="1180" spans="1:24">
      <c r="A1180" s="252"/>
      <c r="B1180" s="355">
        <v>44348</v>
      </c>
      <c r="C1180" s="456" t="s">
        <v>1721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196"/>
      <c r="T1180" s="196"/>
      <c r="U1180" s="371"/>
      <c r="V1180" s="196"/>
      <c r="W1180" s="196"/>
      <c r="X1180" s="196"/>
    </row>
    <row r="1181" spans="1:24">
      <c r="A1181" s="252"/>
      <c r="B1181" s="355">
        <v>44348</v>
      </c>
      <c r="C1181" s="456" t="s">
        <v>1917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>
        <v>68</v>
      </c>
      <c r="R1181" s="252"/>
      <c r="S1181" s="196"/>
      <c r="T1181" s="196"/>
      <c r="U1181" s="371"/>
      <c r="V1181" s="196"/>
      <c r="W1181" s="196"/>
      <c r="X1181" s="196"/>
    </row>
    <row r="1182" spans="1:24">
      <c r="A1182" s="252"/>
      <c r="B1182" s="355">
        <v>44348</v>
      </c>
      <c r="C1182" s="456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349"/>
      <c r="O1182" s="365"/>
      <c r="P1182" s="252"/>
      <c r="Q1182" s="252"/>
      <c r="R1182" s="349"/>
      <c r="S1182" s="42"/>
      <c r="T1182" s="42"/>
      <c r="U1182" s="367"/>
      <c r="V1182" s="196"/>
      <c r="W1182" s="42"/>
      <c r="X1182" s="42"/>
    </row>
    <row r="1183" spans="1:24">
      <c r="A1183" s="252"/>
      <c r="B1183" s="355">
        <v>44348</v>
      </c>
      <c r="C1183" s="456" t="s">
        <v>1723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349"/>
      <c r="O1183" s="365"/>
      <c r="P1183" s="252"/>
      <c r="Q1183" s="252"/>
      <c r="R1183" s="349"/>
      <c r="S1183" s="42"/>
      <c r="T1183" s="42"/>
      <c r="U1183" s="367"/>
      <c r="V1183" s="196"/>
      <c r="W1183" s="42"/>
      <c r="X1183" s="42"/>
    </row>
    <row r="1184" spans="1:24">
      <c r="A1184" s="252"/>
      <c r="B1184" s="355">
        <v>44348</v>
      </c>
      <c r="C1184" s="456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349"/>
      <c r="O1184" s="365"/>
      <c r="P1184" s="252"/>
      <c r="Q1184" s="252"/>
      <c r="R1184" s="349"/>
      <c r="S1184" s="42"/>
      <c r="T1184" s="42"/>
      <c r="U1184" s="367"/>
      <c r="V1184" s="196"/>
      <c r="W1184" s="42"/>
      <c r="X1184" s="42"/>
    </row>
    <row r="1185" spans="1:24">
      <c r="A1185" s="252">
        <v>6</v>
      </c>
      <c r="B1185" s="355">
        <v>44348</v>
      </c>
      <c r="C1185" s="456" t="s">
        <v>1918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196"/>
      <c r="T1185" s="196"/>
      <c r="U1185" s="371"/>
      <c r="V1185" s="196"/>
      <c r="W1185" s="196"/>
      <c r="X1185" s="196"/>
    </row>
    <row r="1186" spans="1:24">
      <c r="A1186" s="252"/>
      <c r="B1186" s="355">
        <v>44348</v>
      </c>
      <c r="C1186" s="456" t="s">
        <v>1920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196"/>
      <c r="T1186" s="196"/>
      <c r="U1186" s="371"/>
      <c r="V1186" s="196"/>
      <c r="W1186" s="196"/>
      <c r="X1186" s="196"/>
    </row>
    <row r="1187" spans="1:24">
      <c r="A1187" s="252"/>
      <c r="B1187" s="355">
        <v>44348</v>
      </c>
      <c r="C1187" s="456" t="s">
        <v>1921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196"/>
      <c r="T1187" s="196"/>
      <c r="U1187" s="371"/>
      <c r="V1187" s="196"/>
      <c r="W1187" s="196"/>
      <c r="X1187" s="196"/>
    </row>
    <row r="1188" spans="1:24">
      <c r="A1188" s="252"/>
      <c r="B1188" s="355">
        <v>44348</v>
      </c>
      <c r="C1188" s="456" t="s">
        <v>1922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196"/>
      <c r="T1188" s="196"/>
      <c r="U1188" s="371"/>
      <c r="V1188" s="196"/>
      <c r="W1188" s="196"/>
      <c r="X1188" s="196"/>
    </row>
    <row r="1189" spans="1:24">
      <c r="A1189" s="252"/>
      <c r="B1189" s="355">
        <v>44348</v>
      </c>
      <c r="C1189" s="456" t="s">
        <v>1873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>
        <v>1</v>
      </c>
      <c r="Q1189" s="252"/>
      <c r="R1189" s="252"/>
      <c r="S1189" s="196"/>
      <c r="T1189" s="196"/>
      <c r="U1189" s="371"/>
      <c r="V1189" s="196"/>
      <c r="W1189" s="196"/>
      <c r="X1189" s="196"/>
    </row>
    <row r="1190" spans="1:24">
      <c r="A1190" s="252"/>
      <c r="B1190" s="355">
        <v>44348</v>
      </c>
      <c r="C1190" s="456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>
        <v>81</v>
      </c>
      <c r="R1190" s="252"/>
      <c r="S1190" s="196"/>
      <c r="T1190" s="196"/>
      <c r="U1190" s="371"/>
      <c r="V1190" s="196"/>
      <c r="W1190" s="196"/>
      <c r="X1190" s="196"/>
    </row>
    <row r="1191" spans="1:24">
      <c r="A1191" s="252"/>
      <c r="B1191" s="355">
        <v>44348</v>
      </c>
      <c r="C1191" s="456" t="s">
        <v>1771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196"/>
      <c r="T1191" s="196"/>
      <c r="U1191" s="371"/>
      <c r="V1191" s="196"/>
      <c r="W1191" s="196"/>
      <c r="X1191" s="196"/>
    </row>
    <row r="1192" spans="1:24">
      <c r="A1192" s="252"/>
      <c r="B1192" s="355">
        <v>44348</v>
      </c>
      <c r="C1192" s="456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349"/>
      <c r="O1192" s="365"/>
      <c r="P1192" s="252"/>
      <c r="Q1192" s="252"/>
      <c r="R1192" s="349"/>
      <c r="S1192" s="42"/>
      <c r="T1192" s="42"/>
      <c r="U1192" s="367"/>
      <c r="V1192" s="196"/>
      <c r="W1192" s="42"/>
      <c r="X1192" s="42"/>
    </row>
    <row r="1193" spans="1:24">
      <c r="A1193" s="252"/>
      <c r="B1193" s="355">
        <v>44348</v>
      </c>
      <c r="C1193" s="456" t="s">
        <v>1772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349"/>
      <c r="O1193" s="365"/>
      <c r="P1193" s="252"/>
      <c r="Q1193" s="252"/>
      <c r="R1193" s="349"/>
      <c r="S1193" s="42"/>
      <c r="T1193" s="42"/>
      <c r="U1193" s="367"/>
      <c r="V1193" s="196"/>
      <c r="W1193" s="42"/>
      <c r="X1193" s="42"/>
    </row>
    <row r="1194" spans="1:24">
      <c r="A1194" s="252"/>
      <c r="B1194" s="355">
        <v>44348</v>
      </c>
      <c r="C1194" s="456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349"/>
      <c r="O1194" s="365"/>
      <c r="P1194" s="252"/>
      <c r="Q1194" s="252"/>
      <c r="R1194" s="349"/>
      <c r="S1194" s="42"/>
      <c r="T1194" s="42"/>
      <c r="U1194" s="367"/>
      <c r="V1194" s="196"/>
      <c r="W1194" s="42"/>
      <c r="X1194" s="42"/>
    </row>
    <row r="1195" spans="1:24">
      <c r="A1195" s="252">
        <v>5</v>
      </c>
      <c r="B1195" s="355">
        <v>44348</v>
      </c>
      <c r="C1195" s="456" t="s">
        <v>1923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196"/>
      <c r="T1195" s="196"/>
      <c r="U1195" s="371"/>
      <c r="V1195" s="196"/>
      <c r="W1195" s="196"/>
      <c r="X1195" s="196"/>
    </row>
    <row r="1196" spans="1:24">
      <c r="A1196" s="252"/>
      <c r="B1196" s="355">
        <v>44348</v>
      </c>
      <c r="C1196" s="456" t="s">
        <v>1924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196"/>
      <c r="T1196" s="196"/>
      <c r="U1196" s="371"/>
      <c r="V1196" s="196"/>
      <c r="W1196" s="196"/>
      <c r="X1196" s="196"/>
    </row>
    <row r="1197" spans="1:24">
      <c r="A1197" s="252"/>
      <c r="B1197" s="355">
        <v>44348</v>
      </c>
      <c r="C1197" s="456" t="s">
        <v>1925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196"/>
      <c r="T1197" s="196"/>
      <c r="U1197" s="371"/>
      <c r="V1197" s="196"/>
      <c r="W1197" s="196"/>
      <c r="X1197" s="196"/>
    </row>
    <row r="1198" spans="1:24">
      <c r="A1198" s="252"/>
      <c r="B1198" s="355">
        <v>44348</v>
      </c>
      <c r="C1198" s="456" t="s">
        <v>1926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196"/>
      <c r="T1198" s="196"/>
      <c r="U1198" s="371"/>
      <c r="V1198" s="196"/>
      <c r="W1198" s="196"/>
      <c r="X1198" s="196"/>
    </row>
    <row r="1199" spans="1:24">
      <c r="A1199" s="252"/>
      <c r="B1199" s="355">
        <v>44348</v>
      </c>
      <c r="C1199" s="456" t="s">
        <v>1927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196"/>
      <c r="T1199" s="196"/>
      <c r="U1199" s="371"/>
      <c r="V1199" s="196"/>
      <c r="W1199" s="196"/>
      <c r="X1199" s="196"/>
    </row>
    <row r="1200" spans="1:24">
      <c r="A1200" s="252"/>
      <c r="B1200" s="355">
        <v>44348</v>
      </c>
      <c r="C1200" s="456" t="s">
        <v>1873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>
        <v>1</v>
      </c>
      <c r="Q1200" s="252"/>
      <c r="R1200" s="252"/>
      <c r="S1200" s="196"/>
      <c r="T1200" s="196"/>
      <c r="U1200" s="371"/>
      <c r="V1200" s="196"/>
      <c r="W1200" s="196"/>
      <c r="X1200" s="196"/>
    </row>
    <row r="1201" spans="1:24">
      <c r="A1201" s="252"/>
      <c r="B1201" s="355">
        <v>44348</v>
      </c>
      <c r="C1201" s="456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>
        <v>78</v>
      </c>
      <c r="R1201" s="252"/>
      <c r="S1201" s="196"/>
      <c r="T1201" s="196"/>
      <c r="U1201" s="371"/>
      <c r="V1201" s="196"/>
      <c r="W1201" s="196"/>
      <c r="X1201" s="196"/>
    </row>
    <row r="1202" spans="1:24">
      <c r="A1202" s="252"/>
      <c r="B1202" s="355">
        <v>44348</v>
      </c>
      <c r="C1202" s="456" t="s">
        <v>1729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196"/>
      <c r="T1202" s="196"/>
      <c r="U1202" s="371"/>
      <c r="V1202" s="196"/>
      <c r="W1202" s="196"/>
      <c r="X1202" s="196"/>
    </row>
    <row r="1203" spans="1:24">
      <c r="A1203" s="252"/>
      <c r="B1203" s="355">
        <v>44348</v>
      </c>
      <c r="C1203" s="456" t="s">
        <v>1812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>
        <v>50</v>
      </c>
      <c r="R1203" s="252"/>
      <c r="S1203" s="196"/>
      <c r="T1203" s="196"/>
      <c r="U1203" s="371"/>
      <c r="V1203" s="196"/>
      <c r="W1203" s="196"/>
      <c r="X1203" s="196"/>
    </row>
    <row r="1204" spans="1:24">
      <c r="A1204" s="252"/>
      <c r="B1204" s="355">
        <v>44348</v>
      </c>
      <c r="C1204" s="456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349"/>
      <c r="O1204" s="365"/>
      <c r="P1204" s="252"/>
      <c r="Q1204" s="252"/>
      <c r="R1204" s="349"/>
      <c r="S1204" s="42"/>
      <c r="T1204" s="42"/>
      <c r="U1204" s="367"/>
      <c r="V1204" s="196"/>
      <c r="W1204" s="42"/>
      <c r="X1204" s="42"/>
    </row>
    <row r="1205" spans="1:24">
      <c r="A1205" s="252"/>
      <c r="B1205" s="355">
        <v>44348</v>
      </c>
      <c r="C1205" s="456" t="s">
        <v>1928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349"/>
      <c r="O1205" s="365"/>
      <c r="P1205" s="252"/>
      <c r="Q1205" s="252"/>
      <c r="R1205" s="349"/>
      <c r="S1205" s="42"/>
      <c r="T1205" s="42"/>
      <c r="U1205" s="367"/>
      <c r="V1205" s="196"/>
      <c r="W1205" s="42"/>
      <c r="X1205" s="42"/>
    </row>
    <row r="1206" spans="1:24">
      <c r="A1206" s="252"/>
      <c r="B1206" s="355">
        <v>44348</v>
      </c>
      <c r="C1206" s="456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349"/>
      <c r="O1206" s="365"/>
      <c r="P1206" s="252"/>
      <c r="Q1206" s="252"/>
      <c r="R1206" s="349"/>
      <c r="S1206" s="42"/>
      <c r="T1206" s="42"/>
      <c r="U1206" s="367"/>
      <c r="V1206" s="196"/>
      <c r="W1206" s="42"/>
      <c r="X1206" s="42"/>
    </row>
    <row r="1207" spans="1:24">
      <c r="A1207" s="252"/>
      <c r="B1207" s="355">
        <v>44348</v>
      </c>
      <c r="C1207" s="456" t="s">
        <v>1929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196"/>
      <c r="T1207" s="196"/>
      <c r="U1207" s="371"/>
      <c r="V1207" s="196"/>
      <c r="W1207" s="196"/>
      <c r="X1207" s="196"/>
    </row>
    <row r="1208" spans="1:24">
      <c r="A1208" s="252"/>
      <c r="B1208" s="355">
        <v>44348</v>
      </c>
      <c r="C1208" s="456" t="s">
        <v>1930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196"/>
      <c r="T1208" s="196"/>
      <c r="U1208" s="371"/>
      <c r="V1208" s="196"/>
      <c r="W1208" s="196"/>
      <c r="X1208" s="196"/>
    </row>
    <row r="1209" spans="1:24">
      <c r="A1209" s="252"/>
      <c r="B1209" s="355">
        <v>44348</v>
      </c>
      <c r="C1209" s="456" t="s">
        <v>1931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196"/>
      <c r="T1209" s="196"/>
      <c r="U1209" s="371"/>
      <c r="V1209" s="196"/>
      <c r="W1209" s="196"/>
      <c r="X1209" s="196"/>
    </row>
    <row r="1210" spans="1:24">
      <c r="A1210" s="252">
        <v>1</v>
      </c>
      <c r="B1210" s="355">
        <v>44348</v>
      </c>
      <c r="C1210" s="456" t="s">
        <v>1932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196"/>
      <c r="T1210" s="196"/>
      <c r="U1210" s="371"/>
      <c r="V1210" s="196"/>
      <c r="W1210" s="196"/>
      <c r="X1210" s="196"/>
    </row>
    <row r="1211" spans="1:24">
      <c r="A1211" s="252"/>
      <c r="B1211" s="355">
        <v>44348</v>
      </c>
      <c r="C1211" s="456" t="s">
        <v>1958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196"/>
      <c r="T1211" s="196"/>
      <c r="U1211" s="371"/>
      <c r="V1211" s="196"/>
      <c r="W1211" s="196"/>
      <c r="X1211" s="196"/>
    </row>
    <row r="1212" spans="1:24">
      <c r="A1212" s="252"/>
      <c r="B1212" s="355">
        <v>44348</v>
      </c>
      <c r="C1212" s="456" t="s">
        <v>1933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196"/>
      <c r="T1212" s="196"/>
      <c r="U1212" s="371"/>
      <c r="V1212" s="196"/>
      <c r="W1212" s="196"/>
      <c r="X1212" s="196"/>
    </row>
    <row r="1213" spans="1:24">
      <c r="A1213" s="252">
        <v>5</v>
      </c>
      <c r="B1213" s="355">
        <v>44348</v>
      </c>
      <c r="C1213" s="456" t="s">
        <v>1934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196"/>
      <c r="T1213" s="196"/>
      <c r="U1213" s="371"/>
      <c r="V1213" s="196"/>
      <c r="W1213" s="196"/>
      <c r="X1213" s="196"/>
    </row>
    <row r="1214" spans="1:24">
      <c r="A1214" s="252"/>
      <c r="B1214" s="355">
        <v>44348</v>
      </c>
      <c r="C1214" s="456" t="s">
        <v>1935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>
        <v>62</v>
      </c>
      <c r="R1214" s="252"/>
      <c r="S1214" s="196"/>
      <c r="T1214" s="196"/>
      <c r="U1214" s="371"/>
      <c r="V1214" s="196"/>
      <c r="W1214" s="196"/>
      <c r="X1214" s="196"/>
    </row>
    <row r="1215" spans="1:24">
      <c r="A1215" s="252"/>
      <c r="B1215" s="355">
        <v>44348</v>
      </c>
      <c r="C1215" s="456" t="s">
        <v>1873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>
        <v>1</v>
      </c>
      <c r="Q1215" s="252"/>
      <c r="R1215" s="252"/>
      <c r="S1215" s="196"/>
      <c r="T1215" s="196"/>
      <c r="U1215" s="371"/>
      <c r="V1215" s="196"/>
      <c r="W1215" s="196"/>
      <c r="X1215" s="196"/>
    </row>
    <row r="1216" spans="1:24">
      <c r="A1216" s="252"/>
      <c r="B1216" s="355">
        <v>44348</v>
      </c>
      <c r="C1216" s="456" t="s">
        <v>1936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349"/>
      <c r="O1216" s="365"/>
      <c r="P1216" s="252"/>
      <c r="Q1216" s="252"/>
      <c r="R1216" s="349"/>
      <c r="S1216" s="42"/>
      <c r="T1216" s="42"/>
      <c r="U1216" s="367"/>
      <c r="V1216" s="196"/>
      <c r="W1216" s="42"/>
      <c r="X1216" s="42"/>
    </row>
    <row r="1217" spans="1:24">
      <c r="A1217" s="252"/>
      <c r="B1217" s="355">
        <v>44348</v>
      </c>
      <c r="C1217" s="456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349"/>
      <c r="O1217" s="365"/>
      <c r="P1217" s="252"/>
      <c r="Q1217" s="252"/>
      <c r="R1217" s="349"/>
      <c r="S1217" s="42"/>
      <c r="T1217" s="42"/>
      <c r="U1217" s="367"/>
      <c r="V1217" s="196"/>
      <c r="W1217" s="42"/>
      <c r="X1217" s="42"/>
    </row>
    <row r="1218" spans="1:24">
      <c r="A1218" s="252"/>
      <c r="B1218" s="355">
        <v>44348</v>
      </c>
      <c r="C1218" s="456" t="s">
        <v>1937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349"/>
      <c r="O1218" s="365"/>
      <c r="P1218" s="252"/>
      <c r="Q1218" s="252"/>
      <c r="R1218" s="349"/>
      <c r="S1218" s="42"/>
      <c r="T1218" s="42"/>
      <c r="U1218" s="367"/>
      <c r="V1218" s="196"/>
      <c r="W1218" s="42"/>
      <c r="X1218" s="42"/>
    </row>
    <row r="1219" spans="1:24">
      <c r="A1219" s="252"/>
      <c r="B1219" s="355">
        <v>44348</v>
      </c>
      <c r="C1219" s="456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349"/>
      <c r="O1219" s="365"/>
      <c r="P1219" s="252"/>
      <c r="Q1219" s="252"/>
      <c r="R1219" s="349"/>
      <c r="S1219" s="42"/>
      <c r="T1219" s="42"/>
      <c r="U1219" s="367"/>
      <c r="V1219" s="196"/>
      <c r="W1219" s="42"/>
      <c r="X1219" s="42"/>
    </row>
    <row r="1220" spans="1:24">
      <c r="A1220" s="252"/>
      <c r="B1220" s="355">
        <v>44348</v>
      </c>
      <c r="C1220" s="456" t="s">
        <v>1938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196"/>
      <c r="T1220" s="196"/>
      <c r="U1220" s="371"/>
      <c r="V1220" s="196"/>
      <c r="W1220" s="196"/>
      <c r="X1220" s="196"/>
    </row>
    <row r="1221" spans="1:24">
      <c r="A1221" s="252"/>
      <c r="B1221" s="355">
        <v>44348</v>
      </c>
      <c r="C1221" s="456" t="s">
        <v>1939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196"/>
      <c r="T1221" s="196"/>
      <c r="U1221" s="371"/>
      <c r="V1221" s="196"/>
      <c r="W1221" s="196"/>
      <c r="X1221" s="196"/>
    </row>
    <row r="1222" spans="1:24">
      <c r="A1222" s="252"/>
      <c r="B1222" s="355">
        <v>44348</v>
      </c>
      <c r="C1222" s="456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>
        <v>1</v>
      </c>
      <c r="Q1222" s="252"/>
      <c r="R1222" s="252"/>
      <c r="S1222" s="196"/>
      <c r="T1222" s="196"/>
      <c r="U1222" s="371"/>
      <c r="V1222" s="196"/>
      <c r="W1222" s="196"/>
      <c r="X1222" s="196"/>
    </row>
    <row r="1223" spans="1:24">
      <c r="A1223" s="252"/>
      <c r="B1223" s="355">
        <v>44348</v>
      </c>
      <c r="C1223" s="456" t="s">
        <v>1890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196"/>
      <c r="T1223" s="196"/>
      <c r="U1223" s="371"/>
      <c r="V1223" s="196"/>
      <c r="W1223" s="196"/>
      <c r="X1223" s="196"/>
    </row>
    <row r="1224" spans="1:24">
      <c r="A1224" s="252"/>
      <c r="B1224" s="355">
        <v>44348</v>
      </c>
      <c r="C1224" s="456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349"/>
      <c r="O1224" s="365"/>
      <c r="P1224" s="252"/>
      <c r="Q1224" s="252"/>
      <c r="R1224" s="349"/>
      <c r="S1224" s="42"/>
      <c r="T1224" s="42"/>
      <c r="U1224" s="367"/>
      <c r="V1224" s="196"/>
      <c r="W1224" s="42"/>
      <c r="X1224" s="42"/>
    </row>
    <row r="1225" spans="1:24">
      <c r="A1225" s="252"/>
      <c r="B1225" s="355">
        <v>44348</v>
      </c>
      <c r="C1225" s="456" t="s">
        <v>1543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349"/>
      <c r="O1225" s="365"/>
      <c r="P1225" s="252"/>
      <c r="Q1225" s="252"/>
      <c r="R1225" s="349"/>
      <c r="S1225" s="42"/>
      <c r="T1225" s="42"/>
      <c r="U1225" s="367"/>
      <c r="V1225" s="196"/>
      <c r="W1225" s="42"/>
      <c r="X1225" s="42"/>
    </row>
    <row r="1226" spans="1:24">
      <c r="A1226" s="252"/>
      <c r="B1226" s="355">
        <v>44348</v>
      </c>
      <c r="C1226" s="456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349"/>
      <c r="O1226" s="365"/>
      <c r="P1226" s="252"/>
      <c r="Q1226" s="252"/>
      <c r="R1226" s="349"/>
      <c r="S1226" s="42"/>
      <c r="T1226" s="42"/>
      <c r="U1226" s="367"/>
      <c r="V1226" s="196"/>
      <c r="W1226" s="42"/>
      <c r="X1226" s="42"/>
    </row>
    <row r="1227" spans="1:24">
      <c r="A1227" s="252"/>
      <c r="B1227" s="355">
        <v>44348</v>
      </c>
      <c r="C1227" s="456" t="s">
        <v>1940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196"/>
      <c r="T1227" s="196"/>
      <c r="U1227" s="371"/>
      <c r="V1227" s="196"/>
      <c r="W1227" s="196"/>
      <c r="X1227" s="196"/>
    </row>
    <row r="1228" spans="1:24">
      <c r="A1228" s="252"/>
      <c r="B1228" s="355">
        <v>44348</v>
      </c>
      <c r="C1228" s="456" t="s">
        <v>1921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196"/>
      <c r="T1228" s="196"/>
      <c r="U1228" s="371"/>
      <c r="V1228" s="196"/>
      <c r="W1228" s="196"/>
      <c r="X1228" s="196"/>
    </row>
    <row r="1229" spans="1:24">
      <c r="A1229" s="252">
        <v>5</v>
      </c>
      <c r="B1229" s="355">
        <v>44348</v>
      </c>
      <c r="C1229" s="456" t="s">
        <v>2377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196"/>
      <c r="T1229" s="196"/>
      <c r="U1229" s="371"/>
      <c r="V1229" s="196"/>
      <c r="W1229" s="196"/>
      <c r="X1229" s="196"/>
    </row>
    <row r="1230" spans="1:24">
      <c r="A1230" s="252"/>
      <c r="B1230" s="355">
        <v>44348</v>
      </c>
      <c r="C1230" s="456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>
        <v>1</v>
      </c>
      <c r="Q1230" s="252"/>
      <c r="R1230" s="252"/>
      <c r="S1230" s="196"/>
      <c r="T1230" s="196"/>
      <c r="U1230" s="371"/>
      <c r="V1230" s="196"/>
      <c r="W1230" s="196"/>
      <c r="X1230" s="196"/>
    </row>
    <row r="1231" spans="1:24">
      <c r="A1231" s="252"/>
      <c r="B1231" s="355">
        <v>44348</v>
      </c>
      <c r="C1231" s="456" t="s">
        <v>1941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>
        <v>74</v>
      </c>
      <c r="R1231" s="252"/>
      <c r="S1231" s="196"/>
      <c r="T1231" s="196"/>
      <c r="U1231" s="371"/>
      <c r="V1231" s="196"/>
      <c r="W1231" s="196"/>
      <c r="X1231" s="196"/>
    </row>
    <row r="1232" spans="1:24">
      <c r="A1232" s="252"/>
      <c r="B1232" s="355">
        <v>44348</v>
      </c>
      <c r="C1232" s="456" t="s">
        <v>1942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196"/>
      <c r="T1232" s="196"/>
      <c r="U1232" s="371"/>
      <c r="V1232" s="196"/>
      <c r="W1232" s="196"/>
      <c r="X1232" s="196"/>
    </row>
    <row r="1233" spans="1:24">
      <c r="A1233" s="252"/>
      <c r="B1233" s="355">
        <v>44348</v>
      </c>
      <c r="C1233" s="456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349"/>
      <c r="O1233" s="365"/>
      <c r="P1233" s="252"/>
      <c r="Q1233" s="252"/>
      <c r="R1233" s="349"/>
      <c r="S1233" s="42"/>
      <c r="T1233" s="42"/>
      <c r="U1233" s="367"/>
      <c r="V1233" s="196"/>
      <c r="W1233" s="42"/>
      <c r="X1233" s="42"/>
    </row>
    <row r="1234" spans="1:24">
      <c r="A1234" s="252"/>
      <c r="B1234" s="355">
        <v>44348</v>
      </c>
      <c r="C1234" s="456" t="s">
        <v>1524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349"/>
      <c r="O1234" s="365"/>
      <c r="P1234" s="252"/>
      <c r="Q1234" s="252"/>
      <c r="R1234" s="349"/>
      <c r="S1234" s="42"/>
      <c r="T1234" s="42"/>
      <c r="U1234" s="367"/>
      <c r="V1234" s="196"/>
      <c r="W1234" s="42"/>
      <c r="X1234" s="42"/>
    </row>
    <row r="1235" spans="1:24">
      <c r="A1235" s="252"/>
      <c r="B1235" s="355">
        <v>44348</v>
      </c>
      <c r="C1235" s="456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349"/>
      <c r="O1235" s="365"/>
      <c r="P1235" s="252"/>
      <c r="Q1235" s="252"/>
      <c r="R1235" s="349"/>
      <c r="S1235" s="42"/>
      <c r="T1235" s="42"/>
      <c r="U1235" s="367"/>
      <c r="V1235" s="196"/>
      <c r="W1235" s="42"/>
      <c r="X1235" s="42"/>
    </row>
    <row r="1236" spans="1:24">
      <c r="A1236" s="252"/>
      <c r="B1236" s="355">
        <v>44348</v>
      </c>
      <c r="C1236" s="456" t="s">
        <v>1940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196"/>
      <c r="T1236" s="196"/>
      <c r="U1236" s="371"/>
      <c r="V1236" s="196"/>
      <c r="W1236" s="196"/>
      <c r="X1236" s="196"/>
    </row>
    <row r="1237" spans="1:24">
      <c r="A1237" s="252"/>
      <c r="B1237" s="355">
        <v>44348</v>
      </c>
      <c r="C1237" s="456" t="s">
        <v>1921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196"/>
      <c r="T1237" s="196"/>
      <c r="U1237" s="371"/>
      <c r="V1237" s="196"/>
      <c r="W1237" s="196"/>
      <c r="X1237" s="196"/>
    </row>
    <row r="1238" spans="1:24">
      <c r="A1238" s="252"/>
      <c r="B1238" s="355">
        <v>44348</v>
      </c>
      <c r="C1238" s="456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>
        <v>1</v>
      </c>
      <c r="Q1238" s="252"/>
      <c r="R1238" s="252"/>
      <c r="S1238" s="196"/>
      <c r="T1238" s="196"/>
      <c r="U1238" s="371"/>
      <c r="V1238" s="196"/>
      <c r="W1238" s="196"/>
      <c r="X1238" s="196"/>
    </row>
    <row r="1239" spans="1:24">
      <c r="A1239" s="252">
        <v>4</v>
      </c>
      <c r="B1239" s="355">
        <v>44348</v>
      </c>
      <c r="C1239" s="456" t="s">
        <v>1943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196"/>
      <c r="T1239" s="196"/>
      <c r="U1239" s="371"/>
      <c r="V1239" s="196">
        <v>721.18</v>
      </c>
      <c r="W1239" s="196"/>
      <c r="X1239" s="196"/>
    </row>
    <row r="1240" spans="1:24">
      <c r="A1240" s="252"/>
      <c r="B1240" s="355">
        <v>44348</v>
      </c>
      <c r="C1240" s="456" t="s">
        <v>1607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196"/>
      <c r="T1240" s="196"/>
      <c r="U1240" s="371"/>
      <c r="V1240" s="196"/>
      <c r="W1240" s="196"/>
      <c r="X1240" s="196"/>
    </row>
    <row r="1241" spans="1:24">
      <c r="A1241" s="252"/>
      <c r="B1241" s="355">
        <v>44348</v>
      </c>
      <c r="C1241" s="456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349"/>
      <c r="O1241" s="365"/>
      <c r="P1241" s="252"/>
      <c r="Q1241" s="252"/>
      <c r="R1241" s="349"/>
      <c r="S1241" s="42"/>
      <c r="T1241" s="42"/>
      <c r="U1241" s="367"/>
      <c r="V1241" s="196"/>
      <c r="W1241" s="42"/>
      <c r="X1241" s="42"/>
    </row>
    <row r="1242" spans="1:24">
      <c r="A1242" s="252"/>
      <c r="B1242" s="355">
        <v>44348</v>
      </c>
      <c r="C1242" s="456" t="s">
        <v>1608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349"/>
      <c r="O1242" s="365"/>
      <c r="P1242" s="252"/>
      <c r="Q1242" s="252"/>
      <c r="R1242" s="349"/>
      <c r="S1242" s="42"/>
      <c r="T1242" s="42"/>
      <c r="U1242" s="367"/>
      <c r="V1242" s="196"/>
      <c r="W1242" s="42"/>
      <c r="X1242" s="42"/>
    </row>
    <row r="1243" spans="1:24">
      <c r="A1243" s="252"/>
      <c r="B1243" s="355">
        <v>44348</v>
      </c>
      <c r="C1243" s="456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349"/>
      <c r="O1243" s="365"/>
      <c r="P1243" s="252"/>
      <c r="Q1243" s="252"/>
      <c r="R1243" s="349"/>
      <c r="S1243" s="42"/>
      <c r="T1243" s="42"/>
      <c r="U1243" s="367"/>
      <c r="V1243" s="196"/>
      <c r="W1243" s="42"/>
      <c r="X1243" s="42"/>
    </row>
    <row r="1244" spans="1:24">
      <c r="A1244" s="252">
        <v>8</v>
      </c>
      <c r="B1244" s="355">
        <v>44348</v>
      </c>
      <c r="C1244" s="456" t="s">
        <v>1944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196"/>
      <c r="T1244" s="196"/>
      <c r="U1244" s="371"/>
      <c r="V1244" s="196"/>
      <c r="W1244" s="196"/>
      <c r="X1244" s="196"/>
    </row>
    <row r="1245" spans="1:24">
      <c r="A1245" s="252"/>
      <c r="B1245" s="355">
        <v>44348</v>
      </c>
      <c r="C1245" s="456" t="s">
        <v>1834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>
        <v>73</v>
      </c>
      <c r="R1245" s="252"/>
      <c r="S1245" s="196"/>
      <c r="T1245" s="196"/>
      <c r="U1245" s="371"/>
      <c r="V1245" s="196"/>
      <c r="W1245" s="196"/>
      <c r="X1245" s="196"/>
    </row>
    <row r="1246" spans="1:24">
      <c r="A1246" s="252"/>
      <c r="B1246" s="355">
        <v>44348</v>
      </c>
      <c r="C1246" s="456" t="s">
        <v>1876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196"/>
      <c r="T1246" s="196"/>
      <c r="U1246" s="371"/>
      <c r="V1246" s="196"/>
      <c r="W1246" s="196"/>
      <c r="X1246" s="196"/>
    </row>
    <row r="1247" spans="1:24">
      <c r="A1247" s="252"/>
      <c r="B1247" s="355">
        <v>44348</v>
      </c>
      <c r="C1247" s="456" t="s">
        <v>1945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196"/>
      <c r="T1247" s="196"/>
      <c r="U1247" s="371"/>
      <c r="V1247" s="196"/>
      <c r="W1247" s="196"/>
      <c r="X1247" s="196"/>
    </row>
    <row r="1248" spans="1:24">
      <c r="A1248" s="252"/>
      <c r="B1248" s="355">
        <v>44348</v>
      </c>
      <c r="C1248" s="456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>
        <v>1</v>
      </c>
      <c r="Q1248" s="252"/>
      <c r="R1248" s="252"/>
      <c r="S1248" s="196"/>
      <c r="T1248" s="196"/>
      <c r="U1248" s="371"/>
      <c r="V1248" s="196"/>
      <c r="W1248" s="196"/>
      <c r="X1248" s="196"/>
    </row>
    <row r="1249" spans="1:24">
      <c r="A1249" s="252"/>
      <c r="B1249" s="355">
        <v>44348</v>
      </c>
      <c r="C1249" s="456" t="s">
        <v>1835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>
        <v>63</v>
      </c>
      <c r="R1249" s="252"/>
      <c r="S1249" s="196"/>
      <c r="T1249" s="196"/>
      <c r="U1249" s="371"/>
      <c r="V1249" s="196"/>
      <c r="W1249" s="196"/>
      <c r="X1249" s="196"/>
    </row>
    <row r="1250" spans="1:24">
      <c r="A1250" s="252"/>
      <c r="B1250" s="355">
        <v>44348</v>
      </c>
      <c r="C1250" s="456" t="s">
        <v>1676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196"/>
      <c r="T1250" s="196"/>
      <c r="U1250" s="371"/>
      <c r="V1250" s="196"/>
      <c r="W1250" s="196"/>
      <c r="X1250" s="196"/>
    </row>
    <row r="1251" spans="1:24">
      <c r="A1251" s="252"/>
      <c r="B1251" s="355">
        <v>44348</v>
      </c>
      <c r="C1251" s="456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349"/>
      <c r="O1251" s="365"/>
      <c r="P1251" s="252"/>
      <c r="Q1251" s="252"/>
      <c r="R1251" s="349"/>
      <c r="S1251" s="42"/>
      <c r="T1251" s="42"/>
      <c r="U1251" s="367"/>
      <c r="V1251" s="196"/>
      <c r="W1251" s="42"/>
      <c r="X1251" s="42"/>
    </row>
    <row r="1252" spans="1:24">
      <c r="A1252" s="252"/>
      <c r="B1252" s="355">
        <v>44348</v>
      </c>
      <c r="C1252" s="456" t="s">
        <v>1677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349"/>
      <c r="O1252" s="365"/>
      <c r="P1252" s="252"/>
      <c r="Q1252" s="252"/>
      <c r="R1252" s="349"/>
      <c r="S1252" s="42"/>
      <c r="T1252" s="42"/>
      <c r="U1252" s="367"/>
      <c r="V1252" s="196"/>
      <c r="W1252" s="42"/>
      <c r="X1252" s="42"/>
    </row>
    <row r="1253" spans="1:24">
      <c r="A1253" s="252"/>
      <c r="B1253" s="355">
        <v>44348</v>
      </c>
      <c r="C1253" s="456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349"/>
      <c r="O1253" s="365"/>
      <c r="P1253" s="252"/>
      <c r="Q1253" s="252"/>
      <c r="R1253" s="349"/>
      <c r="S1253" s="42"/>
      <c r="T1253" s="42"/>
      <c r="U1253" s="367"/>
      <c r="V1253" s="196"/>
      <c r="W1253" s="42"/>
      <c r="X1253" s="42"/>
    </row>
    <row r="1254" spans="1:24">
      <c r="A1254" s="252">
        <v>11.62</v>
      </c>
      <c r="B1254" s="355">
        <v>44348</v>
      </c>
      <c r="C1254" s="456" t="s">
        <v>1946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196"/>
      <c r="T1254" s="196"/>
      <c r="U1254" s="371"/>
      <c r="V1254" s="196"/>
      <c r="W1254" s="196"/>
      <c r="X1254" s="196"/>
    </row>
    <row r="1255" spans="1:24">
      <c r="A1255" s="252"/>
      <c r="B1255" s="355">
        <v>44348</v>
      </c>
      <c r="C1255" s="456" t="s">
        <v>1947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196"/>
      <c r="T1255" s="196"/>
      <c r="U1255" s="371"/>
      <c r="V1255" s="196"/>
      <c r="W1255" s="196"/>
      <c r="X1255" s="196"/>
    </row>
    <row r="1256" spans="1:24">
      <c r="A1256" s="252"/>
      <c r="B1256" s="355">
        <v>44348</v>
      </c>
      <c r="C1256" s="456" t="s">
        <v>1947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196"/>
      <c r="T1256" s="196"/>
      <c r="U1256" s="371"/>
      <c r="V1256" s="196"/>
      <c r="W1256" s="196"/>
      <c r="X1256" s="196"/>
    </row>
    <row r="1257" spans="1:24">
      <c r="A1257" s="252"/>
      <c r="B1257" s="355">
        <v>44348</v>
      </c>
      <c r="C1257" s="456" t="s">
        <v>1948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>
        <v>1</v>
      </c>
      <c r="Q1257" s="252"/>
      <c r="R1257" s="252"/>
      <c r="S1257" s="196"/>
      <c r="T1257" s="196"/>
      <c r="U1257" s="371"/>
      <c r="V1257" s="196"/>
      <c r="W1257" s="196"/>
      <c r="X1257" s="196"/>
    </row>
    <row r="1258" spans="1:24">
      <c r="A1258" s="252"/>
      <c r="B1258" s="355">
        <v>44348</v>
      </c>
      <c r="C1258" s="456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>
        <v>101</v>
      </c>
      <c r="R1258" s="252"/>
      <c r="S1258" s="196"/>
      <c r="T1258" s="196"/>
      <c r="U1258" s="371"/>
      <c r="V1258" s="196"/>
      <c r="W1258" s="196"/>
      <c r="X1258" s="196"/>
    </row>
    <row r="1259" spans="1:24">
      <c r="A1259" s="252"/>
      <c r="B1259" s="355">
        <v>44348</v>
      </c>
      <c r="C1259" s="456" t="s">
        <v>1949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196"/>
      <c r="T1259" s="196"/>
      <c r="U1259" s="371"/>
      <c r="V1259" s="196"/>
      <c r="W1259" s="196"/>
      <c r="X1259" s="196"/>
    </row>
    <row r="1260" spans="1:24">
      <c r="A1260" s="252"/>
      <c r="B1260" s="355">
        <v>44348</v>
      </c>
      <c r="C1260" s="456" t="s">
        <v>1812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>
        <v>62</v>
      </c>
      <c r="R1260" s="252"/>
      <c r="S1260" s="196"/>
      <c r="T1260" s="196"/>
      <c r="U1260" s="371"/>
      <c r="V1260" s="196"/>
      <c r="W1260" s="196"/>
      <c r="X1260" s="196"/>
    </row>
    <row r="1261" spans="1:24">
      <c r="A1261" s="252"/>
      <c r="B1261" s="355">
        <v>44348</v>
      </c>
      <c r="C1261" s="456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349"/>
      <c r="O1261" s="365"/>
      <c r="P1261" s="252"/>
      <c r="Q1261" s="252"/>
      <c r="R1261" s="349"/>
      <c r="S1261" s="42"/>
      <c r="T1261" s="42"/>
      <c r="U1261" s="367"/>
      <c r="V1261" s="196"/>
      <c r="W1261" s="42"/>
      <c r="X1261" s="42"/>
    </row>
    <row r="1262" spans="1:24">
      <c r="A1262" s="252"/>
      <c r="B1262" s="355">
        <v>44348</v>
      </c>
      <c r="C1262" s="456" t="s">
        <v>1950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349"/>
      <c r="O1262" s="365"/>
      <c r="P1262" s="252"/>
      <c r="Q1262" s="252"/>
      <c r="R1262" s="349"/>
      <c r="S1262" s="42"/>
      <c r="T1262" s="42"/>
      <c r="U1262" s="367"/>
      <c r="V1262" s="196"/>
      <c r="W1262" s="42"/>
      <c r="X1262" s="42"/>
    </row>
    <row r="1263" spans="1:24">
      <c r="A1263" s="252"/>
      <c r="B1263" s="355">
        <v>44348</v>
      </c>
      <c r="C1263" s="456" t="s">
        <v>1890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196"/>
      <c r="T1263" s="196"/>
      <c r="U1263" s="371"/>
      <c r="V1263" s="196"/>
      <c r="W1263" s="196"/>
      <c r="X1263" s="196"/>
    </row>
    <row r="1264" spans="1:24">
      <c r="A1264" s="252"/>
      <c r="B1264" s="355">
        <v>44348</v>
      </c>
      <c r="C1264" s="456" t="s">
        <v>1951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196"/>
      <c r="T1264" s="196"/>
      <c r="U1264" s="371"/>
      <c r="V1264" s="196"/>
      <c r="W1264" s="196"/>
      <c r="X1264" s="196"/>
    </row>
    <row r="1265" spans="1:24">
      <c r="A1265" s="252"/>
      <c r="B1265" s="355">
        <v>44348</v>
      </c>
      <c r="C1265" s="456" t="s">
        <v>1543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349"/>
      <c r="O1265" s="365"/>
      <c r="P1265" s="252"/>
      <c r="Q1265" s="252"/>
      <c r="R1265" s="349"/>
      <c r="S1265" s="42"/>
      <c r="T1265" s="42"/>
      <c r="U1265" s="367"/>
      <c r="V1265" s="196"/>
      <c r="W1265" s="42"/>
      <c r="X1265" s="42"/>
    </row>
    <row r="1266" spans="1:24">
      <c r="A1266" s="252"/>
      <c r="B1266" s="355">
        <v>44348</v>
      </c>
      <c r="C1266" s="456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196"/>
      <c r="T1266" s="196"/>
      <c r="U1266" s="371"/>
      <c r="V1266" s="196"/>
      <c r="W1266" s="196"/>
      <c r="X1266" s="196"/>
    </row>
    <row r="1267" spans="1:24">
      <c r="A1267" s="252">
        <v>8</v>
      </c>
      <c r="B1267" s="355">
        <v>44348</v>
      </c>
      <c r="C1267" s="456" t="s">
        <v>1952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196"/>
      <c r="T1267" s="196"/>
      <c r="U1267" s="371"/>
      <c r="V1267" s="196"/>
      <c r="W1267" s="196"/>
      <c r="X1267" s="196"/>
    </row>
    <row r="1268" spans="1:24">
      <c r="A1268" s="252"/>
      <c r="B1268" s="355">
        <v>44348</v>
      </c>
      <c r="C1268" s="456" t="s">
        <v>1913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196"/>
      <c r="T1268" s="196"/>
      <c r="U1268" s="371"/>
      <c r="V1268" s="196"/>
      <c r="W1268" s="196"/>
      <c r="X1268" s="196"/>
    </row>
    <row r="1269" spans="1:24">
      <c r="A1269" s="252"/>
      <c r="B1269" s="355">
        <v>44348</v>
      </c>
      <c r="C1269" s="456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>
        <v>1</v>
      </c>
      <c r="Q1269" s="252"/>
      <c r="R1269" s="252"/>
      <c r="S1269" s="196"/>
      <c r="T1269" s="196"/>
      <c r="U1269" s="371"/>
      <c r="V1269" s="196"/>
      <c r="W1269" s="196"/>
      <c r="X1269" s="196"/>
    </row>
    <row r="1270" spans="1:24">
      <c r="A1270" s="252"/>
      <c r="B1270" s="355">
        <v>44348</v>
      </c>
      <c r="C1270" s="456" t="s">
        <v>1953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196"/>
      <c r="T1270" s="196"/>
      <c r="U1270" s="371"/>
      <c r="V1270" s="196"/>
      <c r="W1270" s="196"/>
      <c r="X1270" s="196"/>
    </row>
    <row r="1271" spans="1:24">
      <c r="A1271" s="252"/>
      <c r="B1271" s="355">
        <v>44348</v>
      </c>
      <c r="C1271" s="456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349"/>
      <c r="O1271" s="365"/>
      <c r="P1271" s="252"/>
      <c r="Q1271" s="252"/>
      <c r="R1271" s="349"/>
      <c r="S1271" s="42"/>
      <c r="T1271" s="42"/>
      <c r="U1271" s="367"/>
      <c r="V1271" s="196"/>
      <c r="W1271" s="42"/>
      <c r="X1271" s="42"/>
    </row>
    <row r="1272" spans="1:24">
      <c r="A1272" s="252"/>
      <c r="B1272" s="355">
        <v>44348</v>
      </c>
      <c r="C1272" s="456" t="s">
        <v>1954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349"/>
      <c r="O1272" s="365"/>
      <c r="P1272" s="252"/>
      <c r="Q1272" s="252"/>
      <c r="R1272" s="349"/>
      <c r="S1272" s="42"/>
      <c r="T1272" s="42"/>
      <c r="U1272" s="367"/>
      <c r="V1272" s="196"/>
      <c r="W1272" s="42"/>
      <c r="X1272" s="42"/>
    </row>
    <row r="1273" spans="1:24">
      <c r="A1273" s="252"/>
      <c r="B1273" s="355">
        <v>44348</v>
      </c>
      <c r="C1273" s="456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349"/>
      <c r="O1273" s="365"/>
      <c r="P1273" s="252"/>
      <c r="Q1273" s="252"/>
      <c r="R1273" s="349"/>
      <c r="S1273" s="42"/>
      <c r="T1273" s="42"/>
      <c r="U1273" s="367"/>
      <c r="V1273" s="196"/>
      <c r="W1273" s="42"/>
      <c r="X1273" s="42"/>
    </row>
    <row r="1274" spans="1:24">
      <c r="A1274" s="252"/>
      <c r="B1274" s="355">
        <v>44348</v>
      </c>
      <c r="C1274" s="456" t="s">
        <v>2388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399"/>
      <c r="O1274" s="399"/>
      <c r="P1274" s="252"/>
      <c r="Q1274" s="252"/>
      <c r="R1274" s="399"/>
      <c r="S1274" s="42"/>
      <c r="T1274" s="42"/>
      <c r="U1274" s="367"/>
      <c r="V1274" s="196"/>
      <c r="W1274" s="42"/>
      <c r="X1274" s="42"/>
    </row>
    <row r="1275" spans="1:24">
      <c r="A1275" s="252">
        <v>4</v>
      </c>
      <c r="B1275" s="355">
        <v>44348</v>
      </c>
      <c r="C1275" s="456" t="s">
        <v>2384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349"/>
      <c r="O1275" s="365"/>
      <c r="P1275" s="252"/>
      <c r="Q1275" s="252"/>
      <c r="R1275" s="349"/>
      <c r="S1275" s="42"/>
      <c r="T1275" s="42"/>
      <c r="U1275" s="367"/>
      <c r="V1275" s="196"/>
      <c r="W1275" s="42"/>
      <c r="X1275" s="42"/>
    </row>
    <row r="1276" spans="1:24">
      <c r="A1276" s="252"/>
      <c r="B1276" s="355">
        <v>44348</v>
      </c>
      <c r="C1276" s="456" t="s">
        <v>1873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349"/>
      <c r="O1276" s="365"/>
      <c r="P1276" s="252">
        <v>1</v>
      </c>
      <c r="Q1276" s="252"/>
      <c r="R1276" s="349"/>
      <c r="S1276" s="42"/>
      <c r="T1276" s="42"/>
      <c r="U1276" s="367"/>
      <c r="V1276" s="196"/>
      <c r="W1276" s="42"/>
      <c r="X1276" s="42"/>
    </row>
    <row r="1277" spans="1:24">
      <c r="A1277" s="252"/>
      <c r="B1277" s="355">
        <v>44348</v>
      </c>
      <c r="C1277" s="456" t="s">
        <v>1955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349"/>
      <c r="O1277" s="365"/>
      <c r="P1277" s="252"/>
      <c r="Q1277" s="252"/>
      <c r="R1277" s="349"/>
      <c r="S1277" s="42"/>
      <c r="T1277" s="42"/>
      <c r="U1277" s="367"/>
      <c r="V1277" s="196"/>
      <c r="W1277" s="42"/>
      <c r="X1277" s="42"/>
    </row>
    <row r="1278" spans="1:24">
      <c r="A1278" s="252"/>
      <c r="B1278" s="355">
        <v>44348</v>
      </c>
      <c r="C1278" s="456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349"/>
      <c r="O1278" s="365"/>
      <c r="P1278" s="252"/>
      <c r="Q1278" s="252"/>
      <c r="R1278" s="349"/>
      <c r="S1278" s="42"/>
      <c r="T1278" s="42"/>
      <c r="U1278" s="367"/>
      <c r="V1278" s="196"/>
      <c r="W1278" s="42"/>
      <c r="X1278" s="42"/>
    </row>
    <row r="1279" spans="1:24">
      <c r="A1279" s="252"/>
      <c r="B1279" s="355">
        <v>44348</v>
      </c>
      <c r="C1279" s="456" t="s">
        <v>1956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349"/>
      <c r="O1279" s="365"/>
      <c r="P1279" s="252"/>
      <c r="Q1279" s="252"/>
      <c r="R1279" s="349"/>
      <c r="S1279" s="42"/>
      <c r="T1279" s="42"/>
      <c r="U1279" s="367"/>
      <c r="V1279" s="196"/>
      <c r="W1279" s="42"/>
      <c r="X1279" s="42"/>
    </row>
    <row r="1280" spans="1:24">
      <c r="A1280" s="127"/>
      <c r="B1280" s="386">
        <v>44384</v>
      </c>
      <c r="C1280" s="464" t="s">
        <v>495</v>
      </c>
      <c r="D1280" s="361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8"/>
      <c r="T1280" s="128"/>
      <c r="U1280" s="387"/>
      <c r="V1280" s="128"/>
      <c r="W1280" s="128"/>
      <c r="X1280" s="128"/>
    </row>
    <row r="1281" spans="1:24">
      <c r="A1281" s="127"/>
      <c r="B1281" s="386">
        <v>44384</v>
      </c>
      <c r="C1281" s="464" t="s">
        <v>1959</v>
      </c>
      <c r="D1281" s="361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8"/>
      <c r="T1281" s="128"/>
      <c r="U1281" s="387"/>
      <c r="V1281" s="128"/>
      <c r="W1281" s="128"/>
      <c r="X1281" s="128"/>
    </row>
    <row r="1282" spans="1:24">
      <c r="A1282" s="127"/>
      <c r="B1282" s="386">
        <v>44384</v>
      </c>
      <c r="C1282" s="464" t="s">
        <v>1960</v>
      </c>
      <c r="D1282" s="361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8"/>
      <c r="T1282" s="128"/>
      <c r="U1282" s="387"/>
      <c r="V1282" s="128"/>
      <c r="W1282" s="128"/>
      <c r="X1282" s="128"/>
    </row>
    <row r="1283" spans="1:24">
      <c r="A1283" s="127"/>
      <c r="B1283" s="386">
        <v>44384</v>
      </c>
      <c r="C1283" s="464" t="s">
        <v>1961</v>
      </c>
      <c r="D1283" s="361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8"/>
      <c r="T1283" s="128"/>
      <c r="U1283" s="387"/>
      <c r="V1283" s="128"/>
      <c r="W1283" s="128"/>
      <c r="X1283" s="128"/>
    </row>
    <row r="1284" spans="1:24">
      <c r="A1284" s="127"/>
      <c r="B1284" s="386">
        <v>44384</v>
      </c>
      <c r="C1284" s="464" t="s">
        <v>1873</v>
      </c>
      <c r="D1284" s="361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>
        <v>1</v>
      </c>
      <c r="Q1284" s="127"/>
      <c r="R1284" s="127"/>
      <c r="S1284" s="128"/>
      <c r="T1284" s="128"/>
      <c r="U1284" s="387"/>
      <c r="V1284" s="128"/>
      <c r="W1284" s="128"/>
      <c r="X1284" s="128"/>
    </row>
    <row r="1285" spans="1:24">
      <c r="A1285" s="127"/>
      <c r="B1285" s="386">
        <v>44384</v>
      </c>
      <c r="C1285" s="464" t="s">
        <v>1962</v>
      </c>
      <c r="D1285" s="361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8"/>
      <c r="T1285" s="128"/>
      <c r="U1285" s="387"/>
      <c r="V1285" s="128"/>
      <c r="W1285" s="128"/>
      <c r="X1285" s="128"/>
    </row>
    <row r="1286" spans="1:24">
      <c r="A1286" s="127"/>
      <c r="B1286" s="386">
        <v>44384</v>
      </c>
      <c r="C1286" s="464" t="s">
        <v>1602</v>
      </c>
      <c r="D1286" s="361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8"/>
      <c r="T1286" s="128"/>
      <c r="U1286" s="387"/>
      <c r="V1286" s="128"/>
      <c r="W1286" s="128"/>
      <c r="X1286" s="128"/>
    </row>
    <row r="1287" spans="1:24">
      <c r="A1287" s="127"/>
      <c r="B1287" s="386">
        <v>44384</v>
      </c>
      <c r="C1287" s="464" t="s">
        <v>675</v>
      </c>
      <c r="D1287" s="361"/>
      <c r="E1287" s="361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8"/>
      <c r="T1287" s="128"/>
      <c r="U1287" s="387"/>
      <c r="V1287" s="128"/>
      <c r="W1287" s="128"/>
      <c r="X1287" s="128"/>
    </row>
    <row r="1288" spans="1:24">
      <c r="A1288" s="127"/>
      <c r="B1288" s="386">
        <v>44384</v>
      </c>
      <c r="C1288" s="464" t="s">
        <v>1603</v>
      </c>
      <c r="D1288" s="361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8"/>
      <c r="T1288" s="128"/>
      <c r="U1288" s="387"/>
      <c r="V1288" s="128"/>
      <c r="W1288" s="128"/>
      <c r="X1288" s="128"/>
    </row>
    <row r="1289" spans="1:24">
      <c r="A1289" s="127"/>
      <c r="B1289" s="386">
        <v>44384</v>
      </c>
      <c r="C1289" s="464" t="s">
        <v>495</v>
      </c>
      <c r="D1289" s="361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8"/>
      <c r="T1289" s="128"/>
      <c r="U1289" s="387"/>
      <c r="V1289" s="128"/>
      <c r="W1289" s="128"/>
      <c r="X1289" s="128"/>
    </row>
    <row r="1290" spans="1:24">
      <c r="A1290" s="127"/>
      <c r="B1290" s="386">
        <v>44384</v>
      </c>
      <c r="C1290" s="464" t="s">
        <v>669</v>
      </c>
      <c r="D1290" s="361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8"/>
      <c r="T1290" s="128"/>
      <c r="U1290" s="387"/>
      <c r="V1290" s="128"/>
      <c r="W1290" s="128"/>
      <c r="X1290" s="128"/>
    </row>
    <row r="1291" spans="1:24">
      <c r="A1291" s="127">
        <v>4</v>
      </c>
      <c r="B1291" s="386">
        <v>44384</v>
      </c>
      <c r="C1291" s="464" t="s">
        <v>1963</v>
      </c>
      <c r="D1291" s="361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8"/>
      <c r="T1291" s="128"/>
      <c r="U1291" s="387"/>
      <c r="V1291" s="128"/>
      <c r="W1291" s="128"/>
      <c r="X1291" s="128"/>
    </row>
    <row r="1292" spans="1:24">
      <c r="A1292" s="127"/>
      <c r="B1292" s="386">
        <v>44384</v>
      </c>
      <c r="C1292" s="464" t="s">
        <v>1935</v>
      </c>
      <c r="D1292" s="361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>
        <v>62</v>
      </c>
      <c r="R1292" s="127"/>
      <c r="S1292" s="128"/>
      <c r="T1292" s="128"/>
      <c r="U1292" s="387"/>
      <c r="V1292" s="128"/>
      <c r="W1292" s="128"/>
      <c r="X1292" s="128"/>
    </row>
    <row r="1293" spans="1:24">
      <c r="A1293" s="127"/>
      <c r="B1293" s="386">
        <v>44384</v>
      </c>
      <c r="C1293" s="464" t="s">
        <v>1964</v>
      </c>
      <c r="D1293" s="361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8"/>
      <c r="T1293" s="128"/>
      <c r="U1293" s="387"/>
      <c r="V1293" s="128"/>
      <c r="W1293" s="128"/>
      <c r="X1293" s="128"/>
    </row>
    <row r="1294" spans="1:24">
      <c r="A1294" s="127"/>
      <c r="B1294" s="386">
        <v>44384</v>
      </c>
      <c r="C1294" s="464" t="s">
        <v>1873</v>
      </c>
      <c r="D1294" s="361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>
        <v>1</v>
      </c>
      <c r="Q1294" s="127"/>
      <c r="R1294" s="127"/>
      <c r="S1294" s="128"/>
      <c r="T1294" s="128"/>
      <c r="U1294" s="387"/>
      <c r="V1294" s="128"/>
      <c r="W1294" s="128"/>
      <c r="X1294" s="128"/>
    </row>
    <row r="1295" spans="1:24">
      <c r="A1295" s="127">
        <v>3</v>
      </c>
      <c r="B1295" s="386">
        <v>44384</v>
      </c>
      <c r="C1295" s="464" t="s">
        <v>1965</v>
      </c>
      <c r="D1295" s="361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8"/>
      <c r="T1295" s="128"/>
      <c r="U1295" s="387"/>
      <c r="V1295" s="128"/>
      <c r="W1295" s="128"/>
      <c r="X1295" s="128"/>
    </row>
    <row r="1296" spans="1:24">
      <c r="A1296" s="127">
        <v>4.5</v>
      </c>
      <c r="B1296" s="386">
        <v>44384</v>
      </c>
      <c r="C1296" s="464" t="s">
        <v>1966</v>
      </c>
      <c r="D1296" s="361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8"/>
      <c r="T1296" s="128"/>
      <c r="U1296" s="387"/>
      <c r="V1296" s="128"/>
      <c r="W1296" s="128"/>
      <c r="X1296" s="128"/>
    </row>
    <row r="1297" spans="1:24">
      <c r="A1297" s="127"/>
      <c r="B1297" s="386">
        <v>44384</v>
      </c>
      <c r="C1297" s="464" t="s">
        <v>1632</v>
      </c>
      <c r="D1297" s="361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8"/>
      <c r="T1297" s="128"/>
      <c r="U1297" s="387"/>
      <c r="V1297" s="128"/>
      <c r="W1297" s="128"/>
      <c r="X1297" s="128"/>
    </row>
    <row r="1298" spans="1:24">
      <c r="A1298" s="127"/>
      <c r="B1298" s="386">
        <v>44384</v>
      </c>
      <c r="C1298" s="464" t="s">
        <v>675</v>
      </c>
      <c r="D1298" s="361"/>
      <c r="E1298" s="361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8"/>
      <c r="T1298" s="128"/>
      <c r="U1298" s="387"/>
      <c r="V1298" s="128"/>
      <c r="W1298" s="128"/>
      <c r="X1298" s="128"/>
    </row>
    <row r="1299" spans="1:24">
      <c r="A1299" s="127"/>
      <c r="B1299" s="386">
        <v>44384</v>
      </c>
      <c r="C1299" s="464" t="s">
        <v>676</v>
      </c>
      <c r="D1299" s="361"/>
      <c r="E1299" s="361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8"/>
      <c r="T1299" s="128"/>
      <c r="U1299" s="387"/>
      <c r="V1299" s="128"/>
      <c r="W1299" s="128"/>
      <c r="X1299" s="128"/>
    </row>
    <row r="1300" spans="1:24">
      <c r="A1300" s="127"/>
      <c r="B1300" s="386">
        <v>44384</v>
      </c>
      <c r="C1300" s="464" t="s">
        <v>1633</v>
      </c>
      <c r="D1300" s="361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8"/>
      <c r="T1300" s="128"/>
      <c r="U1300" s="387"/>
      <c r="V1300" s="128"/>
      <c r="W1300" s="128"/>
      <c r="X1300" s="128"/>
    </row>
    <row r="1301" spans="1:24">
      <c r="A1301" s="127"/>
      <c r="B1301" s="386">
        <v>44384</v>
      </c>
      <c r="C1301" s="464" t="s">
        <v>495</v>
      </c>
      <c r="D1301" s="361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8"/>
      <c r="T1301" s="128"/>
      <c r="U1301" s="387"/>
      <c r="V1301" s="128"/>
      <c r="W1301" s="128"/>
      <c r="X1301" s="128"/>
    </row>
    <row r="1302" spans="1:24">
      <c r="A1302" s="127"/>
      <c r="B1302" s="386">
        <v>44384</v>
      </c>
      <c r="C1302" s="464" t="s">
        <v>669</v>
      </c>
      <c r="D1302" s="361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8"/>
      <c r="T1302" s="128"/>
      <c r="U1302" s="387"/>
      <c r="V1302" s="128"/>
      <c r="W1302" s="128"/>
      <c r="X1302" s="128"/>
    </row>
    <row r="1303" spans="1:24">
      <c r="A1303" s="127">
        <v>10</v>
      </c>
      <c r="B1303" s="386">
        <v>44384</v>
      </c>
      <c r="C1303" s="464" t="s">
        <v>1967</v>
      </c>
      <c r="D1303" s="361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8"/>
      <c r="T1303" s="128"/>
      <c r="U1303" s="387"/>
      <c r="V1303" s="128"/>
      <c r="W1303" s="128"/>
      <c r="X1303" s="128"/>
    </row>
    <row r="1304" spans="1:24">
      <c r="A1304" s="127"/>
      <c r="B1304" s="386">
        <v>44384</v>
      </c>
      <c r="C1304" s="464" t="s">
        <v>1935</v>
      </c>
      <c r="D1304" s="361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>
        <v>75</v>
      </c>
      <c r="R1304" s="127"/>
      <c r="S1304" s="128"/>
      <c r="T1304" s="128"/>
      <c r="U1304" s="387"/>
      <c r="V1304" s="128"/>
      <c r="W1304" s="128"/>
      <c r="X1304" s="128"/>
    </row>
    <row r="1305" spans="1:24">
      <c r="A1305" s="127"/>
      <c r="B1305" s="386">
        <v>44384</v>
      </c>
      <c r="C1305" s="464" t="s">
        <v>1913</v>
      </c>
      <c r="D1305" s="361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8"/>
      <c r="T1305" s="128"/>
      <c r="U1305" s="387"/>
      <c r="V1305" s="128"/>
      <c r="W1305" s="128"/>
      <c r="X1305" s="128"/>
    </row>
    <row r="1306" spans="1:24">
      <c r="A1306" s="127"/>
      <c r="B1306" s="386">
        <v>44384</v>
      </c>
      <c r="C1306" s="464" t="s">
        <v>1921</v>
      </c>
      <c r="D1306" s="361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8"/>
      <c r="T1306" s="128"/>
      <c r="U1306" s="387"/>
      <c r="V1306" s="128"/>
      <c r="W1306" s="128"/>
      <c r="X1306" s="128"/>
    </row>
    <row r="1307" spans="1:24">
      <c r="A1307" s="127"/>
      <c r="B1307" s="386">
        <v>44384</v>
      </c>
      <c r="C1307" s="464" t="s">
        <v>1968</v>
      </c>
      <c r="D1307" s="361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8"/>
      <c r="T1307" s="128"/>
      <c r="U1307" s="387"/>
      <c r="V1307" s="128"/>
      <c r="W1307" s="128"/>
      <c r="X1307" s="128"/>
    </row>
    <row r="1308" spans="1:24">
      <c r="A1308" s="127"/>
      <c r="B1308" s="386">
        <v>44384</v>
      </c>
      <c r="C1308" s="464" t="s">
        <v>1969</v>
      </c>
      <c r="D1308" s="361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>
        <v>100</v>
      </c>
      <c r="R1308" s="127"/>
      <c r="S1308" s="128"/>
      <c r="T1308" s="128"/>
      <c r="U1308" s="387"/>
      <c r="V1308" s="128"/>
      <c r="W1308" s="128"/>
      <c r="X1308" s="128"/>
    </row>
    <row r="1309" spans="1:24">
      <c r="A1309" s="127"/>
      <c r="B1309" s="386">
        <v>44384</v>
      </c>
      <c r="C1309" s="464" t="s">
        <v>1873</v>
      </c>
      <c r="D1309" s="361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>
        <v>1</v>
      </c>
      <c r="Q1309" s="127"/>
      <c r="R1309" s="127"/>
      <c r="S1309" s="128"/>
      <c r="T1309" s="128"/>
      <c r="U1309" s="387"/>
      <c r="V1309" s="128"/>
      <c r="W1309" s="128"/>
      <c r="X1309" s="128"/>
    </row>
    <row r="1310" spans="1:24">
      <c r="A1310" s="127"/>
      <c r="B1310" s="386">
        <v>44384</v>
      </c>
      <c r="C1310" s="464" t="s">
        <v>1970</v>
      </c>
      <c r="D1310" s="361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8"/>
      <c r="T1310" s="128"/>
      <c r="U1310" s="387"/>
      <c r="V1310" s="128"/>
      <c r="W1310" s="128"/>
      <c r="X1310" s="128"/>
    </row>
    <row r="1311" spans="1:24">
      <c r="A1311" s="127"/>
      <c r="B1311" s="386">
        <v>44384</v>
      </c>
      <c r="C1311" s="464" t="s">
        <v>675</v>
      </c>
      <c r="D1311" s="361"/>
      <c r="E1311" s="361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8"/>
      <c r="T1311" s="128"/>
      <c r="U1311" s="387"/>
      <c r="V1311" s="128"/>
      <c r="W1311" s="128"/>
      <c r="X1311" s="128"/>
    </row>
    <row r="1312" spans="1:24">
      <c r="A1312" s="127"/>
      <c r="B1312" s="386">
        <v>44384</v>
      </c>
      <c r="C1312" s="464" t="s">
        <v>676</v>
      </c>
      <c r="D1312" s="361"/>
      <c r="E1312" s="361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8"/>
      <c r="T1312" s="128"/>
      <c r="U1312" s="387"/>
      <c r="V1312" s="128"/>
      <c r="W1312" s="128"/>
      <c r="X1312" s="128"/>
    </row>
    <row r="1313" spans="1:24">
      <c r="A1313" s="127"/>
      <c r="B1313" s="386">
        <v>44385</v>
      </c>
      <c r="C1313" s="464" t="s">
        <v>1971</v>
      </c>
      <c r="D1313" s="361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8"/>
      <c r="T1313" s="128"/>
      <c r="U1313" s="387"/>
      <c r="V1313" s="128"/>
      <c r="W1313" s="128"/>
      <c r="X1313" s="128"/>
    </row>
    <row r="1314" spans="1:24">
      <c r="A1314" s="127"/>
      <c r="B1314" s="386">
        <v>44385</v>
      </c>
      <c r="C1314" s="464" t="s">
        <v>495</v>
      </c>
      <c r="D1314" s="361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8"/>
      <c r="T1314" s="128"/>
      <c r="U1314" s="387"/>
      <c r="V1314" s="128"/>
      <c r="W1314" s="128"/>
      <c r="X1314" s="128"/>
    </row>
    <row r="1315" spans="1:24">
      <c r="A1315" s="127"/>
      <c r="B1315" s="386">
        <v>44385</v>
      </c>
      <c r="C1315" s="464" t="s">
        <v>1972</v>
      </c>
      <c r="D1315" s="361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8"/>
      <c r="T1315" s="128"/>
      <c r="U1315" s="387"/>
      <c r="V1315" s="128"/>
      <c r="W1315" s="128"/>
      <c r="X1315" s="128"/>
    </row>
    <row r="1316" spans="1:24">
      <c r="A1316" s="127"/>
      <c r="B1316" s="386">
        <v>44385</v>
      </c>
      <c r="C1316" s="464" t="s">
        <v>1873</v>
      </c>
      <c r="D1316" s="361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>
        <v>1</v>
      </c>
      <c r="Q1316" s="127"/>
      <c r="R1316" s="127"/>
      <c r="S1316" s="128"/>
      <c r="T1316" s="128"/>
      <c r="U1316" s="387"/>
      <c r="V1316" s="128"/>
      <c r="W1316" s="128"/>
      <c r="X1316" s="128"/>
    </row>
    <row r="1317" spans="1:24">
      <c r="A1317" s="127"/>
      <c r="B1317" s="386">
        <v>44385</v>
      </c>
      <c r="C1317" s="464" t="s">
        <v>1794</v>
      </c>
      <c r="D1317" s="361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8"/>
      <c r="T1317" s="128"/>
      <c r="U1317" s="387"/>
      <c r="V1317" s="128"/>
      <c r="W1317" s="128"/>
      <c r="X1317" s="128"/>
    </row>
    <row r="1318" spans="1:24">
      <c r="A1318" s="127"/>
      <c r="B1318" s="386">
        <v>44385</v>
      </c>
      <c r="C1318" s="464" t="s">
        <v>675</v>
      </c>
      <c r="D1318" s="361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8"/>
      <c r="T1318" s="128"/>
      <c r="U1318" s="387"/>
      <c r="V1318" s="128"/>
      <c r="W1318" s="128"/>
      <c r="X1318" s="128"/>
    </row>
    <row r="1319" spans="1:24">
      <c r="A1319" s="127"/>
      <c r="B1319" s="386">
        <v>44385</v>
      </c>
      <c r="C1319" s="464" t="s">
        <v>1973</v>
      </c>
      <c r="D1319" s="361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8"/>
      <c r="T1319" s="128"/>
      <c r="U1319" s="387"/>
      <c r="V1319" s="128"/>
      <c r="W1319" s="128"/>
      <c r="X1319" s="128"/>
    </row>
    <row r="1320" spans="1:24">
      <c r="A1320" s="127"/>
      <c r="B1320" s="386">
        <v>44387</v>
      </c>
      <c r="C1320" s="464" t="s">
        <v>495</v>
      </c>
      <c r="D1320" s="361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8"/>
      <c r="T1320" s="128"/>
      <c r="U1320" s="387"/>
      <c r="V1320" s="128"/>
      <c r="W1320" s="128"/>
      <c r="X1320" s="128"/>
    </row>
    <row r="1321" spans="1:24">
      <c r="A1321" s="127"/>
      <c r="B1321" s="386">
        <v>44387</v>
      </c>
      <c r="C1321" s="464" t="s">
        <v>669</v>
      </c>
      <c r="D1321" s="361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8"/>
      <c r="T1321" s="128"/>
      <c r="U1321" s="387"/>
      <c r="V1321" s="128"/>
      <c r="W1321" s="128"/>
      <c r="X1321" s="128"/>
    </row>
    <row r="1322" spans="1:24">
      <c r="A1322" s="127"/>
      <c r="B1322" s="386">
        <v>44387</v>
      </c>
      <c r="C1322" s="464" t="s">
        <v>1974</v>
      </c>
      <c r="D1322" s="361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8"/>
      <c r="T1322" s="128"/>
      <c r="U1322" s="387"/>
      <c r="V1322" s="128"/>
      <c r="W1322" s="128"/>
      <c r="X1322" s="128"/>
    </row>
    <row r="1323" spans="1:24">
      <c r="A1323" s="127"/>
      <c r="B1323" s="386">
        <v>44387</v>
      </c>
      <c r="C1323" s="464" t="s">
        <v>1975</v>
      </c>
      <c r="D1323" s="361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8"/>
      <c r="T1323" s="128"/>
      <c r="U1323" s="387"/>
      <c r="V1323" s="128"/>
      <c r="W1323" s="128"/>
      <c r="X1323" s="128"/>
    </row>
    <row r="1324" spans="1:24">
      <c r="A1324" s="127">
        <v>5</v>
      </c>
      <c r="B1324" s="386">
        <v>44387</v>
      </c>
      <c r="C1324" s="464" t="s">
        <v>2387</v>
      </c>
      <c r="D1324" s="361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8"/>
      <c r="T1324" s="128"/>
      <c r="U1324" s="387"/>
      <c r="V1324" s="128"/>
      <c r="W1324" s="128"/>
      <c r="X1324" s="128"/>
    </row>
    <row r="1325" spans="1:24">
      <c r="A1325" s="127"/>
      <c r="B1325" s="386">
        <v>44387</v>
      </c>
      <c r="C1325" s="464" t="s">
        <v>1513</v>
      </c>
      <c r="D1325" s="361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>
        <v>1</v>
      </c>
      <c r="Q1325" s="127"/>
      <c r="R1325" s="127"/>
      <c r="S1325" s="128"/>
      <c r="T1325" s="128"/>
      <c r="U1325" s="387"/>
      <c r="V1325" s="128"/>
      <c r="W1325" s="128"/>
      <c r="X1325" s="128"/>
    </row>
    <row r="1326" spans="1:24">
      <c r="A1326" s="127"/>
      <c r="B1326" s="386">
        <v>44387</v>
      </c>
      <c r="C1326" s="464" t="s">
        <v>1551</v>
      </c>
      <c r="D1326" s="361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>
        <v>40</v>
      </c>
      <c r="S1326" s="128"/>
      <c r="T1326" s="128"/>
      <c r="U1326" s="387"/>
      <c r="V1326" s="128"/>
      <c r="W1326" s="128"/>
      <c r="X1326" s="128"/>
    </row>
    <row r="1327" spans="1:24">
      <c r="A1327" s="127"/>
      <c r="B1327" s="386">
        <v>44387</v>
      </c>
      <c r="C1327" s="464" t="s">
        <v>1976</v>
      </c>
      <c r="D1327" s="361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8"/>
      <c r="T1327" s="128"/>
      <c r="U1327" s="387"/>
      <c r="V1327" s="128"/>
      <c r="W1327" s="128"/>
      <c r="X1327" s="128"/>
    </row>
    <row r="1328" spans="1:24">
      <c r="A1328" s="127"/>
      <c r="B1328" s="386">
        <v>44387</v>
      </c>
      <c r="C1328" s="464" t="s">
        <v>675</v>
      </c>
      <c r="D1328" s="361"/>
      <c r="E1328" s="361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8"/>
      <c r="T1328" s="128"/>
      <c r="U1328" s="387"/>
      <c r="V1328" s="128"/>
      <c r="W1328" s="128"/>
      <c r="X1328" s="128"/>
    </row>
    <row r="1329" spans="1:24">
      <c r="A1329" s="127"/>
      <c r="B1329" s="386">
        <v>44387</v>
      </c>
      <c r="C1329" s="464" t="s">
        <v>676</v>
      </c>
      <c r="D1329" s="361"/>
      <c r="E1329" s="361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8"/>
      <c r="T1329" s="128"/>
      <c r="U1329" s="387"/>
      <c r="V1329" s="128"/>
      <c r="W1329" s="128"/>
      <c r="X1329" s="128"/>
    </row>
    <row r="1330" spans="1:24">
      <c r="A1330" s="127"/>
      <c r="B1330" s="386">
        <v>44387</v>
      </c>
      <c r="C1330" s="464" t="s">
        <v>1977</v>
      </c>
      <c r="D1330" s="361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8"/>
      <c r="T1330" s="128"/>
      <c r="U1330" s="387"/>
      <c r="V1330" s="128"/>
      <c r="W1330" s="128"/>
      <c r="X1330" s="128"/>
    </row>
    <row r="1331" spans="1:24">
      <c r="A1331" s="127"/>
      <c r="B1331" s="386">
        <v>44388</v>
      </c>
      <c r="C1331" s="464" t="s">
        <v>495</v>
      </c>
      <c r="D1331" s="361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8"/>
      <c r="T1331" s="128"/>
      <c r="U1331" s="387"/>
      <c r="V1331" s="128"/>
      <c r="W1331" s="128"/>
      <c r="X1331" s="128"/>
    </row>
    <row r="1332" spans="1:24">
      <c r="A1332" s="127">
        <v>5</v>
      </c>
      <c r="B1332" s="386">
        <v>44388</v>
      </c>
      <c r="C1332" s="464" t="s">
        <v>1978</v>
      </c>
      <c r="D1332" s="361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8"/>
      <c r="T1332" s="128"/>
      <c r="U1332" s="387"/>
      <c r="V1332" s="128"/>
      <c r="W1332" s="128"/>
      <c r="X1332" s="128"/>
    </row>
    <row r="1333" spans="1:24">
      <c r="A1333" s="127"/>
      <c r="B1333" s="386">
        <v>44388</v>
      </c>
      <c r="C1333" s="464" t="s">
        <v>1979</v>
      </c>
      <c r="D1333" s="361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8"/>
      <c r="T1333" s="128"/>
      <c r="U1333" s="387"/>
      <c r="V1333" s="128"/>
      <c r="W1333" s="128"/>
      <c r="X1333" s="128"/>
    </row>
    <row r="1334" spans="1:24">
      <c r="A1334" s="127"/>
      <c r="B1334" s="386">
        <v>44388</v>
      </c>
      <c r="C1334" s="464" t="s">
        <v>1980</v>
      </c>
      <c r="D1334" s="361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8"/>
      <c r="T1334" s="128"/>
      <c r="U1334" s="387"/>
      <c r="V1334" s="128"/>
      <c r="W1334" s="128"/>
      <c r="X1334" s="128"/>
    </row>
    <row r="1335" spans="1:24">
      <c r="A1335" s="127"/>
      <c r="B1335" s="386">
        <v>44388</v>
      </c>
      <c r="C1335" s="464" t="s">
        <v>1513</v>
      </c>
      <c r="D1335" s="361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>
        <v>1</v>
      </c>
      <c r="Q1335" s="127"/>
      <c r="R1335" s="127"/>
      <c r="S1335" s="128"/>
      <c r="T1335" s="128"/>
      <c r="U1335" s="387"/>
      <c r="V1335" s="128"/>
      <c r="W1335" s="128"/>
      <c r="X1335" s="128"/>
    </row>
    <row r="1336" spans="1:24">
      <c r="A1336" s="127"/>
      <c r="B1336" s="386">
        <v>44388</v>
      </c>
      <c r="C1336" s="464" t="s">
        <v>1822</v>
      </c>
      <c r="D1336" s="361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>
        <v>50</v>
      </c>
      <c r="R1336" s="127"/>
      <c r="S1336" s="128"/>
      <c r="T1336" s="128"/>
      <c r="U1336" s="387"/>
      <c r="V1336" s="128"/>
      <c r="W1336" s="128"/>
      <c r="X1336" s="128"/>
    </row>
    <row r="1337" spans="1:24">
      <c r="A1337" s="127"/>
      <c r="B1337" s="386">
        <v>44388</v>
      </c>
      <c r="C1337" s="464" t="s">
        <v>1981</v>
      </c>
      <c r="D1337" s="361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8"/>
      <c r="T1337" s="128"/>
      <c r="U1337" s="387"/>
      <c r="V1337" s="128"/>
      <c r="W1337" s="128"/>
      <c r="X1337" s="128"/>
    </row>
    <row r="1338" spans="1:24">
      <c r="A1338" s="127"/>
      <c r="B1338" s="386">
        <v>44388</v>
      </c>
      <c r="C1338" s="464" t="s">
        <v>675</v>
      </c>
      <c r="D1338" s="361"/>
      <c r="E1338" s="361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8"/>
      <c r="T1338" s="128"/>
      <c r="U1338" s="387"/>
      <c r="V1338" s="128"/>
      <c r="W1338" s="128"/>
      <c r="X1338" s="128"/>
    </row>
    <row r="1339" spans="1:24">
      <c r="A1339" s="127"/>
      <c r="B1339" s="386">
        <v>44388</v>
      </c>
      <c r="C1339" s="464" t="s">
        <v>1657</v>
      </c>
      <c r="D1339" s="361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8"/>
      <c r="T1339" s="128"/>
      <c r="U1339" s="387"/>
      <c r="V1339" s="128"/>
      <c r="W1339" s="128"/>
      <c r="X1339" s="128"/>
    </row>
    <row r="1340" spans="1:24">
      <c r="A1340" s="127"/>
      <c r="B1340" s="386">
        <v>44390</v>
      </c>
      <c r="C1340" s="464" t="s">
        <v>495</v>
      </c>
      <c r="D1340" s="361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8"/>
      <c r="T1340" s="128"/>
      <c r="U1340" s="387"/>
      <c r="V1340" s="128"/>
      <c r="W1340" s="128"/>
      <c r="X1340" s="128"/>
    </row>
    <row r="1341" spans="1:24">
      <c r="A1341" s="127"/>
      <c r="B1341" s="386">
        <v>44390</v>
      </c>
      <c r="C1341" s="464" t="s">
        <v>1982</v>
      </c>
      <c r="D1341" s="361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8"/>
      <c r="T1341" s="128"/>
      <c r="U1341" s="387"/>
      <c r="V1341" s="128"/>
      <c r="W1341" s="128"/>
      <c r="X1341" s="128"/>
    </row>
    <row r="1342" spans="1:24">
      <c r="A1342" s="127"/>
      <c r="B1342" s="386">
        <v>44390</v>
      </c>
      <c r="C1342" s="464" t="s">
        <v>1969</v>
      </c>
      <c r="D1342" s="361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>
        <v>59</v>
      </c>
      <c r="R1342" s="127"/>
      <c r="S1342" s="128"/>
      <c r="T1342" s="128"/>
      <c r="U1342" s="387"/>
      <c r="V1342" s="128"/>
      <c r="W1342" s="128"/>
      <c r="X1342" s="128"/>
    </row>
    <row r="1343" spans="1:24">
      <c r="A1343" s="127"/>
      <c r="B1343" s="386">
        <v>44390</v>
      </c>
      <c r="C1343" s="464" t="s">
        <v>1844</v>
      </c>
      <c r="D1343" s="361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8"/>
      <c r="T1343" s="128"/>
      <c r="U1343" s="387"/>
      <c r="V1343" s="128"/>
      <c r="W1343" s="128"/>
      <c r="X1343" s="128"/>
    </row>
    <row r="1344" spans="1:24">
      <c r="A1344" s="127"/>
      <c r="B1344" s="386">
        <v>44390</v>
      </c>
      <c r="C1344" s="464" t="s">
        <v>675</v>
      </c>
      <c r="D1344" s="361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8"/>
      <c r="T1344" s="128"/>
      <c r="U1344" s="387"/>
      <c r="V1344" s="128"/>
      <c r="W1344" s="128"/>
      <c r="X1344" s="128"/>
    </row>
    <row r="1345" spans="1:24">
      <c r="A1345" s="127"/>
      <c r="B1345" s="386">
        <v>44390</v>
      </c>
      <c r="C1345" s="464" t="s">
        <v>1845</v>
      </c>
      <c r="D1345" s="361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8"/>
      <c r="T1345" s="128"/>
      <c r="U1345" s="387"/>
      <c r="V1345" s="128"/>
      <c r="W1345" s="128"/>
      <c r="X1345" s="128"/>
    </row>
    <row r="1346" spans="1:24">
      <c r="A1346" s="127"/>
      <c r="B1346" s="386">
        <v>44391</v>
      </c>
      <c r="C1346" s="464" t="s">
        <v>495</v>
      </c>
      <c r="D1346" s="361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8"/>
      <c r="T1346" s="128"/>
      <c r="U1346" s="387"/>
      <c r="V1346" s="128"/>
      <c r="W1346" s="128"/>
      <c r="X1346" s="128"/>
    </row>
    <row r="1347" spans="1:24">
      <c r="A1347" s="127"/>
      <c r="B1347" s="386">
        <v>44391</v>
      </c>
      <c r="C1347" s="464" t="s">
        <v>1983</v>
      </c>
      <c r="D1347" s="361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8"/>
      <c r="T1347" s="128"/>
      <c r="U1347" s="387"/>
      <c r="V1347" s="128"/>
      <c r="W1347" s="128"/>
      <c r="X1347" s="128"/>
    </row>
    <row r="1348" spans="1:24">
      <c r="A1348" s="127"/>
      <c r="B1348" s="386">
        <v>44391</v>
      </c>
      <c r="C1348" s="464" t="s">
        <v>1984</v>
      </c>
      <c r="D1348" s="361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8"/>
      <c r="T1348" s="128"/>
      <c r="U1348" s="387"/>
      <c r="V1348" s="128"/>
      <c r="W1348" s="128"/>
      <c r="X1348" s="128"/>
    </row>
    <row r="1349" spans="1:24">
      <c r="A1349" s="127"/>
      <c r="B1349" s="386">
        <v>44391</v>
      </c>
      <c r="C1349" s="464" t="s">
        <v>675</v>
      </c>
      <c r="D1349" s="361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8"/>
      <c r="T1349" s="128"/>
      <c r="U1349" s="387"/>
      <c r="V1349" s="128"/>
      <c r="W1349" s="128"/>
      <c r="X1349" s="128"/>
    </row>
    <row r="1350" spans="1:24">
      <c r="A1350" s="127"/>
      <c r="B1350" s="386">
        <v>44391</v>
      </c>
      <c r="C1350" s="464" t="s">
        <v>1985</v>
      </c>
      <c r="D1350" s="361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8"/>
      <c r="T1350" s="128"/>
      <c r="U1350" s="387"/>
      <c r="V1350" s="128"/>
      <c r="W1350" s="128"/>
      <c r="X1350" s="128"/>
    </row>
    <row r="1351" spans="1:24">
      <c r="A1351" s="127"/>
      <c r="B1351" s="386">
        <v>44394</v>
      </c>
      <c r="C1351" s="464" t="s">
        <v>495</v>
      </c>
      <c r="D1351" s="361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8"/>
      <c r="T1351" s="128"/>
      <c r="U1351" s="387"/>
      <c r="V1351" s="128"/>
      <c r="W1351" s="128"/>
      <c r="X1351" s="128"/>
    </row>
    <row r="1352" spans="1:24">
      <c r="A1352" s="127">
        <v>4</v>
      </c>
      <c r="B1352" s="386">
        <v>44394</v>
      </c>
      <c r="C1352" s="464" t="s">
        <v>1988</v>
      </c>
      <c r="D1352" s="361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8"/>
      <c r="T1352" s="128"/>
      <c r="U1352" s="387"/>
      <c r="V1352" s="128"/>
      <c r="W1352" s="128"/>
      <c r="X1352" s="128"/>
    </row>
    <row r="1353" spans="1:24">
      <c r="A1353" s="127"/>
      <c r="B1353" s="386">
        <v>44394</v>
      </c>
      <c r="C1353" s="464" t="s">
        <v>1987</v>
      </c>
      <c r="D1353" s="361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8"/>
      <c r="T1353" s="128"/>
      <c r="U1353" s="387"/>
      <c r="V1353" s="128"/>
      <c r="W1353" s="128"/>
      <c r="X1353" s="128"/>
    </row>
    <row r="1354" spans="1:24">
      <c r="A1354" s="127"/>
      <c r="B1354" s="386">
        <v>44394</v>
      </c>
      <c r="C1354" s="464" t="s">
        <v>1986</v>
      </c>
      <c r="D1354" s="361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8"/>
      <c r="T1354" s="128"/>
      <c r="U1354" s="387"/>
      <c r="V1354" s="128"/>
      <c r="W1354" s="128"/>
      <c r="X1354" s="128"/>
    </row>
    <row r="1355" spans="1:24">
      <c r="A1355" s="127"/>
      <c r="B1355" s="386">
        <v>44394</v>
      </c>
      <c r="C1355" s="464" t="s">
        <v>1513</v>
      </c>
      <c r="D1355" s="361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>
        <v>1</v>
      </c>
      <c r="Q1355" s="127"/>
      <c r="R1355" s="127"/>
      <c r="S1355" s="128"/>
      <c r="T1355" s="128"/>
      <c r="U1355" s="387"/>
      <c r="V1355" s="128"/>
      <c r="W1355" s="128"/>
      <c r="X1355" s="128"/>
    </row>
    <row r="1356" spans="1:24">
      <c r="A1356" s="127"/>
      <c r="B1356" s="386">
        <v>44394</v>
      </c>
      <c r="C1356" s="464" t="s">
        <v>1989</v>
      </c>
      <c r="D1356" s="361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>
        <v>36</v>
      </c>
      <c r="R1356" s="127"/>
      <c r="S1356" s="128"/>
      <c r="T1356" s="128"/>
      <c r="U1356" s="387"/>
      <c r="V1356" s="128"/>
      <c r="W1356" s="128"/>
      <c r="X1356" s="128"/>
    </row>
    <row r="1357" spans="1:24">
      <c r="A1357" s="127"/>
      <c r="B1357" s="386">
        <v>44394</v>
      </c>
      <c r="C1357" s="464" t="s">
        <v>1990</v>
      </c>
      <c r="D1357" s="361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>
        <v>50</v>
      </c>
      <c r="R1357" s="127"/>
      <c r="S1357" s="128"/>
      <c r="T1357" s="128"/>
      <c r="U1357" s="387"/>
      <c r="V1357" s="128"/>
      <c r="W1357" s="128"/>
      <c r="X1357" s="128"/>
    </row>
    <row r="1358" spans="1:24">
      <c r="A1358" s="127"/>
      <c r="B1358" s="386">
        <v>44394</v>
      </c>
      <c r="C1358" s="464" t="s">
        <v>1874</v>
      </c>
      <c r="D1358" s="361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8"/>
      <c r="T1358" s="128"/>
      <c r="U1358" s="387"/>
      <c r="V1358" s="128"/>
      <c r="W1358" s="128"/>
      <c r="X1358" s="128"/>
    </row>
    <row r="1359" spans="1:24">
      <c r="A1359" s="127"/>
      <c r="B1359" s="386">
        <v>44394</v>
      </c>
      <c r="C1359" s="464" t="s">
        <v>675</v>
      </c>
      <c r="D1359" s="361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8"/>
      <c r="T1359" s="128"/>
      <c r="U1359" s="387"/>
      <c r="V1359" s="128"/>
      <c r="W1359" s="128"/>
      <c r="X1359" s="128"/>
    </row>
    <row r="1360" spans="1:24">
      <c r="A1360" s="127"/>
      <c r="B1360" s="386">
        <v>44394</v>
      </c>
      <c r="C1360" s="464" t="s">
        <v>1875</v>
      </c>
      <c r="D1360" s="361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8"/>
      <c r="T1360" s="128"/>
      <c r="U1360" s="387"/>
      <c r="V1360" s="128"/>
      <c r="W1360" s="128"/>
      <c r="X1360" s="128"/>
    </row>
    <row r="1361" spans="1:24">
      <c r="A1361" s="127"/>
      <c r="B1361" s="386">
        <v>44399</v>
      </c>
      <c r="C1361" s="464" t="s">
        <v>495</v>
      </c>
      <c r="D1361" s="361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8"/>
      <c r="T1361" s="128"/>
      <c r="U1361" s="387"/>
      <c r="V1361" s="128"/>
      <c r="W1361" s="128"/>
      <c r="X1361" s="128"/>
    </row>
    <row r="1362" spans="1:24">
      <c r="A1362" s="127">
        <v>3</v>
      </c>
      <c r="B1362" s="386">
        <v>44399</v>
      </c>
      <c r="C1362" s="464" t="s">
        <v>1991</v>
      </c>
      <c r="D1362" s="361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>
        <v>627.20000000000005</v>
      </c>
      <c r="O1362" s="127"/>
      <c r="P1362" s="127"/>
      <c r="Q1362" s="127"/>
      <c r="R1362" s="127"/>
      <c r="S1362" s="128"/>
      <c r="T1362" s="128"/>
      <c r="U1362" s="387"/>
      <c r="V1362" s="128"/>
      <c r="W1362" s="128"/>
      <c r="X1362" s="128"/>
    </row>
    <row r="1363" spans="1:24">
      <c r="A1363" s="127"/>
      <c r="B1363" s="386">
        <v>44399</v>
      </c>
      <c r="C1363" s="464" t="s">
        <v>1935</v>
      </c>
      <c r="D1363" s="361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>
        <v>30</v>
      </c>
      <c r="S1363" s="128"/>
      <c r="T1363" s="128"/>
      <c r="U1363" s="387"/>
      <c r="V1363" s="128"/>
      <c r="W1363" s="128"/>
      <c r="X1363" s="128"/>
    </row>
    <row r="1364" spans="1:24">
      <c r="A1364" s="127"/>
      <c r="B1364" s="386">
        <v>44399</v>
      </c>
      <c r="C1364" s="464" t="s">
        <v>1935</v>
      </c>
      <c r="D1364" s="361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>
        <v>36</v>
      </c>
      <c r="R1364" s="127"/>
      <c r="S1364" s="128"/>
      <c r="T1364" s="128"/>
      <c r="U1364" s="387"/>
      <c r="V1364" s="128"/>
      <c r="W1364" s="128"/>
      <c r="X1364" s="128"/>
    </row>
    <row r="1365" spans="1:24">
      <c r="A1365" s="127"/>
      <c r="B1365" s="386">
        <v>44399</v>
      </c>
      <c r="C1365" s="464" t="s">
        <v>1992</v>
      </c>
      <c r="D1365" s="361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8"/>
      <c r="T1365" s="128"/>
      <c r="U1365" s="387"/>
      <c r="V1365" s="128"/>
      <c r="W1365" s="128"/>
      <c r="X1365" s="128"/>
    </row>
    <row r="1366" spans="1:24">
      <c r="A1366" s="127"/>
      <c r="B1366" s="386">
        <v>44399</v>
      </c>
      <c r="C1366" s="464" t="s">
        <v>1993</v>
      </c>
      <c r="D1366" s="361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8"/>
      <c r="T1366" s="128"/>
      <c r="U1366" s="387"/>
      <c r="V1366" s="128"/>
      <c r="W1366" s="128"/>
      <c r="X1366" s="128"/>
    </row>
    <row r="1367" spans="1:24">
      <c r="A1367" s="127"/>
      <c r="B1367" s="386">
        <v>44399</v>
      </c>
      <c r="C1367" s="464" t="s">
        <v>1969</v>
      </c>
      <c r="D1367" s="361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>
        <v>63</v>
      </c>
      <c r="R1367" s="127"/>
      <c r="S1367" s="128"/>
      <c r="T1367" s="128"/>
      <c r="U1367" s="387"/>
      <c r="V1367" s="128"/>
      <c r="W1367" s="128"/>
      <c r="X1367" s="128"/>
    </row>
    <row r="1368" spans="1:24">
      <c r="A1368" s="127"/>
      <c r="B1368" s="386">
        <v>44399</v>
      </c>
      <c r="C1368" s="464" t="s">
        <v>1313</v>
      </c>
      <c r="D1368" s="361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8"/>
      <c r="T1368" s="128"/>
      <c r="U1368" s="387"/>
      <c r="V1368" s="128"/>
      <c r="W1368" s="128"/>
      <c r="X1368" s="128"/>
    </row>
    <row r="1369" spans="1:24">
      <c r="A1369" s="127"/>
      <c r="B1369" s="386">
        <v>44399</v>
      </c>
      <c r="C1369" s="464" t="s">
        <v>675</v>
      </c>
      <c r="D1369" s="361"/>
      <c r="E1369" s="361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8"/>
      <c r="T1369" s="128"/>
      <c r="U1369" s="387"/>
      <c r="V1369" s="128"/>
      <c r="W1369" s="128"/>
      <c r="X1369" s="128"/>
    </row>
    <row r="1370" spans="1:24">
      <c r="A1370" s="127"/>
      <c r="B1370" s="386">
        <v>44399</v>
      </c>
      <c r="C1370" s="464" t="s">
        <v>1792</v>
      </c>
      <c r="D1370" s="361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8"/>
      <c r="T1370" s="128"/>
      <c r="U1370" s="387"/>
      <c r="V1370" s="128"/>
      <c r="W1370" s="128"/>
      <c r="X1370" s="128"/>
    </row>
    <row r="1371" spans="1:24">
      <c r="A1371" s="127"/>
      <c r="B1371" s="386">
        <v>44400</v>
      </c>
      <c r="C1371" s="464" t="s">
        <v>495</v>
      </c>
      <c r="D1371" s="361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8"/>
      <c r="T1371" s="128"/>
      <c r="U1371" s="387"/>
      <c r="V1371" s="128"/>
      <c r="W1371" s="128"/>
      <c r="X1371" s="128"/>
    </row>
    <row r="1372" spans="1:24">
      <c r="A1372" s="127"/>
      <c r="B1372" s="386">
        <v>44400</v>
      </c>
      <c r="C1372" s="464" t="s">
        <v>1994</v>
      </c>
      <c r="D1372" s="361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8"/>
      <c r="T1372" s="128"/>
      <c r="U1372" s="387"/>
      <c r="V1372" s="128"/>
      <c r="W1372" s="128"/>
      <c r="X1372" s="128"/>
    </row>
    <row r="1373" spans="1:24">
      <c r="A1373" s="127"/>
      <c r="B1373" s="386">
        <v>44400</v>
      </c>
      <c r="C1373" s="464" t="s">
        <v>1969</v>
      </c>
      <c r="D1373" s="361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>
        <v>106</v>
      </c>
      <c r="R1373" s="127"/>
      <c r="S1373" s="128"/>
      <c r="T1373" s="128"/>
      <c r="U1373" s="387"/>
      <c r="V1373" s="128"/>
      <c r="W1373" s="128"/>
      <c r="X1373" s="128"/>
    </row>
    <row r="1374" spans="1:24">
      <c r="A1374" s="127"/>
      <c r="B1374" s="386">
        <v>44400</v>
      </c>
      <c r="C1374" s="464" t="s">
        <v>1784</v>
      </c>
      <c r="D1374" s="361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8"/>
      <c r="T1374" s="128"/>
      <c r="U1374" s="387"/>
      <c r="V1374" s="128"/>
      <c r="W1374" s="128"/>
      <c r="X1374" s="128"/>
    </row>
    <row r="1375" spans="1:24">
      <c r="A1375" s="127"/>
      <c r="B1375" s="386">
        <v>44400</v>
      </c>
      <c r="C1375" s="464" t="s">
        <v>675</v>
      </c>
      <c r="D1375" s="361"/>
      <c r="E1375" s="361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8"/>
      <c r="T1375" s="128"/>
      <c r="U1375" s="387"/>
      <c r="V1375" s="128"/>
      <c r="W1375" s="128"/>
      <c r="X1375" s="128"/>
    </row>
    <row r="1376" spans="1:24">
      <c r="A1376" s="127"/>
      <c r="B1376" s="386">
        <v>44400</v>
      </c>
      <c r="C1376" s="464" t="s">
        <v>1786</v>
      </c>
      <c r="D1376" s="361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8"/>
      <c r="T1376" s="128"/>
      <c r="U1376" s="387"/>
      <c r="V1376" s="128"/>
      <c r="W1376" s="128"/>
      <c r="X1376" s="128"/>
    </row>
    <row r="1377" spans="1:24">
      <c r="A1377" s="127"/>
      <c r="B1377" s="386">
        <v>44401</v>
      </c>
      <c r="C1377" s="464" t="s">
        <v>495</v>
      </c>
      <c r="D1377" s="361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8"/>
      <c r="T1377" s="128"/>
      <c r="U1377" s="387"/>
      <c r="V1377" s="128"/>
      <c r="W1377" s="128"/>
      <c r="X1377" s="128"/>
    </row>
    <row r="1378" spans="1:24">
      <c r="A1378" s="127"/>
      <c r="B1378" s="386">
        <v>44401</v>
      </c>
      <c r="C1378" s="464" t="s">
        <v>1995</v>
      </c>
      <c r="D1378" s="361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8"/>
      <c r="T1378" s="128"/>
      <c r="U1378" s="387"/>
      <c r="V1378" s="128"/>
      <c r="W1378" s="128"/>
      <c r="X1378" s="128"/>
    </row>
    <row r="1379" spans="1:24">
      <c r="A1379" s="127"/>
      <c r="B1379" s="386">
        <v>44401</v>
      </c>
      <c r="C1379" s="464" t="s">
        <v>1996</v>
      </c>
      <c r="D1379" s="361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8"/>
      <c r="T1379" s="128"/>
      <c r="U1379" s="387"/>
      <c r="V1379" s="128"/>
      <c r="W1379" s="128"/>
      <c r="X1379" s="128"/>
    </row>
    <row r="1380" spans="1:24">
      <c r="A1380" s="127"/>
      <c r="B1380" s="386">
        <v>44401</v>
      </c>
      <c r="C1380" s="464" t="s">
        <v>1873</v>
      </c>
      <c r="D1380" s="361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>
        <v>1</v>
      </c>
      <c r="Q1380" s="127"/>
      <c r="R1380" s="127"/>
      <c r="S1380" s="128"/>
      <c r="T1380" s="128"/>
      <c r="U1380" s="387"/>
      <c r="V1380" s="128"/>
      <c r="W1380" s="128"/>
      <c r="X1380" s="128"/>
    </row>
    <row r="1381" spans="1:24">
      <c r="A1381" s="127"/>
      <c r="B1381" s="386">
        <v>44401</v>
      </c>
      <c r="C1381" s="464" t="s">
        <v>1984</v>
      </c>
      <c r="D1381" s="361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8"/>
      <c r="T1381" s="128"/>
      <c r="U1381" s="387"/>
      <c r="V1381" s="128"/>
      <c r="W1381" s="128"/>
      <c r="X1381" s="128"/>
    </row>
    <row r="1382" spans="1:24">
      <c r="A1382" s="127"/>
      <c r="B1382" s="386">
        <v>44401</v>
      </c>
      <c r="C1382" s="464" t="s">
        <v>675</v>
      </c>
      <c r="D1382" s="361"/>
      <c r="E1382" s="361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8"/>
      <c r="T1382" s="128"/>
      <c r="U1382" s="387"/>
      <c r="V1382" s="128"/>
      <c r="W1382" s="128"/>
      <c r="X1382" s="128"/>
    </row>
    <row r="1383" spans="1:24">
      <c r="A1383" s="127"/>
      <c r="B1383" s="386">
        <v>44401</v>
      </c>
      <c r="C1383" s="464" t="s">
        <v>1985</v>
      </c>
      <c r="D1383" s="361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8"/>
      <c r="T1383" s="128"/>
      <c r="U1383" s="387"/>
      <c r="V1383" s="128"/>
      <c r="W1383" s="128"/>
      <c r="X1383" s="128"/>
    </row>
    <row r="1384" spans="1:24">
      <c r="A1384" s="127"/>
      <c r="B1384" s="386">
        <v>44402</v>
      </c>
      <c r="C1384" s="464" t="s">
        <v>495</v>
      </c>
      <c r="D1384" s="361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8"/>
      <c r="T1384" s="128"/>
      <c r="U1384" s="387"/>
      <c r="V1384" s="128"/>
      <c r="W1384" s="128"/>
      <c r="X1384" s="128"/>
    </row>
    <row r="1385" spans="1:24">
      <c r="A1385" s="127"/>
      <c r="B1385" s="386">
        <v>44402</v>
      </c>
      <c r="C1385" s="464" t="s">
        <v>1997</v>
      </c>
      <c r="D1385" s="361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8"/>
      <c r="T1385" s="128"/>
      <c r="U1385" s="387"/>
      <c r="V1385" s="128"/>
      <c r="W1385" s="128"/>
      <c r="X1385" s="128"/>
    </row>
    <row r="1386" spans="1:24">
      <c r="A1386" s="127"/>
      <c r="B1386" s="386">
        <v>44402</v>
      </c>
      <c r="C1386" s="464" t="s">
        <v>1998</v>
      </c>
      <c r="D1386" s="361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8"/>
      <c r="T1386" s="128"/>
      <c r="U1386" s="387"/>
      <c r="V1386" s="128"/>
      <c r="W1386" s="128"/>
      <c r="X1386" s="128"/>
    </row>
    <row r="1387" spans="1:24">
      <c r="A1387" s="127"/>
      <c r="B1387" s="386">
        <v>44402</v>
      </c>
      <c r="C1387" s="464" t="s">
        <v>675</v>
      </c>
      <c r="D1387" s="361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8"/>
      <c r="T1387" s="128"/>
      <c r="U1387" s="387"/>
      <c r="V1387" s="128"/>
      <c r="W1387" s="128"/>
      <c r="X1387" s="128"/>
    </row>
    <row r="1388" spans="1:24">
      <c r="A1388" s="127"/>
      <c r="B1388" s="386">
        <v>44402</v>
      </c>
      <c r="C1388" s="464" t="s">
        <v>1999</v>
      </c>
      <c r="D1388" s="361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8"/>
      <c r="T1388" s="128"/>
      <c r="U1388" s="387"/>
      <c r="V1388" s="128"/>
      <c r="W1388" s="128"/>
      <c r="X1388" s="128"/>
    </row>
    <row r="1389" spans="1:24">
      <c r="A1389" s="127"/>
      <c r="B1389" s="386">
        <v>44403</v>
      </c>
      <c r="C1389" s="464" t="s">
        <v>495</v>
      </c>
      <c r="D1389" s="361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8"/>
      <c r="T1389" s="128"/>
      <c r="U1389" s="387"/>
      <c r="V1389" s="128"/>
      <c r="W1389" s="128"/>
      <c r="X1389" s="128"/>
    </row>
    <row r="1390" spans="1:24">
      <c r="A1390" s="127"/>
      <c r="B1390" s="386">
        <v>44403</v>
      </c>
      <c r="C1390" s="464" t="s">
        <v>2000</v>
      </c>
      <c r="D1390" s="361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8"/>
      <c r="T1390" s="128"/>
      <c r="U1390" s="387"/>
      <c r="V1390" s="128"/>
      <c r="W1390" s="128"/>
      <c r="X1390" s="128"/>
    </row>
    <row r="1391" spans="1:24">
      <c r="A1391" s="127"/>
      <c r="B1391" s="386">
        <v>44403</v>
      </c>
      <c r="C1391" s="464" t="s">
        <v>2001</v>
      </c>
      <c r="D1391" s="361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8"/>
      <c r="T1391" s="128"/>
      <c r="U1391" s="128"/>
      <c r="V1391" s="128"/>
      <c r="W1391" s="128"/>
      <c r="X1391" s="128"/>
    </row>
    <row r="1392" spans="1:24">
      <c r="A1392" s="127"/>
      <c r="B1392" s="386">
        <v>44403</v>
      </c>
      <c r="C1392" s="464" t="s">
        <v>2002</v>
      </c>
      <c r="D1392" s="361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8"/>
      <c r="T1392" s="128"/>
      <c r="U1392" s="128"/>
      <c r="V1392" s="128"/>
      <c r="W1392" s="128"/>
      <c r="X1392" s="128"/>
    </row>
    <row r="1393" spans="1:24">
      <c r="A1393" s="127"/>
      <c r="B1393" s="386">
        <v>44403</v>
      </c>
      <c r="C1393" s="464" t="s">
        <v>2003</v>
      </c>
      <c r="D1393" s="361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8"/>
      <c r="T1393" s="128"/>
      <c r="U1393" s="128"/>
      <c r="V1393" s="128"/>
      <c r="W1393" s="128"/>
      <c r="X1393" s="128"/>
    </row>
    <row r="1394" spans="1:24">
      <c r="A1394" s="127"/>
      <c r="B1394" s="386">
        <v>44403</v>
      </c>
      <c r="C1394" s="464" t="s">
        <v>2005</v>
      </c>
      <c r="D1394" s="361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8"/>
      <c r="T1394" s="128"/>
      <c r="U1394" s="128"/>
      <c r="V1394" s="128"/>
      <c r="W1394" s="128"/>
      <c r="X1394" s="128"/>
    </row>
    <row r="1395" spans="1:24">
      <c r="A1395" s="127"/>
      <c r="B1395" s="386">
        <v>44403</v>
      </c>
      <c r="C1395" s="464" t="s">
        <v>2004</v>
      </c>
      <c r="D1395" s="361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8"/>
      <c r="T1395" s="128"/>
      <c r="U1395" s="128"/>
      <c r="V1395" s="128"/>
      <c r="W1395" s="128"/>
      <c r="X1395" s="128"/>
    </row>
    <row r="1396" spans="1:24">
      <c r="A1396" s="127"/>
      <c r="B1396" s="386">
        <v>44403</v>
      </c>
      <c r="C1396" s="464" t="s">
        <v>2006</v>
      </c>
      <c r="D1396" s="361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8"/>
      <c r="T1396" s="128"/>
      <c r="U1396" s="128"/>
      <c r="V1396" s="128"/>
      <c r="W1396" s="128"/>
      <c r="X1396" s="128"/>
    </row>
    <row r="1397" spans="1:24">
      <c r="A1397" s="127"/>
      <c r="B1397" s="386">
        <v>44403</v>
      </c>
      <c r="C1397" s="464" t="s">
        <v>2007</v>
      </c>
      <c r="D1397" s="361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8"/>
      <c r="T1397" s="128"/>
      <c r="U1397" s="128"/>
      <c r="V1397" s="128"/>
      <c r="W1397" s="128"/>
      <c r="X1397" s="128"/>
    </row>
    <row r="1398" spans="1:24">
      <c r="A1398" s="127"/>
      <c r="B1398" s="386">
        <v>44403</v>
      </c>
      <c r="C1398" s="464" t="s">
        <v>2008</v>
      </c>
      <c r="D1398" s="361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8"/>
      <c r="T1398" s="128"/>
      <c r="U1398" s="128"/>
      <c r="V1398" s="128"/>
      <c r="W1398" s="128"/>
      <c r="X1398" s="128"/>
    </row>
    <row r="1399" spans="1:24">
      <c r="A1399" s="127"/>
      <c r="B1399" s="386">
        <v>44403</v>
      </c>
      <c r="C1399" s="464" t="s">
        <v>1873</v>
      </c>
      <c r="D1399" s="361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>
        <v>1</v>
      </c>
      <c r="Q1399" s="127"/>
      <c r="R1399" s="127"/>
      <c r="S1399" s="128"/>
      <c r="T1399" s="128"/>
      <c r="U1399" s="128"/>
      <c r="V1399" s="128"/>
      <c r="W1399" s="128"/>
      <c r="X1399" s="128"/>
    </row>
    <row r="1400" spans="1:24">
      <c r="A1400" s="127">
        <v>4</v>
      </c>
      <c r="B1400" s="386">
        <v>44403</v>
      </c>
      <c r="C1400" s="464" t="s">
        <v>2009</v>
      </c>
      <c r="D1400" s="361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8"/>
      <c r="T1400" s="128"/>
      <c r="U1400" s="128"/>
      <c r="V1400" s="128"/>
      <c r="W1400" s="128"/>
      <c r="X1400" s="128"/>
    </row>
    <row r="1401" spans="1:24">
      <c r="A1401" s="127"/>
      <c r="B1401" s="386">
        <v>44403</v>
      </c>
      <c r="C1401" s="464" t="s">
        <v>2010</v>
      </c>
      <c r="D1401" s="361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8"/>
      <c r="T1401" s="128"/>
      <c r="U1401" s="128"/>
      <c r="V1401" s="128"/>
      <c r="W1401" s="128"/>
      <c r="X1401" s="128"/>
    </row>
    <row r="1402" spans="1:24">
      <c r="A1402" s="127"/>
      <c r="B1402" s="386">
        <v>44403</v>
      </c>
      <c r="C1402" s="464" t="s">
        <v>2011</v>
      </c>
      <c r="D1402" s="361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>
        <v>87</v>
      </c>
      <c r="R1402" s="127"/>
      <c r="S1402" s="128"/>
      <c r="T1402" s="128"/>
      <c r="U1402" s="128"/>
      <c r="V1402" s="128"/>
      <c r="W1402" s="128"/>
      <c r="X1402" s="128"/>
    </row>
    <row r="1403" spans="1:24">
      <c r="A1403" s="127"/>
      <c r="B1403" s="386">
        <v>44403</v>
      </c>
      <c r="C1403" s="464" t="s">
        <v>1298</v>
      </c>
      <c r="D1403" s="361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8"/>
      <c r="T1403" s="128"/>
      <c r="U1403" s="128"/>
      <c r="V1403" s="128"/>
      <c r="W1403" s="128"/>
      <c r="X1403" s="128"/>
    </row>
    <row r="1404" spans="1:24">
      <c r="A1404" s="127"/>
      <c r="B1404" s="386">
        <v>44403</v>
      </c>
      <c r="C1404" s="464" t="s">
        <v>675</v>
      </c>
      <c r="D1404" s="361"/>
      <c r="E1404" s="361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8"/>
      <c r="T1404" s="128"/>
      <c r="U1404" s="128"/>
      <c r="V1404" s="128"/>
      <c r="W1404" s="128"/>
      <c r="X1404" s="128"/>
    </row>
    <row r="1405" spans="1:24">
      <c r="A1405" s="127"/>
      <c r="B1405" s="386">
        <v>44403</v>
      </c>
      <c r="C1405" s="464" t="s">
        <v>1688</v>
      </c>
      <c r="D1405" s="361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8"/>
      <c r="T1405" s="128"/>
      <c r="U1405" s="128"/>
      <c r="V1405" s="128"/>
      <c r="W1405" s="128"/>
      <c r="X1405" s="128"/>
    </row>
    <row r="1406" spans="1:24">
      <c r="A1406" s="127"/>
      <c r="B1406" s="386">
        <v>44404</v>
      </c>
      <c r="C1406" s="464" t="s">
        <v>495</v>
      </c>
      <c r="D1406" s="361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8"/>
      <c r="T1406" s="128"/>
      <c r="U1406" s="128"/>
      <c r="V1406" s="128"/>
      <c r="W1406" s="128"/>
      <c r="X1406" s="128"/>
    </row>
    <row r="1407" spans="1:24">
      <c r="A1407" s="127"/>
      <c r="B1407" s="386">
        <v>44404</v>
      </c>
      <c r="C1407" s="464" t="s">
        <v>2012</v>
      </c>
      <c r="D1407" s="361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8"/>
      <c r="T1407" s="128"/>
      <c r="U1407" s="128"/>
      <c r="V1407" s="128"/>
      <c r="W1407" s="128"/>
      <c r="X1407" s="128"/>
    </row>
    <row r="1408" spans="1:24">
      <c r="A1408" s="127"/>
      <c r="B1408" s="386">
        <v>44404</v>
      </c>
      <c r="C1408" s="464" t="s">
        <v>2013</v>
      </c>
      <c r="D1408" s="361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8"/>
      <c r="T1408" s="128"/>
      <c r="U1408" s="128"/>
      <c r="V1408" s="128"/>
      <c r="W1408" s="128"/>
      <c r="X1408" s="128"/>
    </row>
    <row r="1409" spans="1:24">
      <c r="A1409" s="127"/>
      <c r="B1409" s="386">
        <v>44404</v>
      </c>
      <c r="C1409" s="464" t="s">
        <v>2014</v>
      </c>
      <c r="D1409" s="361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8"/>
      <c r="T1409" s="128"/>
      <c r="U1409" s="128"/>
      <c r="V1409" s="128"/>
      <c r="W1409" s="128"/>
      <c r="X1409" s="128"/>
    </row>
    <row r="1410" spans="1:24">
      <c r="A1410" s="127"/>
      <c r="B1410" s="386">
        <v>44404</v>
      </c>
      <c r="C1410" s="464" t="s">
        <v>2015</v>
      </c>
      <c r="D1410" s="361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8"/>
      <c r="T1410" s="128"/>
      <c r="U1410" s="128"/>
      <c r="V1410" s="128"/>
      <c r="W1410" s="128"/>
      <c r="X1410" s="128"/>
    </row>
    <row r="1411" spans="1:24">
      <c r="A1411" s="127"/>
      <c r="B1411" s="386">
        <v>44404</v>
      </c>
      <c r="C1411" s="464" t="s">
        <v>1873</v>
      </c>
      <c r="D1411" s="361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>
        <v>1</v>
      </c>
      <c r="Q1411" s="127"/>
      <c r="R1411" s="127"/>
      <c r="S1411" s="128"/>
      <c r="T1411" s="128"/>
      <c r="U1411" s="128"/>
      <c r="V1411" s="128"/>
      <c r="W1411" s="128"/>
      <c r="X1411" s="128"/>
    </row>
    <row r="1412" spans="1:24">
      <c r="A1412" s="127">
        <v>6</v>
      </c>
      <c r="B1412" s="386">
        <v>44404</v>
      </c>
      <c r="C1412" s="464" t="s">
        <v>2016</v>
      </c>
      <c r="D1412" s="361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8"/>
      <c r="T1412" s="128"/>
      <c r="U1412" s="128"/>
      <c r="V1412" s="128"/>
      <c r="W1412" s="128"/>
      <c r="X1412" s="128"/>
    </row>
    <row r="1413" spans="1:24">
      <c r="A1413" s="127"/>
      <c r="B1413" s="386">
        <v>44404</v>
      </c>
      <c r="C1413" s="464" t="s">
        <v>1969</v>
      </c>
      <c r="D1413" s="361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>
        <v>80</v>
      </c>
      <c r="R1413" s="127"/>
      <c r="S1413" s="128"/>
      <c r="T1413" s="128"/>
      <c r="U1413" s="128"/>
      <c r="V1413" s="128"/>
      <c r="W1413" s="128"/>
      <c r="X1413" s="128"/>
    </row>
    <row r="1414" spans="1:24">
      <c r="A1414" s="127"/>
      <c r="B1414" s="386">
        <v>44404</v>
      </c>
      <c r="C1414" s="464" t="s">
        <v>1729</v>
      </c>
      <c r="D1414" s="361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8"/>
      <c r="T1414" s="128"/>
      <c r="U1414" s="128"/>
      <c r="V1414" s="128"/>
      <c r="W1414" s="128"/>
      <c r="X1414" s="128"/>
    </row>
    <row r="1415" spans="1:24">
      <c r="A1415" s="127"/>
      <c r="B1415" s="386">
        <v>44404</v>
      </c>
      <c r="C1415" s="464" t="s">
        <v>675</v>
      </c>
      <c r="D1415" s="361"/>
      <c r="E1415" s="361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8"/>
      <c r="T1415" s="128"/>
      <c r="U1415" s="128"/>
      <c r="V1415" s="128"/>
      <c r="W1415" s="128"/>
      <c r="X1415" s="128"/>
    </row>
    <row r="1416" spans="1:24">
      <c r="A1416" s="127"/>
      <c r="B1416" s="386">
        <v>44404</v>
      </c>
      <c r="C1416" s="464" t="s">
        <v>1730</v>
      </c>
      <c r="D1416" s="361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8"/>
      <c r="T1416" s="128"/>
      <c r="U1416" s="128"/>
      <c r="V1416" s="128"/>
      <c r="W1416" s="128"/>
      <c r="X1416" s="128"/>
    </row>
    <row r="1417" spans="1:24">
      <c r="A1417" s="127"/>
      <c r="B1417" s="386">
        <v>44405</v>
      </c>
      <c r="C1417" s="464" t="s">
        <v>495</v>
      </c>
      <c r="D1417" s="361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8"/>
      <c r="T1417" s="128"/>
      <c r="U1417" s="128"/>
      <c r="V1417" s="128"/>
      <c r="W1417" s="128"/>
      <c r="X1417" s="128"/>
    </row>
    <row r="1418" spans="1:24">
      <c r="A1418" s="127">
        <v>9</v>
      </c>
      <c r="B1418" s="386">
        <v>44405</v>
      </c>
      <c r="C1418" s="464" t="s">
        <v>2017</v>
      </c>
      <c r="D1418" s="361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8"/>
      <c r="T1418" s="128"/>
      <c r="U1418" s="128"/>
      <c r="V1418" s="128"/>
      <c r="W1418" s="128"/>
      <c r="X1418" s="128"/>
    </row>
    <row r="1419" spans="1:24">
      <c r="A1419" s="127"/>
      <c r="B1419" s="386">
        <v>44405</v>
      </c>
      <c r="C1419" s="464" t="s">
        <v>1984</v>
      </c>
      <c r="D1419" s="361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8"/>
      <c r="T1419" s="128"/>
      <c r="U1419" s="128"/>
      <c r="V1419" s="128"/>
      <c r="W1419" s="128"/>
      <c r="X1419" s="128"/>
    </row>
    <row r="1420" spans="1:24">
      <c r="A1420" s="127"/>
      <c r="B1420" s="386">
        <v>44405</v>
      </c>
      <c r="C1420" s="464" t="s">
        <v>675</v>
      </c>
      <c r="D1420" s="361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8"/>
      <c r="T1420" s="128"/>
      <c r="U1420" s="128"/>
      <c r="V1420" s="128"/>
      <c r="W1420" s="128"/>
      <c r="X1420" s="128"/>
    </row>
    <row r="1421" spans="1:24">
      <c r="A1421" s="127"/>
      <c r="B1421" s="386">
        <v>44405</v>
      </c>
      <c r="C1421" s="464" t="s">
        <v>1985</v>
      </c>
      <c r="D1421" s="361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8"/>
      <c r="T1421" s="128"/>
      <c r="U1421" s="128"/>
      <c r="V1421" s="128"/>
      <c r="W1421" s="128"/>
      <c r="X1421" s="128"/>
    </row>
    <row r="1422" spans="1:24">
      <c r="A1422" s="127"/>
      <c r="B1422" s="386">
        <v>44406</v>
      </c>
      <c r="C1422" s="464" t="s">
        <v>495</v>
      </c>
      <c r="D1422" s="361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8"/>
      <c r="T1422" s="128"/>
      <c r="U1422" s="128"/>
      <c r="V1422" s="128"/>
      <c r="W1422" s="128"/>
      <c r="X1422" s="128"/>
    </row>
    <row r="1423" spans="1:24">
      <c r="A1423" s="127">
        <v>12</v>
      </c>
      <c r="B1423" s="386">
        <v>44406</v>
      </c>
      <c r="C1423" s="464" t="s">
        <v>2018</v>
      </c>
      <c r="D1423" s="361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8"/>
      <c r="T1423" s="128"/>
      <c r="U1423" s="128"/>
      <c r="V1423" s="128"/>
      <c r="W1423" s="128"/>
      <c r="X1423" s="128"/>
    </row>
    <row r="1424" spans="1:24">
      <c r="A1424" s="127"/>
      <c r="B1424" s="386">
        <v>44406</v>
      </c>
      <c r="C1424" s="464" t="s">
        <v>1607</v>
      </c>
      <c r="D1424" s="361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8"/>
      <c r="T1424" s="128"/>
      <c r="U1424" s="128"/>
      <c r="V1424" s="128"/>
      <c r="W1424" s="128"/>
      <c r="X1424" s="128"/>
    </row>
    <row r="1425" spans="1:24">
      <c r="A1425" s="127"/>
      <c r="B1425" s="386">
        <v>44406</v>
      </c>
      <c r="C1425" s="464" t="s">
        <v>675</v>
      </c>
      <c r="D1425" s="361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8"/>
      <c r="T1425" s="128"/>
      <c r="U1425" s="128"/>
      <c r="V1425" s="128"/>
      <c r="W1425" s="128"/>
      <c r="X1425" s="128"/>
    </row>
    <row r="1426" spans="1:24">
      <c r="A1426" s="127"/>
      <c r="B1426" s="386">
        <v>44406</v>
      </c>
      <c r="C1426" s="464" t="s">
        <v>1608</v>
      </c>
      <c r="D1426" s="361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8"/>
      <c r="T1426" s="128"/>
      <c r="U1426" s="128"/>
      <c r="V1426" s="128"/>
      <c r="W1426" s="128"/>
      <c r="X1426" s="128"/>
    </row>
    <row r="1427" spans="1:24">
      <c r="A1427" s="127"/>
      <c r="B1427" s="386">
        <v>44407</v>
      </c>
      <c r="C1427" s="464" t="s">
        <v>495</v>
      </c>
      <c r="D1427" s="361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8"/>
      <c r="T1427" s="128"/>
      <c r="U1427" s="128"/>
      <c r="V1427" s="128"/>
      <c r="W1427" s="128"/>
      <c r="X1427" s="128"/>
    </row>
    <row r="1428" spans="1:24">
      <c r="A1428" s="127"/>
      <c r="B1428" s="386">
        <v>44407</v>
      </c>
      <c r="C1428" s="464" t="s">
        <v>2019</v>
      </c>
      <c r="D1428" s="361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8"/>
      <c r="T1428" s="128"/>
      <c r="U1428" s="128"/>
      <c r="V1428" s="128"/>
      <c r="W1428" s="128"/>
      <c r="X1428" s="128"/>
    </row>
    <row r="1429" spans="1:24">
      <c r="A1429" s="127"/>
      <c r="B1429" s="386">
        <v>44407</v>
      </c>
      <c r="C1429" s="464" t="s">
        <v>2020</v>
      </c>
      <c r="D1429" s="361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8"/>
      <c r="T1429" s="128"/>
      <c r="U1429" s="128"/>
      <c r="V1429" s="128"/>
      <c r="W1429" s="128"/>
      <c r="X1429" s="128"/>
    </row>
    <row r="1430" spans="1:24">
      <c r="A1430" s="127"/>
      <c r="B1430" s="386">
        <v>44407</v>
      </c>
      <c r="C1430" s="464" t="s">
        <v>2021</v>
      </c>
      <c r="D1430" s="361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8"/>
      <c r="T1430" s="128"/>
      <c r="U1430" s="128"/>
      <c r="V1430" s="128"/>
      <c r="W1430" s="128"/>
      <c r="X1430" s="128"/>
    </row>
    <row r="1431" spans="1:24">
      <c r="A1431" s="127"/>
      <c r="B1431" s="386">
        <v>44407</v>
      </c>
      <c r="C1431" s="464" t="s">
        <v>1513</v>
      </c>
      <c r="D1431" s="361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>
        <v>1</v>
      </c>
      <c r="Q1431" s="127"/>
      <c r="R1431" s="127"/>
      <c r="S1431" s="128"/>
      <c r="T1431" s="128"/>
      <c r="U1431" s="128"/>
      <c r="V1431" s="128"/>
      <c r="W1431" s="128"/>
      <c r="X1431" s="128"/>
    </row>
    <row r="1432" spans="1:24">
      <c r="A1432" s="127"/>
      <c r="B1432" s="386">
        <v>44407</v>
      </c>
      <c r="C1432" s="464" t="s">
        <v>1895</v>
      </c>
      <c r="D1432" s="361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8"/>
      <c r="T1432" s="128"/>
      <c r="U1432" s="128"/>
      <c r="V1432" s="128"/>
      <c r="W1432" s="128"/>
      <c r="X1432" s="128"/>
    </row>
    <row r="1433" spans="1:24">
      <c r="A1433" s="127"/>
      <c r="B1433" s="386">
        <v>44407</v>
      </c>
      <c r="C1433" s="464" t="s">
        <v>675</v>
      </c>
      <c r="D1433" s="361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8"/>
      <c r="T1433" s="128"/>
      <c r="U1433" s="128"/>
      <c r="V1433" s="128"/>
      <c r="W1433" s="128"/>
      <c r="X1433" s="128"/>
    </row>
    <row r="1434" spans="1:24">
      <c r="A1434" s="127"/>
      <c r="B1434" s="386">
        <v>44407</v>
      </c>
      <c r="C1434" s="464" t="s">
        <v>1896</v>
      </c>
      <c r="D1434" s="361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8"/>
      <c r="T1434" s="128"/>
      <c r="U1434" s="128"/>
      <c r="V1434" s="128"/>
      <c r="W1434" s="128"/>
      <c r="X1434" s="128"/>
    </row>
    <row r="1435" spans="1:24" s="288" customFormat="1">
      <c r="A1435" s="234"/>
      <c r="B1435" s="355">
        <v>44410</v>
      </c>
      <c r="C1435" s="456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3"/>
      <c r="T1435" s="233"/>
      <c r="U1435" s="233"/>
      <c r="V1435" s="233"/>
      <c r="W1435" s="233"/>
      <c r="X1435" s="233"/>
    </row>
    <row r="1436" spans="1:24" s="288" customFormat="1">
      <c r="A1436" s="234"/>
      <c r="B1436" s="355">
        <v>44410</v>
      </c>
      <c r="C1436" s="456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3"/>
      <c r="T1436" s="233"/>
      <c r="U1436" s="233"/>
      <c r="V1436" s="233"/>
      <c r="W1436" s="233"/>
      <c r="X1436" s="233"/>
    </row>
    <row r="1437" spans="1:24" s="288" customFormat="1">
      <c r="A1437" s="234"/>
      <c r="B1437" s="355">
        <v>44410</v>
      </c>
      <c r="C1437" s="456" t="s">
        <v>2025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3"/>
      <c r="T1437" s="233"/>
      <c r="U1437" s="233"/>
      <c r="V1437" s="233"/>
      <c r="W1437" s="233"/>
      <c r="X1437" s="233"/>
    </row>
    <row r="1438" spans="1:24" s="288" customFormat="1">
      <c r="A1438" s="234">
        <v>4</v>
      </c>
      <c r="B1438" s="355">
        <v>44410</v>
      </c>
      <c r="C1438" s="456" t="s">
        <v>2026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3"/>
      <c r="T1438" s="233"/>
      <c r="U1438" s="233"/>
      <c r="V1438" s="233"/>
      <c r="W1438" s="233"/>
      <c r="X1438" s="233"/>
    </row>
    <row r="1439" spans="1:24" s="288" customFormat="1">
      <c r="A1439" s="234"/>
      <c r="B1439" s="355">
        <v>44410</v>
      </c>
      <c r="C1439" s="456" t="s">
        <v>2027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3"/>
      <c r="T1439" s="233"/>
      <c r="U1439" s="233"/>
      <c r="V1439" s="233"/>
      <c r="W1439" s="233"/>
      <c r="X1439" s="233"/>
    </row>
    <row r="1440" spans="1:24" s="288" customFormat="1">
      <c r="A1440" s="234"/>
      <c r="B1440" s="355">
        <v>44410</v>
      </c>
      <c r="C1440" s="456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>
        <v>1</v>
      </c>
      <c r="Q1440" s="234"/>
      <c r="R1440" s="234"/>
      <c r="S1440" s="233"/>
      <c r="T1440" s="233"/>
      <c r="U1440" s="233"/>
      <c r="V1440" s="233"/>
      <c r="W1440" s="233"/>
      <c r="X1440" s="233"/>
    </row>
    <row r="1441" spans="1:24" s="288" customFormat="1">
      <c r="A1441" s="234"/>
      <c r="B1441" s="355">
        <v>44410</v>
      </c>
      <c r="C1441" s="456" t="s">
        <v>1989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>
        <v>36</v>
      </c>
      <c r="R1441" s="234"/>
      <c r="S1441" s="233"/>
      <c r="T1441" s="233"/>
      <c r="U1441" s="233"/>
      <c r="V1441" s="233"/>
      <c r="W1441" s="233"/>
      <c r="X1441" s="233"/>
    </row>
    <row r="1442" spans="1:24" s="288" customFormat="1">
      <c r="A1442" s="234"/>
      <c r="B1442" s="355">
        <v>44410</v>
      </c>
      <c r="C1442" s="456" t="s">
        <v>1969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>
        <v>67</v>
      </c>
      <c r="R1442" s="234"/>
      <c r="S1442" s="233"/>
      <c r="T1442" s="233"/>
      <c r="U1442" s="233"/>
      <c r="V1442" s="233"/>
      <c r="W1442" s="233"/>
      <c r="X1442" s="233"/>
    </row>
    <row r="1443" spans="1:24" s="288" customFormat="1">
      <c r="A1443" s="234"/>
      <c r="B1443" s="355">
        <v>44410</v>
      </c>
      <c r="C1443" s="456" t="s">
        <v>1681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3"/>
      <c r="T1443" s="233"/>
      <c r="U1443" s="233"/>
      <c r="V1443" s="233"/>
      <c r="W1443" s="233"/>
      <c r="X1443" s="233"/>
    </row>
    <row r="1444" spans="1:24" s="288" customFormat="1">
      <c r="A1444" s="234"/>
      <c r="B1444" s="355">
        <v>44410</v>
      </c>
      <c r="C1444" s="456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3"/>
      <c r="T1444" s="233"/>
      <c r="U1444" s="233"/>
      <c r="V1444" s="233"/>
      <c r="W1444" s="233"/>
      <c r="X1444" s="233"/>
    </row>
    <row r="1445" spans="1:24" s="288" customFormat="1">
      <c r="A1445" s="234"/>
      <c r="B1445" s="355">
        <v>44410</v>
      </c>
      <c r="C1445" s="456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3"/>
      <c r="T1445" s="233"/>
      <c r="U1445" s="233"/>
      <c r="V1445" s="233"/>
      <c r="W1445" s="233"/>
      <c r="X1445" s="233"/>
    </row>
    <row r="1446" spans="1:24" s="288" customFormat="1">
      <c r="A1446" s="234"/>
      <c r="B1446" s="355">
        <v>44410</v>
      </c>
      <c r="C1446" s="456" t="s">
        <v>1685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3"/>
      <c r="T1446" s="233"/>
      <c r="U1446" s="233"/>
      <c r="V1446" s="233"/>
      <c r="W1446" s="233"/>
      <c r="X1446" s="233"/>
    </row>
    <row r="1447" spans="1:24" s="288" customFormat="1">
      <c r="A1447" s="234"/>
      <c r="B1447" s="355">
        <v>44411</v>
      </c>
      <c r="C1447" s="456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3"/>
      <c r="T1447" s="233"/>
      <c r="U1447" s="233"/>
      <c r="V1447" s="233"/>
      <c r="W1447" s="233"/>
      <c r="X1447" s="233"/>
    </row>
    <row r="1448" spans="1:24" s="288" customFormat="1">
      <c r="A1448" s="234">
        <v>4</v>
      </c>
      <c r="B1448" s="355">
        <v>44411</v>
      </c>
      <c r="C1448" s="456" t="s">
        <v>2028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3"/>
      <c r="T1448" s="233"/>
      <c r="U1448" s="233"/>
      <c r="V1448" s="233"/>
      <c r="W1448" s="233"/>
      <c r="X1448" s="233"/>
    </row>
    <row r="1449" spans="1:24" s="288" customFormat="1">
      <c r="A1449" s="234"/>
      <c r="B1449" s="355">
        <v>44411</v>
      </c>
      <c r="C1449" s="456" t="s">
        <v>2029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3"/>
      <c r="T1449" s="233"/>
      <c r="U1449" s="233"/>
      <c r="V1449" s="233"/>
      <c r="W1449" s="233"/>
      <c r="X1449" s="233"/>
    </row>
    <row r="1450" spans="1:24" s="288" customFormat="1">
      <c r="A1450" s="234"/>
      <c r="B1450" s="355">
        <v>44411</v>
      </c>
      <c r="C1450" s="456" t="s">
        <v>2030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3"/>
      <c r="T1450" s="233"/>
      <c r="U1450" s="233"/>
      <c r="V1450" s="233"/>
      <c r="W1450" s="233"/>
      <c r="X1450" s="233"/>
    </row>
    <row r="1451" spans="1:24" s="288" customFormat="1">
      <c r="A1451" s="234"/>
      <c r="B1451" s="355">
        <v>44411</v>
      </c>
      <c r="C1451" s="456" t="s">
        <v>1969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>
        <v>84</v>
      </c>
      <c r="R1451" s="234"/>
      <c r="S1451" s="233"/>
      <c r="T1451" s="233"/>
      <c r="U1451" s="233"/>
      <c r="V1451" s="233"/>
      <c r="W1451" s="233"/>
      <c r="X1451" s="233"/>
    </row>
    <row r="1452" spans="1:24" s="288" customFormat="1">
      <c r="A1452" s="234"/>
      <c r="B1452" s="355">
        <v>44411</v>
      </c>
      <c r="C1452" s="456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>
        <v>1</v>
      </c>
      <c r="Q1452" s="234"/>
      <c r="R1452" s="234"/>
      <c r="S1452" s="233"/>
      <c r="T1452" s="233"/>
      <c r="U1452" s="233"/>
      <c r="V1452" s="233"/>
      <c r="W1452" s="233"/>
      <c r="X1452" s="233"/>
    </row>
    <row r="1453" spans="1:24" s="288" customFormat="1">
      <c r="A1453" s="234"/>
      <c r="B1453" s="355">
        <v>44411</v>
      </c>
      <c r="C1453" s="456" t="s">
        <v>2031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3"/>
      <c r="T1453" s="233"/>
      <c r="U1453" s="233"/>
      <c r="V1453" s="233"/>
      <c r="W1453" s="233"/>
      <c r="X1453" s="233"/>
    </row>
    <row r="1454" spans="1:24" s="288" customFormat="1">
      <c r="A1454" s="234"/>
      <c r="B1454" s="355">
        <v>44411</v>
      </c>
      <c r="C1454" s="456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3"/>
      <c r="T1454" s="233"/>
      <c r="U1454" s="233"/>
      <c r="V1454" s="233"/>
      <c r="W1454" s="233"/>
      <c r="X1454" s="233"/>
    </row>
    <row r="1455" spans="1:24" s="288" customFormat="1">
      <c r="A1455" s="234"/>
      <c r="B1455" s="355">
        <v>44411</v>
      </c>
      <c r="C1455" s="456" t="s">
        <v>1812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>
        <v>75</v>
      </c>
      <c r="R1455" s="234"/>
      <c r="S1455" s="233"/>
      <c r="T1455" s="233"/>
      <c r="U1455" s="233"/>
      <c r="V1455" s="233"/>
      <c r="W1455" s="233"/>
      <c r="X1455" s="233"/>
    </row>
    <row r="1456" spans="1:24" s="288" customFormat="1">
      <c r="A1456" s="234"/>
      <c r="B1456" s="355">
        <v>44411</v>
      </c>
      <c r="C1456" s="456" t="s">
        <v>1886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3"/>
      <c r="T1456" s="233"/>
      <c r="U1456" s="233"/>
      <c r="V1456" s="233"/>
      <c r="W1456" s="233"/>
      <c r="X1456" s="233"/>
    </row>
    <row r="1457" spans="1:24" s="288" customFormat="1">
      <c r="A1457" s="234"/>
      <c r="B1457" s="355">
        <v>44412</v>
      </c>
      <c r="C1457" s="456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3"/>
      <c r="T1457" s="233"/>
      <c r="U1457" s="233"/>
      <c r="V1457" s="233"/>
      <c r="W1457" s="233"/>
      <c r="X1457" s="233"/>
    </row>
    <row r="1458" spans="1:24" s="288" customFormat="1">
      <c r="A1458" s="234"/>
      <c r="B1458" s="355">
        <v>44412</v>
      </c>
      <c r="C1458" s="456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3"/>
      <c r="T1458" s="233"/>
      <c r="U1458" s="233"/>
      <c r="V1458" s="233"/>
      <c r="W1458" s="233"/>
      <c r="X1458" s="233"/>
    </row>
    <row r="1459" spans="1:24" s="288" customFormat="1">
      <c r="A1459" s="234">
        <v>3.78</v>
      </c>
      <c r="B1459" s="355">
        <v>44412</v>
      </c>
      <c r="C1459" s="456" t="s">
        <v>2032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3"/>
      <c r="T1459" s="233"/>
      <c r="U1459" s="233"/>
      <c r="V1459" s="233"/>
      <c r="W1459" s="233"/>
      <c r="X1459" s="233"/>
    </row>
    <row r="1460" spans="1:24" s="288" customFormat="1">
      <c r="A1460" s="234"/>
      <c r="B1460" s="355">
        <v>44412</v>
      </c>
      <c r="C1460" s="456" t="s">
        <v>1935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>
        <v>36</v>
      </c>
      <c r="R1460" s="234"/>
      <c r="S1460" s="233"/>
      <c r="T1460" s="233"/>
      <c r="U1460" s="233"/>
      <c r="V1460" s="233"/>
      <c r="W1460" s="233"/>
      <c r="X1460" s="233"/>
    </row>
    <row r="1461" spans="1:24" s="288" customFormat="1">
      <c r="A1461" s="234"/>
      <c r="B1461" s="355">
        <v>44412</v>
      </c>
      <c r="C1461" s="456" t="s">
        <v>1880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3"/>
      <c r="T1461" s="233"/>
      <c r="U1461" s="233"/>
      <c r="V1461" s="233"/>
      <c r="W1461" s="233"/>
      <c r="X1461" s="233"/>
    </row>
    <row r="1462" spans="1:24" s="288" customFormat="1">
      <c r="A1462" s="234"/>
      <c r="B1462" s="355">
        <v>44412</v>
      </c>
      <c r="C1462" s="456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3"/>
      <c r="T1462" s="233"/>
      <c r="U1462" s="233"/>
      <c r="V1462" s="233"/>
      <c r="W1462" s="233"/>
      <c r="X1462" s="233"/>
    </row>
    <row r="1463" spans="1:24" s="288" customFormat="1">
      <c r="A1463" s="234"/>
      <c r="B1463" s="355">
        <v>44412</v>
      </c>
      <c r="C1463" s="456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3"/>
      <c r="T1463" s="233"/>
      <c r="U1463" s="233"/>
      <c r="V1463" s="233"/>
      <c r="W1463" s="233"/>
      <c r="X1463" s="233"/>
    </row>
    <row r="1464" spans="1:24" s="288" customFormat="1">
      <c r="A1464" s="234"/>
      <c r="B1464" s="355">
        <v>44412</v>
      </c>
      <c r="C1464" s="456" t="s">
        <v>1881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3"/>
      <c r="T1464" s="233"/>
      <c r="U1464" s="233"/>
      <c r="V1464" s="233"/>
      <c r="W1464" s="233"/>
      <c r="X1464" s="233"/>
    </row>
    <row r="1465" spans="1:24" s="288" customFormat="1">
      <c r="A1465" s="234"/>
      <c r="B1465" s="355">
        <v>44418</v>
      </c>
      <c r="C1465" s="456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3"/>
      <c r="T1465" s="233"/>
      <c r="U1465" s="233"/>
      <c r="V1465" s="233"/>
      <c r="W1465" s="233"/>
      <c r="X1465" s="233"/>
    </row>
    <row r="1466" spans="1:24" s="288" customFormat="1">
      <c r="A1466" s="234">
        <v>5</v>
      </c>
      <c r="B1466" s="355">
        <v>44418</v>
      </c>
      <c r="C1466" s="456" t="s">
        <v>2033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3"/>
      <c r="T1466" s="233"/>
      <c r="U1466" s="233"/>
      <c r="V1466" s="233"/>
      <c r="W1466" s="233"/>
      <c r="X1466" s="233"/>
    </row>
    <row r="1467" spans="1:24" s="288" customFormat="1">
      <c r="A1467" s="234"/>
      <c r="B1467" s="355">
        <v>44418</v>
      </c>
      <c r="C1467" s="456" t="s">
        <v>2034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3"/>
      <c r="T1467" s="233"/>
      <c r="U1467" s="233"/>
      <c r="V1467" s="233"/>
      <c r="W1467" s="233"/>
      <c r="X1467" s="233"/>
    </row>
    <row r="1468" spans="1:24" s="288" customFormat="1">
      <c r="A1468" s="234"/>
      <c r="B1468" s="355">
        <v>44418</v>
      </c>
      <c r="C1468" s="456" t="s">
        <v>2035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3"/>
      <c r="T1468" s="233"/>
      <c r="U1468" s="233"/>
      <c r="V1468" s="233"/>
      <c r="W1468" s="233"/>
      <c r="X1468" s="233"/>
    </row>
    <row r="1469" spans="1:24" s="288" customFormat="1">
      <c r="A1469" s="234"/>
      <c r="B1469" s="355">
        <v>44418</v>
      </c>
      <c r="C1469" s="465">
        <v>1457433281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3"/>
      <c r="T1469" s="233"/>
      <c r="U1469" s="233"/>
      <c r="V1469" s="233"/>
      <c r="W1469" s="233"/>
      <c r="X1469" s="233"/>
    </row>
    <row r="1470" spans="1:24" s="288" customFormat="1">
      <c r="A1470" s="234"/>
      <c r="B1470" s="355">
        <v>44418</v>
      </c>
      <c r="C1470" s="456" t="s">
        <v>1969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>
        <v>71</v>
      </c>
      <c r="R1470" s="234"/>
      <c r="S1470" s="233"/>
      <c r="T1470" s="233"/>
      <c r="U1470" s="233"/>
      <c r="V1470" s="233"/>
      <c r="W1470" s="233"/>
      <c r="X1470" s="233"/>
    </row>
    <row r="1471" spans="1:24" s="288" customFormat="1">
      <c r="A1471" s="234"/>
      <c r="B1471" s="355">
        <v>44418</v>
      </c>
      <c r="C1471" s="456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>
        <v>1</v>
      </c>
      <c r="Q1471" s="234"/>
      <c r="R1471" s="234"/>
      <c r="S1471" s="233"/>
      <c r="T1471" s="233"/>
      <c r="U1471" s="233"/>
      <c r="V1471" s="233"/>
      <c r="W1471" s="233"/>
      <c r="X1471" s="233"/>
    </row>
    <row r="1472" spans="1:24" s="288" customFormat="1">
      <c r="A1472" s="234"/>
      <c r="B1472" s="355">
        <v>44418</v>
      </c>
      <c r="C1472" s="456" t="s">
        <v>1592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3"/>
      <c r="T1472" s="233"/>
      <c r="U1472" s="233"/>
      <c r="V1472" s="233"/>
      <c r="W1472" s="233"/>
      <c r="X1472" s="233"/>
    </row>
    <row r="1473" spans="1:24" s="288" customFormat="1">
      <c r="A1473" s="234"/>
      <c r="B1473" s="355">
        <v>44418</v>
      </c>
      <c r="C1473" s="456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3"/>
      <c r="T1473" s="233"/>
      <c r="U1473" s="233"/>
      <c r="V1473" s="233"/>
      <c r="W1473" s="233"/>
      <c r="X1473" s="233"/>
    </row>
    <row r="1474" spans="1:24" s="288" customFormat="1">
      <c r="A1474" s="234"/>
      <c r="B1474" s="355">
        <v>44418</v>
      </c>
      <c r="C1474" s="456" t="s">
        <v>1576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3"/>
      <c r="T1474" s="233"/>
      <c r="U1474" s="233"/>
      <c r="V1474" s="233"/>
      <c r="W1474" s="233"/>
      <c r="X1474" s="233"/>
    </row>
    <row r="1475" spans="1:24" s="288" customFormat="1">
      <c r="A1475" s="234"/>
      <c r="B1475" s="355">
        <v>44420</v>
      </c>
      <c r="C1475" s="456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3"/>
      <c r="T1475" s="233"/>
      <c r="U1475" s="233"/>
      <c r="V1475" s="233"/>
      <c r="W1475" s="233"/>
      <c r="X1475" s="233"/>
    </row>
    <row r="1476" spans="1:24" s="288" customFormat="1">
      <c r="A1476" s="234"/>
      <c r="B1476" s="355">
        <v>44420</v>
      </c>
      <c r="C1476" s="456" t="s">
        <v>2036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3"/>
      <c r="T1476" s="233"/>
      <c r="U1476" s="233"/>
      <c r="V1476" s="233"/>
      <c r="W1476" s="233"/>
      <c r="X1476" s="233"/>
    </row>
    <row r="1477" spans="1:24" s="288" customFormat="1">
      <c r="A1477" s="234"/>
      <c r="B1477" s="355">
        <v>44420</v>
      </c>
      <c r="C1477" s="456" t="s">
        <v>2037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3"/>
      <c r="T1477" s="233"/>
      <c r="U1477" s="233"/>
      <c r="V1477" s="233"/>
      <c r="W1477" s="233"/>
      <c r="X1477" s="233"/>
    </row>
    <row r="1478" spans="1:24" s="288" customFormat="1">
      <c r="A1478" s="234"/>
      <c r="B1478" s="355">
        <v>44420</v>
      </c>
      <c r="C1478" s="456" t="s">
        <v>1873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>
        <v>1</v>
      </c>
      <c r="Q1478" s="234"/>
      <c r="R1478" s="234"/>
      <c r="S1478" s="233"/>
      <c r="T1478" s="233"/>
      <c r="U1478" s="233"/>
      <c r="V1478" s="233"/>
      <c r="W1478" s="233"/>
      <c r="X1478" s="233"/>
    </row>
    <row r="1479" spans="1:24" s="288" customFormat="1">
      <c r="A1479" s="234"/>
      <c r="B1479" s="355">
        <v>44420</v>
      </c>
      <c r="C1479" s="456" t="s">
        <v>1969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>
        <v>63</v>
      </c>
      <c r="R1479" s="234"/>
      <c r="S1479" s="233"/>
      <c r="T1479" s="233"/>
      <c r="U1479" s="233"/>
      <c r="V1479" s="233"/>
      <c r="W1479" s="233"/>
      <c r="X1479" s="233"/>
    </row>
    <row r="1480" spans="1:24" s="288" customFormat="1">
      <c r="A1480" s="234"/>
      <c r="B1480" s="355">
        <v>44420</v>
      </c>
      <c r="C1480" s="456" t="s">
        <v>2038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3"/>
      <c r="T1480" s="233"/>
      <c r="U1480" s="233"/>
      <c r="V1480" s="233"/>
      <c r="W1480" s="233"/>
      <c r="X1480" s="233"/>
    </row>
    <row r="1481" spans="1:24" s="288" customFormat="1">
      <c r="A1481" s="234"/>
      <c r="B1481" s="355">
        <v>44420</v>
      </c>
      <c r="C1481" s="456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3"/>
      <c r="T1481" s="233"/>
      <c r="U1481" s="233"/>
      <c r="V1481" s="233"/>
      <c r="W1481" s="233"/>
      <c r="X1481" s="233"/>
    </row>
    <row r="1482" spans="1:24" s="288" customFormat="1">
      <c r="A1482" s="234"/>
      <c r="B1482" s="355">
        <v>44420</v>
      </c>
      <c r="C1482" s="456" t="s">
        <v>2039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3"/>
      <c r="T1482" s="233"/>
      <c r="U1482" s="233"/>
      <c r="V1482" s="233"/>
      <c r="W1482" s="233"/>
      <c r="X1482" s="233"/>
    </row>
    <row r="1483" spans="1:24" s="288" customFormat="1">
      <c r="A1483" s="234"/>
      <c r="B1483" s="355">
        <v>44420</v>
      </c>
      <c r="C1483" s="456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3"/>
      <c r="T1483" s="233"/>
      <c r="U1483" s="233"/>
      <c r="V1483" s="233"/>
      <c r="W1483" s="233"/>
      <c r="X1483" s="233"/>
    </row>
    <row r="1484" spans="1:24" s="288" customFormat="1">
      <c r="A1484" s="234"/>
      <c r="B1484" s="355">
        <v>44420</v>
      </c>
      <c r="C1484" s="456" t="s">
        <v>2040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3"/>
      <c r="T1484" s="233"/>
      <c r="U1484" s="233"/>
      <c r="V1484" s="233"/>
      <c r="W1484" s="233"/>
      <c r="X1484" s="233"/>
    </row>
    <row r="1485" spans="1:24" s="288" customFormat="1">
      <c r="A1485" s="234"/>
      <c r="B1485" s="355">
        <v>44420</v>
      </c>
      <c r="C1485" s="456" t="s">
        <v>1874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3"/>
      <c r="T1485" s="233"/>
      <c r="U1485" s="233"/>
      <c r="V1485" s="233"/>
      <c r="W1485" s="233"/>
      <c r="X1485" s="233"/>
    </row>
    <row r="1486" spans="1:24" s="288" customFormat="1">
      <c r="A1486" s="234"/>
      <c r="B1486" s="355">
        <v>44420</v>
      </c>
      <c r="C1486" s="456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3"/>
      <c r="T1486" s="233"/>
      <c r="U1486" s="233"/>
      <c r="V1486" s="233"/>
      <c r="W1486" s="233"/>
      <c r="X1486" s="233"/>
    </row>
    <row r="1487" spans="1:24" s="288" customFormat="1">
      <c r="A1487" s="234"/>
      <c r="B1487" s="355">
        <v>44420</v>
      </c>
      <c r="C1487" s="456" t="s">
        <v>1875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3"/>
      <c r="T1487" s="233"/>
      <c r="U1487" s="233"/>
      <c r="V1487" s="233"/>
      <c r="W1487" s="233"/>
      <c r="X1487" s="233"/>
    </row>
    <row r="1488" spans="1:24" s="288" customFormat="1">
      <c r="A1488" s="234"/>
      <c r="B1488" s="355">
        <v>44422</v>
      </c>
      <c r="C1488" s="456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3"/>
      <c r="T1488" s="233"/>
      <c r="U1488" s="233"/>
      <c r="V1488" s="233"/>
      <c r="W1488" s="233"/>
      <c r="X1488" s="233"/>
    </row>
    <row r="1489" spans="1:24" s="288" customFormat="1">
      <c r="A1489" s="234">
        <v>7</v>
      </c>
      <c r="B1489" s="355">
        <v>44422</v>
      </c>
      <c r="C1489" s="456" t="s">
        <v>2041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3"/>
      <c r="T1489" s="233"/>
      <c r="U1489" s="233"/>
      <c r="V1489" s="233"/>
      <c r="W1489" s="233"/>
      <c r="X1489" s="233"/>
    </row>
    <row r="1490" spans="1:24" s="288" customFormat="1">
      <c r="A1490" s="234">
        <v>3</v>
      </c>
      <c r="B1490" s="355">
        <v>44422</v>
      </c>
      <c r="C1490" s="456" t="s">
        <v>2042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3"/>
      <c r="T1490" s="233"/>
      <c r="U1490" s="233"/>
      <c r="V1490" s="233"/>
      <c r="W1490" s="233"/>
      <c r="X1490" s="233"/>
    </row>
    <row r="1491" spans="1:24" s="288" customFormat="1">
      <c r="A1491" s="234"/>
      <c r="B1491" s="355">
        <v>44422</v>
      </c>
      <c r="C1491" s="456" t="s">
        <v>1989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>
        <v>62</v>
      </c>
      <c r="R1491" s="234"/>
      <c r="S1491" s="233"/>
      <c r="T1491" s="233"/>
      <c r="U1491" s="233"/>
      <c r="V1491" s="233"/>
      <c r="W1491" s="233"/>
      <c r="X1491" s="233"/>
    </row>
    <row r="1492" spans="1:24" s="288" customFormat="1">
      <c r="A1492" s="234"/>
      <c r="B1492" s="355">
        <v>44422</v>
      </c>
      <c r="C1492" s="456" t="s">
        <v>2046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3"/>
      <c r="T1492" s="233"/>
      <c r="U1492" s="233"/>
      <c r="V1492" s="233"/>
      <c r="W1492" s="233"/>
      <c r="X1492" s="233"/>
    </row>
    <row r="1493" spans="1:24" s="288" customFormat="1">
      <c r="A1493" s="234"/>
      <c r="B1493" s="355">
        <v>44422</v>
      </c>
      <c r="C1493" s="456" t="s">
        <v>2043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3"/>
      <c r="T1493" s="233"/>
      <c r="U1493" s="233"/>
      <c r="V1493" s="233"/>
      <c r="W1493" s="233"/>
      <c r="X1493" s="233"/>
    </row>
    <row r="1494" spans="1:24" s="288" customFormat="1">
      <c r="A1494" s="234">
        <v>1</v>
      </c>
      <c r="B1494" s="355">
        <v>44422</v>
      </c>
      <c r="C1494" s="456" t="s">
        <v>1820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3"/>
      <c r="T1494" s="233"/>
      <c r="U1494" s="233"/>
      <c r="V1494" s="233"/>
      <c r="W1494" s="233"/>
      <c r="X1494" s="233"/>
    </row>
    <row r="1495" spans="1:24" s="288" customFormat="1">
      <c r="A1495" s="234"/>
      <c r="B1495" s="355">
        <v>44422</v>
      </c>
      <c r="C1495" s="456" t="s">
        <v>1873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>
        <v>1</v>
      </c>
      <c r="Q1495" s="234"/>
      <c r="R1495" s="234"/>
      <c r="S1495" s="233"/>
      <c r="T1495" s="233"/>
      <c r="U1495" s="233"/>
      <c r="V1495" s="233"/>
      <c r="W1495" s="233"/>
      <c r="X1495" s="233"/>
    </row>
    <row r="1496" spans="1:24" s="288" customFormat="1">
      <c r="A1496" s="234">
        <v>2</v>
      </c>
      <c r="B1496" s="355">
        <v>44422</v>
      </c>
      <c r="C1496" s="456" t="s">
        <v>2044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3"/>
      <c r="T1496" s="233"/>
      <c r="U1496" s="233"/>
      <c r="V1496" s="233">
        <v>438</v>
      </c>
      <c r="W1496" s="233"/>
      <c r="X1496" s="233"/>
    </row>
    <row r="1497" spans="1:24" s="288" customFormat="1">
      <c r="A1497" s="234"/>
      <c r="B1497" s="355">
        <v>44422</v>
      </c>
      <c r="C1497" s="456" t="s">
        <v>2045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3"/>
      <c r="T1497" s="233"/>
      <c r="U1497" s="233"/>
      <c r="V1497" s="233"/>
      <c r="W1497" s="233"/>
      <c r="X1497" s="233"/>
    </row>
    <row r="1498" spans="1:24" s="288" customFormat="1">
      <c r="A1498" s="234"/>
      <c r="B1498" s="355">
        <v>44422</v>
      </c>
      <c r="C1498" s="456" t="s">
        <v>1969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>
        <v>112</v>
      </c>
      <c r="R1498" s="234"/>
      <c r="S1498" s="233"/>
      <c r="T1498" s="233"/>
      <c r="U1498" s="233"/>
      <c r="V1498" s="233"/>
      <c r="W1498" s="233"/>
      <c r="X1498" s="233"/>
    </row>
    <row r="1499" spans="1:24" s="288" customFormat="1">
      <c r="A1499" s="234"/>
      <c r="B1499" s="355">
        <v>44422</v>
      </c>
      <c r="C1499" s="456" t="s">
        <v>2047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3"/>
      <c r="T1499" s="233"/>
      <c r="U1499" s="233"/>
      <c r="V1499" s="233"/>
      <c r="W1499" s="233"/>
      <c r="X1499" s="233"/>
    </row>
    <row r="1500" spans="1:24" s="288" customFormat="1">
      <c r="A1500" s="234"/>
      <c r="B1500" s="355">
        <v>44422</v>
      </c>
      <c r="C1500" s="456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3"/>
      <c r="T1500" s="233"/>
      <c r="U1500" s="233"/>
      <c r="V1500" s="233"/>
      <c r="W1500" s="233"/>
      <c r="X1500" s="233"/>
    </row>
    <row r="1501" spans="1:24" s="288" customFormat="1">
      <c r="A1501" s="234"/>
      <c r="B1501" s="355">
        <v>44422</v>
      </c>
      <c r="C1501" s="456" t="s">
        <v>2048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3"/>
      <c r="T1501" s="233"/>
      <c r="U1501" s="233"/>
      <c r="V1501" s="233"/>
      <c r="W1501" s="233"/>
      <c r="X1501" s="233"/>
    </row>
    <row r="1502" spans="1:24" s="288" customFormat="1">
      <c r="A1502" s="234"/>
      <c r="B1502" s="355">
        <v>44421</v>
      </c>
      <c r="C1502" s="456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3"/>
      <c r="T1502" s="233"/>
      <c r="U1502" s="233"/>
      <c r="V1502" s="233"/>
      <c r="W1502" s="233"/>
      <c r="X1502" s="233"/>
    </row>
    <row r="1503" spans="1:24" s="288" customFormat="1">
      <c r="A1503" s="234"/>
      <c r="B1503" s="355">
        <v>44421</v>
      </c>
      <c r="C1503" s="456" t="s">
        <v>2049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3"/>
      <c r="T1503" s="233"/>
      <c r="U1503" s="233"/>
      <c r="V1503" s="233"/>
      <c r="W1503" s="233"/>
      <c r="X1503" s="233"/>
    </row>
    <row r="1504" spans="1:24" s="288" customFormat="1">
      <c r="A1504" s="234"/>
      <c r="B1504" s="355">
        <v>44421</v>
      </c>
      <c r="C1504" s="456" t="s">
        <v>2050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3"/>
      <c r="T1504" s="233"/>
      <c r="U1504" s="233"/>
      <c r="V1504" s="233"/>
      <c r="W1504" s="233"/>
      <c r="X1504" s="233"/>
    </row>
    <row r="1505" spans="1:24" s="288" customFormat="1">
      <c r="A1505" s="234"/>
      <c r="B1505" s="355">
        <v>44421</v>
      </c>
      <c r="C1505" s="456" t="s">
        <v>2051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3"/>
      <c r="T1505" s="233"/>
      <c r="U1505" s="233"/>
      <c r="V1505" s="233"/>
      <c r="W1505" s="233"/>
      <c r="X1505" s="233"/>
    </row>
    <row r="1506" spans="1:24" s="288" customFormat="1">
      <c r="A1506" s="234"/>
      <c r="B1506" s="355">
        <v>44421</v>
      </c>
      <c r="C1506" s="456" t="s">
        <v>1948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>
        <v>1</v>
      </c>
      <c r="Q1506" s="234"/>
      <c r="R1506" s="234"/>
      <c r="S1506" s="233"/>
      <c r="T1506" s="233"/>
      <c r="U1506" s="233"/>
      <c r="V1506" s="233"/>
      <c r="W1506" s="233"/>
      <c r="X1506" s="233"/>
    </row>
    <row r="1507" spans="1:24" s="288" customFormat="1">
      <c r="A1507" s="234">
        <v>5.67</v>
      </c>
      <c r="B1507" s="355">
        <v>44421</v>
      </c>
      <c r="C1507" s="456" t="s">
        <v>2052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3"/>
      <c r="T1507" s="233"/>
      <c r="U1507" s="233"/>
      <c r="V1507" s="233"/>
      <c r="W1507" s="233"/>
      <c r="X1507" s="233"/>
    </row>
    <row r="1508" spans="1:24" s="288" customFormat="1">
      <c r="A1508" s="234"/>
      <c r="B1508" s="355">
        <v>44421</v>
      </c>
      <c r="C1508" s="456" t="s">
        <v>1969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>
        <v>83</v>
      </c>
      <c r="R1508" s="234"/>
      <c r="S1508" s="233"/>
      <c r="T1508" s="233"/>
      <c r="U1508" s="233"/>
      <c r="V1508" s="233"/>
      <c r="W1508" s="233"/>
      <c r="X1508" s="233"/>
    </row>
    <row r="1509" spans="1:24" s="288" customFormat="1">
      <c r="A1509" s="234"/>
      <c r="B1509" s="355">
        <v>44421</v>
      </c>
      <c r="C1509" s="456" t="s">
        <v>1740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3"/>
      <c r="T1509" s="233"/>
      <c r="U1509" s="233"/>
      <c r="V1509" s="233"/>
      <c r="W1509" s="233"/>
      <c r="X1509" s="233"/>
    </row>
    <row r="1510" spans="1:24" s="288" customFormat="1">
      <c r="A1510" s="234"/>
      <c r="B1510" s="355">
        <v>44421</v>
      </c>
      <c r="C1510" s="456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3"/>
      <c r="T1510" s="233"/>
      <c r="U1510" s="233"/>
      <c r="V1510" s="233"/>
      <c r="W1510" s="233"/>
      <c r="X1510" s="233"/>
    </row>
    <row r="1511" spans="1:24" s="288" customFormat="1">
      <c r="A1511" s="234"/>
      <c r="B1511" s="355">
        <v>44421</v>
      </c>
      <c r="C1511" s="456" t="s">
        <v>1741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3"/>
      <c r="T1511" s="233"/>
      <c r="U1511" s="233"/>
      <c r="V1511" s="233"/>
      <c r="W1511" s="233"/>
      <c r="X1511" s="233"/>
    </row>
    <row r="1512" spans="1:24" s="288" customFormat="1">
      <c r="A1512" s="234"/>
      <c r="B1512" s="355">
        <v>44422</v>
      </c>
      <c r="C1512" s="456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3"/>
      <c r="T1512" s="233"/>
      <c r="U1512" s="233"/>
      <c r="V1512" s="233"/>
      <c r="W1512" s="233"/>
      <c r="X1512" s="233"/>
    </row>
    <row r="1513" spans="1:24" s="288" customFormat="1">
      <c r="A1513" s="234"/>
      <c r="B1513" s="355">
        <v>44422</v>
      </c>
      <c r="C1513" s="456" t="s">
        <v>2053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3"/>
      <c r="T1513" s="233"/>
      <c r="U1513" s="233"/>
      <c r="V1513" s="233"/>
      <c r="W1513" s="233"/>
      <c r="X1513" s="233"/>
    </row>
    <row r="1514" spans="1:24" s="288" customFormat="1">
      <c r="A1514" s="234">
        <v>5.76</v>
      </c>
      <c r="B1514" s="355">
        <v>44422</v>
      </c>
      <c r="C1514" s="456" t="s">
        <v>2054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3"/>
      <c r="T1514" s="233"/>
      <c r="U1514" s="233"/>
      <c r="V1514" s="233"/>
      <c r="W1514" s="233"/>
      <c r="X1514" s="233"/>
    </row>
    <row r="1515" spans="1:24" s="288" customFormat="1">
      <c r="A1515" s="234"/>
      <c r="B1515" s="355">
        <v>44422</v>
      </c>
      <c r="C1515" s="456" t="s">
        <v>2055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3"/>
      <c r="T1515" s="233"/>
      <c r="U1515" s="233"/>
      <c r="V1515" s="233"/>
      <c r="W1515" s="233"/>
      <c r="X1515" s="233"/>
    </row>
    <row r="1516" spans="1:24" s="288" customFormat="1">
      <c r="A1516" s="234"/>
      <c r="B1516" s="355">
        <v>44422</v>
      </c>
      <c r="C1516" s="456" t="s">
        <v>2056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3"/>
      <c r="T1516" s="233"/>
      <c r="U1516" s="233"/>
      <c r="V1516" s="233"/>
      <c r="W1516" s="233"/>
      <c r="X1516" s="233"/>
    </row>
    <row r="1517" spans="1:24" s="288" customFormat="1">
      <c r="A1517" s="234"/>
      <c r="B1517" s="355">
        <v>44422</v>
      </c>
      <c r="C1517" s="465">
        <v>1987435018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3"/>
      <c r="T1517" s="233"/>
      <c r="U1517" s="233"/>
      <c r="V1517" s="233"/>
      <c r="W1517" s="233"/>
      <c r="X1517" s="233"/>
    </row>
    <row r="1518" spans="1:24" s="288" customFormat="1">
      <c r="A1518" s="234"/>
      <c r="B1518" s="355">
        <v>44422</v>
      </c>
      <c r="C1518" s="456" t="s">
        <v>2057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>
        <v>1</v>
      </c>
      <c r="Q1518" s="234"/>
      <c r="R1518" s="234"/>
      <c r="S1518" s="233"/>
      <c r="T1518" s="233"/>
      <c r="U1518" s="233"/>
      <c r="V1518" s="233"/>
      <c r="W1518" s="233"/>
      <c r="X1518" s="233"/>
    </row>
    <row r="1519" spans="1:24" s="288" customFormat="1">
      <c r="A1519" s="234"/>
      <c r="B1519" s="355">
        <v>44422</v>
      </c>
      <c r="C1519" s="456" t="s">
        <v>1969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>
        <v>83</v>
      </c>
      <c r="R1519" s="234"/>
      <c r="S1519" s="233"/>
      <c r="T1519" s="233"/>
      <c r="U1519" s="233"/>
      <c r="V1519" s="233"/>
      <c r="W1519" s="233"/>
      <c r="X1519" s="233"/>
    </row>
    <row r="1520" spans="1:24" s="288" customFormat="1">
      <c r="A1520" s="234"/>
      <c r="B1520" s="355">
        <v>44422</v>
      </c>
      <c r="C1520" s="456" t="s">
        <v>1844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3"/>
      <c r="T1520" s="233"/>
      <c r="U1520" s="233"/>
      <c r="V1520" s="233"/>
      <c r="W1520" s="233"/>
      <c r="X1520" s="233"/>
    </row>
    <row r="1521" spans="1:24" s="288" customFormat="1">
      <c r="A1521" s="234"/>
      <c r="B1521" s="355">
        <v>44422</v>
      </c>
      <c r="C1521" s="456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3"/>
      <c r="T1521" s="233"/>
      <c r="U1521" s="233"/>
      <c r="V1521" s="233"/>
      <c r="W1521" s="233"/>
      <c r="X1521" s="233"/>
    </row>
    <row r="1522" spans="1:24" s="288" customFormat="1">
      <c r="A1522" s="234"/>
      <c r="B1522" s="355">
        <v>44422</v>
      </c>
      <c r="C1522" s="456" t="s">
        <v>1845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3"/>
      <c r="T1522" s="233"/>
      <c r="U1522" s="233"/>
      <c r="V1522" s="233"/>
      <c r="W1522" s="233"/>
      <c r="X1522" s="233"/>
    </row>
    <row r="1523" spans="1:24" s="288" customFormat="1">
      <c r="A1523" s="234"/>
      <c r="B1523" s="355">
        <v>44422</v>
      </c>
      <c r="C1523" s="456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3"/>
      <c r="T1523" s="233"/>
      <c r="U1523" s="233"/>
      <c r="V1523" s="233"/>
      <c r="W1523" s="233"/>
      <c r="X1523" s="233"/>
    </row>
    <row r="1524" spans="1:24" s="288" customFormat="1">
      <c r="A1524" s="234">
        <v>5</v>
      </c>
      <c r="B1524" s="355">
        <v>44422</v>
      </c>
      <c r="C1524" s="456" t="s">
        <v>2058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3"/>
      <c r="T1524" s="233"/>
      <c r="U1524" s="233"/>
      <c r="V1524" s="233"/>
      <c r="W1524" s="233"/>
      <c r="X1524" s="233"/>
    </row>
    <row r="1525" spans="1:24" s="288" customFormat="1">
      <c r="A1525" s="234"/>
      <c r="B1525" s="355">
        <v>44422</v>
      </c>
      <c r="C1525" s="456" t="s">
        <v>2059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3"/>
      <c r="T1525" s="233"/>
      <c r="U1525" s="233"/>
      <c r="V1525" s="233"/>
      <c r="W1525" s="233"/>
      <c r="X1525" s="233"/>
    </row>
    <row r="1526" spans="1:24" s="288" customFormat="1">
      <c r="A1526" s="234"/>
      <c r="B1526" s="355">
        <v>44422</v>
      </c>
      <c r="C1526" s="456" t="s">
        <v>2060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3"/>
      <c r="T1526" s="233"/>
      <c r="U1526" s="233"/>
      <c r="V1526" s="233"/>
      <c r="W1526" s="233"/>
      <c r="X1526" s="233"/>
    </row>
    <row r="1527" spans="1:24" s="288" customFormat="1">
      <c r="A1527" s="234"/>
      <c r="B1527" s="355">
        <v>44422</v>
      </c>
      <c r="C1527" s="465">
        <v>1987432097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3"/>
      <c r="T1527" s="233"/>
      <c r="U1527" s="233"/>
      <c r="V1527" s="233"/>
      <c r="W1527" s="233"/>
      <c r="X1527" s="233"/>
    </row>
    <row r="1528" spans="1:24" s="288" customFormat="1">
      <c r="A1528" s="234"/>
      <c r="B1528" s="355">
        <v>44422</v>
      </c>
      <c r="C1528" s="456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3"/>
      <c r="T1528" s="233"/>
      <c r="U1528" s="233"/>
      <c r="V1528" s="233"/>
      <c r="W1528" s="233"/>
      <c r="X1528" s="233"/>
    </row>
    <row r="1529" spans="1:24" s="288" customFormat="1">
      <c r="A1529" s="234"/>
      <c r="B1529" s="355">
        <v>44422</v>
      </c>
      <c r="C1529" s="456" t="s">
        <v>1890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3"/>
      <c r="T1529" s="233"/>
      <c r="U1529" s="233"/>
      <c r="V1529" s="233"/>
      <c r="W1529" s="233"/>
      <c r="X1529" s="233"/>
    </row>
    <row r="1530" spans="1:24" s="288" customFormat="1">
      <c r="A1530" s="234"/>
      <c r="B1530" s="355">
        <v>44422</v>
      </c>
      <c r="C1530" s="456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3"/>
      <c r="T1530" s="233"/>
      <c r="U1530" s="233"/>
      <c r="V1530" s="233"/>
      <c r="W1530" s="233"/>
      <c r="X1530" s="233"/>
    </row>
    <row r="1531" spans="1:24" s="288" customFormat="1">
      <c r="A1531" s="234"/>
      <c r="B1531" s="355">
        <v>44422</v>
      </c>
      <c r="C1531" s="456" t="s">
        <v>1543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3"/>
      <c r="T1531" s="233"/>
      <c r="U1531" s="233"/>
      <c r="V1531" s="233"/>
      <c r="W1531" s="233"/>
      <c r="X1531" s="233"/>
    </row>
    <row r="1532" spans="1:24" s="288" customFormat="1">
      <c r="A1532" s="234"/>
      <c r="B1532" s="355">
        <v>44426</v>
      </c>
      <c r="C1532" s="456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3"/>
      <c r="T1532" s="233"/>
      <c r="U1532" s="233"/>
      <c r="V1532" s="233"/>
      <c r="W1532" s="233"/>
      <c r="X1532" s="233"/>
    </row>
    <row r="1533" spans="1:24" s="288" customFormat="1">
      <c r="A1533" s="234">
        <v>4</v>
      </c>
      <c r="B1533" s="355">
        <v>44426</v>
      </c>
      <c r="C1533" s="456" t="s">
        <v>2061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3"/>
      <c r="T1533" s="233"/>
      <c r="U1533" s="233"/>
      <c r="V1533" s="233"/>
      <c r="W1533" s="233"/>
      <c r="X1533" s="233"/>
    </row>
    <row r="1534" spans="1:24" s="288" customFormat="1">
      <c r="A1534" s="234"/>
      <c r="B1534" s="355">
        <v>44426</v>
      </c>
      <c r="C1534" s="456" t="s">
        <v>2062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3"/>
      <c r="T1534" s="233"/>
      <c r="U1534" s="233"/>
      <c r="V1534" s="233"/>
      <c r="W1534" s="233"/>
      <c r="X1534" s="233"/>
    </row>
    <row r="1535" spans="1:24" s="288" customFormat="1">
      <c r="A1535" s="234"/>
      <c r="B1535" s="355">
        <v>44426</v>
      </c>
      <c r="C1535" s="456" t="s">
        <v>2063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3"/>
      <c r="T1535" s="233"/>
      <c r="U1535" s="233"/>
      <c r="V1535" s="233"/>
      <c r="W1535" s="233"/>
      <c r="X1535" s="233"/>
    </row>
    <row r="1536" spans="1:24" s="288" customFormat="1">
      <c r="A1536" s="234"/>
      <c r="B1536" s="355">
        <v>44426</v>
      </c>
      <c r="C1536" s="456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>
        <v>1</v>
      </c>
      <c r="Q1536" s="234"/>
      <c r="R1536" s="234"/>
      <c r="S1536" s="233"/>
      <c r="T1536" s="233"/>
      <c r="U1536" s="233"/>
      <c r="V1536" s="233"/>
      <c r="W1536" s="233"/>
      <c r="X1536" s="233"/>
    </row>
    <row r="1537" spans="1:24" s="288" customFormat="1">
      <c r="A1537" s="234"/>
      <c r="B1537" s="355">
        <v>44426</v>
      </c>
      <c r="C1537" s="456" t="s">
        <v>2011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>
        <v>76</v>
      </c>
      <c r="R1537" s="234"/>
      <c r="S1537" s="233"/>
      <c r="T1537" s="233"/>
      <c r="U1537" s="233"/>
      <c r="V1537" s="233"/>
      <c r="W1537" s="233"/>
      <c r="X1537" s="233"/>
    </row>
    <row r="1538" spans="1:24" s="288" customFormat="1">
      <c r="A1538" s="234"/>
      <c r="B1538" s="355">
        <v>44426</v>
      </c>
      <c r="C1538" s="456" t="s">
        <v>1729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3"/>
      <c r="T1538" s="233"/>
      <c r="U1538" s="233"/>
      <c r="V1538" s="233"/>
      <c r="W1538" s="233"/>
      <c r="X1538" s="233"/>
    </row>
    <row r="1539" spans="1:24" s="288" customFormat="1">
      <c r="A1539" s="234"/>
      <c r="B1539" s="355">
        <v>44426</v>
      </c>
      <c r="C1539" s="456" t="s">
        <v>1812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>
        <v>44</v>
      </c>
      <c r="R1539" s="234"/>
      <c r="S1539" s="233"/>
      <c r="T1539" s="233"/>
      <c r="U1539" s="233"/>
      <c r="V1539" s="233"/>
      <c r="W1539" s="233"/>
      <c r="X1539" s="233"/>
    </row>
    <row r="1540" spans="1:24" s="288" customFormat="1">
      <c r="A1540" s="234"/>
      <c r="B1540" s="355">
        <v>44426</v>
      </c>
      <c r="C1540" s="456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3"/>
      <c r="T1540" s="233"/>
      <c r="U1540" s="233"/>
      <c r="V1540" s="233"/>
      <c r="W1540" s="233"/>
      <c r="X1540" s="233"/>
    </row>
    <row r="1541" spans="1:24" s="288" customFormat="1">
      <c r="A1541" s="234"/>
      <c r="B1541" s="355">
        <v>44426</v>
      </c>
      <c r="C1541" s="456" t="s">
        <v>1730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3"/>
      <c r="T1541" s="233"/>
      <c r="U1541" s="233"/>
      <c r="V1541" s="233"/>
      <c r="W1541" s="233"/>
      <c r="X1541" s="233"/>
    </row>
    <row r="1542" spans="1:24" s="288" customFormat="1">
      <c r="A1542" s="234"/>
      <c r="B1542" s="355">
        <v>44427</v>
      </c>
      <c r="C1542" s="456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3"/>
      <c r="T1542" s="233"/>
      <c r="U1542" s="233"/>
      <c r="V1542" s="233"/>
      <c r="W1542" s="233"/>
      <c r="X1542" s="233"/>
    </row>
    <row r="1543" spans="1:24" s="288" customFormat="1">
      <c r="A1543" s="234">
        <v>5</v>
      </c>
      <c r="B1543" s="355">
        <v>44427</v>
      </c>
      <c r="C1543" s="456" t="s">
        <v>2058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3"/>
      <c r="T1543" s="233"/>
      <c r="U1543" s="233"/>
      <c r="V1543" s="233"/>
      <c r="W1543" s="233"/>
      <c r="X1543" s="233"/>
    </row>
    <row r="1544" spans="1:24" s="288" customFormat="1">
      <c r="A1544" s="234"/>
      <c r="B1544" s="355">
        <v>44427</v>
      </c>
      <c r="C1544" s="456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>
        <v>1</v>
      </c>
      <c r="Q1544" s="234"/>
      <c r="R1544" s="234"/>
      <c r="S1544" s="233"/>
      <c r="T1544" s="233"/>
      <c r="U1544" s="233"/>
      <c r="V1544" s="233"/>
      <c r="W1544" s="233"/>
      <c r="X1544" s="233"/>
    </row>
    <row r="1545" spans="1:24" s="288" customFormat="1">
      <c r="A1545" s="234"/>
      <c r="B1545" s="355">
        <v>44427</v>
      </c>
      <c r="C1545" s="456" t="s">
        <v>1969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>
        <v>67</v>
      </c>
      <c r="R1545" s="234"/>
      <c r="S1545" s="233"/>
      <c r="T1545" s="233"/>
      <c r="U1545" s="233"/>
      <c r="V1545" s="233"/>
      <c r="W1545" s="233"/>
      <c r="X1545" s="233"/>
    </row>
    <row r="1546" spans="1:24" s="288" customFormat="1">
      <c r="A1546" s="234"/>
      <c r="B1546" s="355">
        <v>44427</v>
      </c>
      <c r="C1546" s="456" t="s">
        <v>2064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3"/>
      <c r="T1546" s="233"/>
      <c r="U1546" s="233"/>
      <c r="V1546" s="233"/>
      <c r="W1546" s="233"/>
      <c r="X1546" s="233"/>
    </row>
    <row r="1547" spans="1:24" s="288" customFormat="1">
      <c r="A1547" s="234"/>
      <c r="B1547" s="355">
        <v>44427</v>
      </c>
      <c r="C1547" s="456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3"/>
      <c r="T1547" s="233"/>
      <c r="U1547" s="233"/>
      <c r="V1547" s="233"/>
      <c r="W1547" s="233"/>
      <c r="X1547" s="233"/>
    </row>
    <row r="1548" spans="1:24" s="288" customFormat="1">
      <c r="A1548" s="234"/>
      <c r="B1548" s="355">
        <v>44427</v>
      </c>
      <c r="C1548" s="456" t="s">
        <v>2065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3"/>
      <c r="T1548" s="233"/>
      <c r="U1548" s="233"/>
      <c r="V1548" s="233"/>
      <c r="W1548" s="233"/>
      <c r="X1548" s="233"/>
    </row>
    <row r="1549" spans="1:24" s="288" customFormat="1">
      <c r="A1549" s="234"/>
      <c r="B1549" s="355">
        <v>44433</v>
      </c>
      <c r="C1549" s="456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3"/>
      <c r="T1549" s="233"/>
      <c r="U1549" s="233"/>
      <c r="V1549" s="233"/>
      <c r="W1549" s="233"/>
      <c r="X1549" s="233"/>
    </row>
    <row r="1550" spans="1:24" s="288" customFormat="1">
      <c r="A1550" s="234">
        <v>5</v>
      </c>
      <c r="B1550" s="355">
        <v>44433</v>
      </c>
      <c r="C1550" s="456" t="s">
        <v>2386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3"/>
      <c r="T1550" s="233"/>
      <c r="U1550" s="233"/>
      <c r="V1550" s="233"/>
      <c r="W1550" s="233"/>
      <c r="X1550" s="233"/>
    </row>
    <row r="1551" spans="1:24" s="288" customFormat="1">
      <c r="A1551" s="234"/>
      <c r="B1551" s="355">
        <v>44433</v>
      </c>
      <c r="C1551" s="456" t="s">
        <v>2066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3"/>
      <c r="T1551" s="233"/>
      <c r="U1551" s="233"/>
      <c r="V1551" s="233"/>
      <c r="W1551" s="233"/>
      <c r="X1551" s="233"/>
    </row>
    <row r="1552" spans="1:24" s="288" customFormat="1">
      <c r="A1552" s="234"/>
      <c r="B1552" s="355">
        <v>44433</v>
      </c>
      <c r="C1552" s="456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>
        <v>1</v>
      </c>
      <c r="Q1552" s="234"/>
      <c r="R1552" s="234"/>
      <c r="S1552" s="233"/>
      <c r="T1552" s="233"/>
      <c r="U1552" s="233"/>
      <c r="V1552" s="233"/>
      <c r="W1552" s="233"/>
      <c r="X1552" s="233"/>
    </row>
    <row r="1553" spans="1:24" s="288" customFormat="1">
      <c r="A1553" s="234"/>
      <c r="B1553" s="355">
        <v>44433</v>
      </c>
      <c r="C1553" s="456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3"/>
      <c r="T1553" s="233"/>
      <c r="U1553" s="233"/>
      <c r="V1553" s="233"/>
      <c r="W1553" s="233"/>
      <c r="X1553" s="233"/>
    </row>
    <row r="1554" spans="1:24" s="288" customFormat="1">
      <c r="A1554" s="234"/>
      <c r="B1554" s="355">
        <v>44433</v>
      </c>
      <c r="C1554" s="456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3"/>
      <c r="T1554" s="233"/>
      <c r="U1554" s="233"/>
      <c r="V1554" s="233"/>
      <c r="W1554" s="233"/>
      <c r="X1554" s="233"/>
    </row>
    <row r="1555" spans="1:24" s="288" customFormat="1">
      <c r="A1555" s="234"/>
      <c r="B1555" s="355">
        <v>44433</v>
      </c>
      <c r="C1555" s="456" t="s">
        <v>1664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3"/>
      <c r="T1555" s="233"/>
      <c r="U1555" s="233"/>
      <c r="V1555" s="233"/>
      <c r="W1555" s="233"/>
      <c r="X1555" s="233"/>
    </row>
    <row r="1556" spans="1:24" s="288" customFormat="1">
      <c r="A1556" s="234"/>
      <c r="B1556" s="355">
        <v>44433</v>
      </c>
      <c r="C1556" s="456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3"/>
      <c r="T1556" s="233"/>
      <c r="U1556" s="233"/>
      <c r="V1556" s="233"/>
      <c r="W1556" s="233"/>
      <c r="X1556" s="233"/>
    </row>
    <row r="1557" spans="1:24" s="288" customFormat="1">
      <c r="A1557" s="234">
        <v>15.13</v>
      </c>
      <c r="B1557" s="355">
        <v>44433</v>
      </c>
      <c r="C1557" s="456" t="s">
        <v>2067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3"/>
      <c r="T1557" s="233"/>
      <c r="U1557" s="233"/>
      <c r="V1557" s="233"/>
      <c r="W1557" s="233"/>
      <c r="X1557" s="233"/>
    </row>
    <row r="1558" spans="1:24" s="288" customFormat="1">
      <c r="A1558" s="234"/>
      <c r="B1558" s="355">
        <v>44433</v>
      </c>
      <c r="C1558" s="456" t="s">
        <v>2069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3"/>
      <c r="T1558" s="233"/>
      <c r="U1558" s="233"/>
      <c r="V1558" s="233"/>
      <c r="W1558" s="233"/>
      <c r="X1558" s="233"/>
    </row>
    <row r="1559" spans="1:24" s="288" customFormat="1">
      <c r="A1559" s="234"/>
      <c r="B1559" s="355">
        <v>44433</v>
      </c>
      <c r="C1559" s="456" t="s">
        <v>2070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3"/>
      <c r="T1559" s="233"/>
      <c r="U1559" s="233"/>
      <c r="V1559" s="233"/>
      <c r="W1559" s="233"/>
      <c r="X1559" s="233"/>
    </row>
    <row r="1560" spans="1:24" s="288" customFormat="1">
      <c r="A1560" s="234"/>
      <c r="B1560" s="355">
        <v>44433</v>
      </c>
      <c r="C1560" s="456" t="s">
        <v>2071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3"/>
      <c r="T1560" s="233"/>
      <c r="U1560" s="233"/>
      <c r="V1560" s="233"/>
      <c r="W1560" s="233"/>
      <c r="X1560" s="233"/>
    </row>
    <row r="1561" spans="1:24" s="288" customFormat="1">
      <c r="A1561" s="234">
        <v>12</v>
      </c>
      <c r="B1561" s="355">
        <v>44433</v>
      </c>
      <c r="C1561" s="456" t="s">
        <v>2068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3"/>
      <c r="T1561" s="233"/>
      <c r="U1561" s="233"/>
      <c r="V1561" s="233"/>
      <c r="W1561" s="233"/>
      <c r="X1561" s="233"/>
    </row>
    <row r="1562" spans="1:24" s="288" customFormat="1">
      <c r="A1562" s="234"/>
      <c r="B1562" s="355">
        <v>44433</v>
      </c>
      <c r="C1562" s="456" t="s">
        <v>2011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>
        <v>250</v>
      </c>
      <c r="R1562" s="234"/>
      <c r="S1562" s="233"/>
      <c r="T1562" s="233"/>
      <c r="U1562" s="233"/>
      <c r="V1562" s="233"/>
      <c r="W1562" s="233"/>
      <c r="X1562" s="233"/>
    </row>
    <row r="1563" spans="1:24" s="288" customFormat="1">
      <c r="A1563" s="234"/>
      <c r="B1563" s="355">
        <v>44433</v>
      </c>
      <c r="C1563" s="456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>
        <v>1</v>
      </c>
      <c r="Q1563" s="234"/>
      <c r="R1563" s="234"/>
      <c r="S1563" s="233"/>
      <c r="T1563" s="233"/>
      <c r="U1563" s="233"/>
      <c r="V1563" s="233"/>
      <c r="W1563" s="233"/>
      <c r="X1563" s="233"/>
    </row>
    <row r="1564" spans="1:24" s="288" customFormat="1">
      <c r="A1564" s="234"/>
      <c r="B1564" s="355">
        <v>44433</v>
      </c>
      <c r="C1564" s="456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3"/>
      <c r="T1564" s="233"/>
      <c r="U1564" s="233"/>
      <c r="V1564" s="233"/>
      <c r="W1564" s="233"/>
      <c r="X1564" s="233"/>
    </row>
    <row r="1565" spans="1:24" s="288" customFormat="1">
      <c r="A1565" s="234"/>
      <c r="B1565" s="355">
        <v>44433</v>
      </c>
      <c r="C1565" s="456" t="s">
        <v>1717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3"/>
      <c r="T1565" s="233"/>
      <c r="U1565" s="233"/>
      <c r="V1565" s="233"/>
      <c r="W1565" s="233"/>
      <c r="X1565" s="233"/>
    </row>
    <row r="1566" spans="1:24" s="288" customFormat="1">
      <c r="A1566" s="234"/>
      <c r="B1566" s="355">
        <v>44433</v>
      </c>
      <c r="C1566" s="456" t="s">
        <v>1855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3"/>
      <c r="T1566" s="233"/>
      <c r="U1566" s="233"/>
      <c r="V1566" s="233"/>
      <c r="W1566" s="233"/>
      <c r="X1566" s="233"/>
    </row>
    <row r="1567" spans="1:24" s="288" customFormat="1">
      <c r="A1567" s="234"/>
      <c r="B1567" s="355">
        <v>44438</v>
      </c>
      <c r="C1567" s="456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3"/>
      <c r="T1567" s="233"/>
      <c r="U1567" s="233"/>
      <c r="V1567" s="233"/>
      <c r="W1567" s="233"/>
      <c r="X1567" s="233"/>
    </row>
    <row r="1568" spans="1:24" s="288" customFormat="1">
      <c r="A1568" s="234"/>
      <c r="B1568" s="355">
        <v>44438</v>
      </c>
      <c r="C1568" s="456" t="s">
        <v>2073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3"/>
      <c r="T1568" s="233"/>
      <c r="U1568" s="233"/>
      <c r="V1568" s="233"/>
      <c r="W1568" s="233"/>
      <c r="X1568" s="233"/>
    </row>
    <row r="1569" spans="1:24" s="288" customFormat="1">
      <c r="A1569" s="234"/>
      <c r="B1569" s="355">
        <v>44438</v>
      </c>
      <c r="C1569" s="466" t="s">
        <v>2072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3"/>
      <c r="T1569" s="233"/>
      <c r="U1569" s="233"/>
      <c r="V1569" s="233"/>
      <c r="W1569" s="233"/>
      <c r="X1569" s="233"/>
    </row>
    <row r="1570" spans="1:24" s="288" customFormat="1">
      <c r="A1570" s="234"/>
      <c r="B1570" s="355">
        <v>44438</v>
      </c>
      <c r="C1570" s="456" t="s">
        <v>1740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3"/>
      <c r="T1570" s="233"/>
      <c r="U1570" s="233"/>
      <c r="V1570" s="233"/>
      <c r="W1570" s="233"/>
      <c r="X1570" s="233"/>
    </row>
    <row r="1571" spans="1:24" s="288" customFormat="1">
      <c r="A1571" s="234"/>
      <c r="B1571" s="355">
        <v>44438</v>
      </c>
      <c r="C1571" s="456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3"/>
      <c r="T1571" s="233"/>
      <c r="U1571" s="233"/>
      <c r="V1571" s="233"/>
      <c r="W1571" s="233"/>
      <c r="X1571" s="233"/>
    </row>
    <row r="1572" spans="1:24" s="288" customFormat="1">
      <c r="A1572" s="234"/>
      <c r="B1572" s="355">
        <v>44438</v>
      </c>
      <c r="C1572" s="456" t="s">
        <v>1741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3"/>
      <c r="T1572" s="233"/>
      <c r="U1572" s="233"/>
      <c r="V1572" s="233"/>
      <c r="W1572" s="233"/>
      <c r="X1572" s="233"/>
    </row>
    <row r="1573" spans="1:24" s="288" customFormat="1">
      <c r="A1573" s="234"/>
      <c r="B1573" s="355">
        <v>44439</v>
      </c>
      <c r="C1573" s="456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3"/>
      <c r="T1573" s="233"/>
      <c r="U1573" s="233"/>
      <c r="V1573" s="233"/>
      <c r="W1573" s="233"/>
      <c r="X1573" s="233"/>
    </row>
    <row r="1574" spans="1:24" s="288" customFormat="1">
      <c r="A1574" s="234"/>
      <c r="B1574" s="355">
        <v>44439</v>
      </c>
      <c r="C1574" s="456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3"/>
      <c r="T1574" s="233"/>
      <c r="U1574" s="233"/>
      <c r="V1574" s="233"/>
      <c r="W1574" s="233"/>
      <c r="X1574" s="233"/>
    </row>
    <row r="1575" spans="1:24" s="288" customFormat="1">
      <c r="A1575" s="234">
        <v>4</v>
      </c>
      <c r="B1575" s="355">
        <v>44439</v>
      </c>
      <c r="C1575" s="456" t="s">
        <v>2074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3"/>
      <c r="T1575" s="233"/>
      <c r="U1575" s="233"/>
      <c r="V1575" s="233"/>
      <c r="W1575" s="233"/>
      <c r="X1575" s="233"/>
    </row>
    <row r="1576" spans="1:24" s="288" customFormat="1">
      <c r="A1576" s="234"/>
      <c r="B1576" s="355">
        <v>44439</v>
      </c>
      <c r="C1576" s="456" t="s">
        <v>2076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3"/>
      <c r="T1576" s="233"/>
      <c r="U1576" s="233"/>
      <c r="V1576" s="233"/>
      <c r="W1576" s="233"/>
      <c r="X1576" s="233"/>
    </row>
    <row r="1577" spans="1:24" s="288" customFormat="1">
      <c r="A1577" s="234"/>
      <c r="B1577" s="355">
        <v>44439</v>
      </c>
      <c r="C1577" s="456" t="s">
        <v>2075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3"/>
      <c r="T1577" s="233"/>
      <c r="U1577" s="233"/>
      <c r="V1577" s="233"/>
      <c r="W1577" s="233"/>
      <c r="X1577" s="233"/>
    </row>
    <row r="1578" spans="1:24" s="288" customFormat="1">
      <c r="A1578" s="234"/>
      <c r="B1578" s="355">
        <v>44439</v>
      </c>
      <c r="C1578" s="465">
        <v>1987432500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3"/>
      <c r="T1578" s="233"/>
      <c r="U1578" s="233"/>
      <c r="V1578" s="233"/>
      <c r="W1578" s="233"/>
      <c r="X1578" s="233"/>
    </row>
    <row r="1579" spans="1:24" s="288" customFormat="1">
      <c r="A1579" s="234"/>
      <c r="B1579" s="355">
        <v>44439</v>
      </c>
      <c r="C1579" s="456" t="s">
        <v>2077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3"/>
      <c r="T1579" s="233"/>
      <c r="U1579" s="233"/>
      <c r="V1579" s="233"/>
      <c r="W1579" s="233"/>
      <c r="X1579" s="233"/>
    </row>
    <row r="1580" spans="1:24" s="288" customFormat="1">
      <c r="A1580" s="234"/>
      <c r="B1580" s="355">
        <v>44439</v>
      </c>
      <c r="C1580" s="456" t="s">
        <v>1890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3"/>
      <c r="T1580" s="233"/>
      <c r="U1580" s="233"/>
      <c r="V1580" s="233"/>
      <c r="W1580" s="233"/>
      <c r="X1580" s="233"/>
    </row>
    <row r="1581" spans="1:24" s="288" customFormat="1">
      <c r="A1581" s="234"/>
      <c r="B1581" s="355">
        <v>44439</v>
      </c>
      <c r="C1581" s="456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3"/>
      <c r="T1581" s="233"/>
      <c r="U1581" s="233"/>
      <c r="V1581" s="233"/>
      <c r="W1581" s="233"/>
      <c r="X1581" s="233"/>
    </row>
    <row r="1582" spans="1:24" s="288" customFormat="1">
      <c r="A1582" s="234"/>
      <c r="B1582" s="355">
        <v>44439</v>
      </c>
      <c r="C1582" s="456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3"/>
      <c r="T1582" s="233"/>
      <c r="U1582" s="233"/>
      <c r="V1582" s="233"/>
      <c r="W1582" s="233"/>
      <c r="X1582" s="233"/>
    </row>
    <row r="1583" spans="1:24">
      <c r="A1583" s="234"/>
      <c r="B1583" s="355">
        <v>44439</v>
      </c>
      <c r="C1583" s="456" t="s">
        <v>1543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3"/>
      <c r="T1583" s="233"/>
      <c r="U1583" s="233"/>
      <c r="V1583" s="233"/>
      <c r="W1583" s="233"/>
      <c r="X1583" s="233"/>
    </row>
    <row r="1584" spans="1:24" s="389" customFormat="1">
      <c r="A1584" s="127"/>
      <c r="B1584" s="386">
        <v>44442</v>
      </c>
      <c r="C1584" s="464" t="s">
        <v>495</v>
      </c>
      <c r="D1584" s="361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8"/>
      <c r="T1584" s="128"/>
      <c r="U1584" s="128"/>
      <c r="V1584" s="128"/>
      <c r="W1584" s="128"/>
      <c r="X1584" s="128"/>
    </row>
    <row r="1585" spans="1:24" s="389" customFormat="1">
      <c r="A1585" s="127"/>
      <c r="B1585" s="386">
        <v>44442</v>
      </c>
      <c r="C1585" s="464" t="s">
        <v>2079</v>
      </c>
      <c r="D1585" s="361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8"/>
      <c r="T1585" s="128"/>
      <c r="U1585" s="128"/>
      <c r="V1585" s="128"/>
      <c r="W1585" s="128"/>
      <c r="X1585" s="128"/>
    </row>
    <row r="1586" spans="1:24" s="389" customFormat="1">
      <c r="A1586" s="127"/>
      <c r="B1586" s="386">
        <v>44442</v>
      </c>
      <c r="C1586" s="464" t="s">
        <v>1298</v>
      </c>
      <c r="D1586" s="361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8"/>
      <c r="T1586" s="128"/>
      <c r="U1586" s="128"/>
      <c r="V1586" s="128"/>
      <c r="W1586" s="128"/>
      <c r="X1586" s="128"/>
    </row>
    <row r="1587" spans="1:24" s="389" customFormat="1">
      <c r="A1587" s="127"/>
      <c r="B1587" s="386">
        <v>44442</v>
      </c>
      <c r="C1587" s="464" t="s">
        <v>675</v>
      </c>
      <c r="D1587" s="361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8"/>
      <c r="T1587" s="128"/>
      <c r="U1587" s="128"/>
      <c r="V1587" s="128"/>
      <c r="W1587" s="128"/>
      <c r="X1587" s="128"/>
    </row>
    <row r="1588" spans="1:24" s="389" customFormat="1">
      <c r="A1588" s="127"/>
      <c r="B1588" s="386">
        <v>44442</v>
      </c>
      <c r="C1588" s="464" t="s">
        <v>1688</v>
      </c>
      <c r="D1588" s="361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8"/>
      <c r="T1588" s="128"/>
      <c r="U1588" s="128"/>
      <c r="V1588" s="128"/>
      <c r="W1588" s="128"/>
      <c r="X1588" s="128"/>
    </row>
    <row r="1589" spans="1:24" s="389" customFormat="1">
      <c r="A1589" s="127"/>
      <c r="B1589" s="386">
        <v>44443</v>
      </c>
      <c r="C1589" s="464" t="s">
        <v>495</v>
      </c>
      <c r="D1589" s="361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8"/>
      <c r="T1589" s="128"/>
      <c r="U1589" s="128"/>
      <c r="V1589" s="128"/>
      <c r="W1589" s="128"/>
      <c r="X1589" s="128"/>
    </row>
    <row r="1590" spans="1:24" s="389" customFormat="1">
      <c r="A1590" s="127"/>
      <c r="B1590" s="386">
        <v>44443</v>
      </c>
      <c r="C1590" s="464" t="s">
        <v>2080</v>
      </c>
      <c r="D1590" s="361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8"/>
      <c r="T1590" s="128"/>
      <c r="U1590" s="128"/>
      <c r="V1590" s="128"/>
      <c r="W1590" s="128"/>
      <c r="X1590" s="128"/>
    </row>
    <row r="1591" spans="1:24" s="389" customFormat="1">
      <c r="A1591" s="127"/>
      <c r="B1591" s="386">
        <v>44443</v>
      </c>
      <c r="C1591" s="464" t="s">
        <v>2081</v>
      </c>
      <c r="D1591" s="361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8"/>
      <c r="T1591" s="128"/>
      <c r="U1591" s="128"/>
      <c r="V1591" s="128"/>
      <c r="W1591" s="128"/>
      <c r="X1591" s="128"/>
    </row>
    <row r="1592" spans="1:24" s="389" customFormat="1">
      <c r="A1592" s="127"/>
      <c r="B1592" s="386">
        <v>44443</v>
      </c>
      <c r="C1592" s="464" t="s">
        <v>2082</v>
      </c>
      <c r="D1592" s="361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8"/>
      <c r="T1592" s="128"/>
      <c r="U1592" s="128"/>
      <c r="V1592" s="128"/>
      <c r="W1592" s="128"/>
      <c r="X1592" s="128"/>
    </row>
    <row r="1593" spans="1:24" s="389" customFormat="1">
      <c r="A1593" s="127"/>
      <c r="B1593" s="386">
        <v>44443</v>
      </c>
      <c r="C1593" s="464" t="s">
        <v>2083</v>
      </c>
      <c r="D1593" s="361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8"/>
      <c r="T1593" s="128"/>
      <c r="U1593" s="128"/>
      <c r="V1593" s="128"/>
      <c r="W1593" s="128"/>
      <c r="X1593" s="128"/>
    </row>
    <row r="1594" spans="1:24" s="389" customFormat="1">
      <c r="A1594" s="127"/>
      <c r="B1594" s="386">
        <v>44443</v>
      </c>
      <c r="C1594" s="464" t="s">
        <v>1873</v>
      </c>
      <c r="D1594" s="361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>
        <v>1</v>
      </c>
      <c r="Q1594" s="127"/>
      <c r="R1594" s="127"/>
      <c r="S1594" s="128"/>
      <c r="T1594" s="128"/>
      <c r="U1594" s="128"/>
      <c r="V1594" s="128"/>
      <c r="W1594" s="128"/>
      <c r="X1594" s="128"/>
    </row>
    <row r="1595" spans="1:24" s="389" customFormat="1">
      <c r="A1595" s="127"/>
      <c r="B1595" s="386">
        <v>44443</v>
      </c>
      <c r="C1595" s="464" t="s">
        <v>2084</v>
      </c>
      <c r="D1595" s="361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8"/>
      <c r="T1595" s="128"/>
      <c r="U1595" s="128"/>
      <c r="V1595" s="128"/>
      <c r="W1595" s="128"/>
      <c r="X1595" s="128"/>
    </row>
    <row r="1596" spans="1:24" s="389" customFormat="1">
      <c r="A1596" s="127"/>
      <c r="B1596" s="386">
        <v>44443</v>
      </c>
      <c r="C1596" s="464" t="s">
        <v>675</v>
      </c>
      <c r="D1596" s="361"/>
      <c r="E1596" s="361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8"/>
      <c r="T1596" s="128"/>
      <c r="U1596" s="128"/>
      <c r="V1596" s="128"/>
      <c r="W1596" s="128"/>
      <c r="X1596" s="128"/>
    </row>
    <row r="1597" spans="1:24" s="389" customFormat="1">
      <c r="A1597" s="127"/>
      <c r="B1597" s="386">
        <v>44443</v>
      </c>
      <c r="C1597" s="464" t="s">
        <v>2085</v>
      </c>
      <c r="D1597" s="361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8"/>
      <c r="T1597" s="128"/>
      <c r="U1597" s="128"/>
      <c r="V1597" s="128"/>
      <c r="W1597" s="128"/>
      <c r="X1597" s="128"/>
    </row>
    <row r="1598" spans="1:24" s="389" customFormat="1">
      <c r="A1598" s="127"/>
      <c r="B1598" s="386">
        <v>44444</v>
      </c>
      <c r="C1598" s="464" t="s">
        <v>495</v>
      </c>
      <c r="D1598" s="361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8"/>
      <c r="T1598" s="128"/>
      <c r="U1598" s="128"/>
      <c r="V1598" s="128"/>
      <c r="W1598" s="128"/>
      <c r="X1598" s="128"/>
    </row>
    <row r="1599" spans="1:24" s="389" customFormat="1">
      <c r="A1599" s="127">
        <v>7</v>
      </c>
      <c r="B1599" s="386">
        <v>44444</v>
      </c>
      <c r="C1599" s="464" t="s">
        <v>2086</v>
      </c>
      <c r="D1599" s="361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8"/>
      <c r="T1599" s="128"/>
      <c r="U1599" s="128"/>
      <c r="V1599" s="128"/>
      <c r="W1599" s="128"/>
      <c r="X1599" s="128"/>
    </row>
    <row r="1600" spans="1:24" s="389" customFormat="1">
      <c r="A1600" s="127"/>
      <c r="B1600" s="386">
        <v>44444</v>
      </c>
      <c r="C1600" s="464" t="s">
        <v>1948</v>
      </c>
      <c r="D1600" s="361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>
        <v>1</v>
      </c>
      <c r="Q1600" s="127"/>
      <c r="R1600" s="127"/>
      <c r="S1600" s="128"/>
      <c r="T1600" s="128"/>
      <c r="U1600" s="128"/>
      <c r="V1600" s="128"/>
      <c r="W1600" s="128"/>
      <c r="X1600" s="128"/>
    </row>
    <row r="1601" spans="1:24" s="389" customFormat="1">
      <c r="A1601" s="127"/>
      <c r="B1601" s="386">
        <v>44444</v>
      </c>
      <c r="C1601" s="464" t="s">
        <v>1170</v>
      </c>
      <c r="D1601" s="361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>
        <v>82</v>
      </c>
      <c r="R1601" s="127"/>
      <c r="S1601" s="128"/>
      <c r="T1601" s="128"/>
      <c r="U1601" s="128"/>
      <c r="V1601" s="128"/>
      <c r="W1601" s="128"/>
      <c r="X1601" s="128"/>
    </row>
    <row r="1602" spans="1:24" s="389" customFormat="1">
      <c r="A1602" s="127"/>
      <c r="B1602" s="386">
        <v>44444</v>
      </c>
      <c r="C1602" s="464" t="s">
        <v>1740</v>
      </c>
      <c r="D1602" s="361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8"/>
      <c r="T1602" s="128"/>
      <c r="U1602" s="128"/>
      <c r="V1602" s="128"/>
      <c r="W1602" s="128"/>
      <c r="X1602" s="128"/>
    </row>
    <row r="1603" spans="1:24" s="389" customFormat="1">
      <c r="A1603" s="127"/>
      <c r="B1603" s="386">
        <v>44444</v>
      </c>
      <c r="C1603" s="464" t="s">
        <v>675</v>
      </c>
      <c r="D1603" s="361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8"/>
      <c r="T1603" s="128"/>
      <c r="U1603" s="128"/>
      <c r="V1603" s="128"/>
      <c r="W1603" s="128"/>
      <c r="X1603" s="128"/>
    </row>
    <row r="1604" spans="1:24" s="389" customFormat="1">
      <c r="A1604" s="127"/>
      <c r="B1604" s="386">
        <v>44444</v>
      </c>
      <c r="C1604" s="464" t="s">
        <v>1741</v>
      </c>
      <c r="D1604" s="361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8"/>
      <c r="T1604" s="128"/>
      <c r="U1604" s="128"/>
      <c r="V1604" s="128"/>
      <c r="W1604" s="128"/>
      <c r="X1604" s="128"/>
    </row>
    <row r="1605" spans="1:24" s="389" customFormat="1">
      <c r="A1605" s="127"/>
      <c r="B1605" s="386">
        <v>44446</v>
      </c>
      <c r="C1605" s="464" t="s">
        <v>495</v>
      </c>
      <c r="D1605" s="361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8"/>
      <c r="T1605" s="128"/>
      <c r="U1605" s="128"/>
      <c r="V1605" s="128"/>
      <c r="W1605" s="128"/>
      <c r="X1605" s="128"/>
    </row>
    <row r="1606" spans="1:24" s="389" customFormat="1">
      <c r="A1606" s="127">
        <v>6</v>
      </c>
      <c r="B1606" s="386">
        <v>44446</v>
      </c>
      <c r="C1606" s="464" t="s">
        <v>2087</v>
      </c>
      <c r="D1606" s="361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8"/>
      <c r="T1606" s="128"/>
      <c r="U1606" s="128"/>
      <c r="V1606" s="128"/>
      <c r="W1606" s="128"/>
      <c r="X1606" s="128"/>
    </row>
    <row r="1607" spans="1:24" s="389" customFormat="1">
      <c r="A1607" s="127"/>
      <c r="B1607" s="386">
        <v>44446</v>
      </c>
      <c r="C1607" s="464" t="s">
        <v>2088</v>
      </c>
      <c r="D1607" s="361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8"/>
      <c r="T1607" s="128"/>
      <c r="U1607" s="128"/>
      <c r="V1607" s="128"/>
      <c r="W1607" s="128"/>
      <c r="X1607" s="128"/>
    </row>
    <row r="1608" spans="1:24" s="389" customFormat="1">
      <c r="A1608" s="127"/>
      <c r="B1608" s="386">
        <v>44446</v>
      </c>
      <c r="C1608" s="464" t="s">
        <v>2089</v>
      </c>
      <c r="D1608" s="361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8"/>
      <c r="T1608" s="128"/>
      <c r="U1608" s="128"/>
      <c r="V1608" s="128"/>
      <c r="W1608" s="128"/>
      <c r="X1608" s="128"/>
    </row>
    <row r="1609" spans="1:24" s="389" customFormat="1">
      <c r="A1609" s="127"/>
      <c r="B1609" s="386">
        <v>44446</v>
      </c>
      <c r="C1609" s="464" t="s">
        <v>2014</v>
      </c>
      <c r="D1609" s="361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8"/>
      <c r="T1609" s="128"/>
      <c r="U1609" s="128"/>
      <c r="V1609" s="128"/>
      <c r="W1609" s="128"/>
      <c r="X1609" s="128"/>
    </row>
    <row r="1610" spans="1:24" s="389" customFormat="1">
      <c r="A1610" s="127"/>
      <c r="B1610" s="386">
        <v>44446</v>
      </c>
      <c r="C1610" s="464" t="s">
        <v>2057</v>
      </c>
      <c r="D1610" s="361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>
        <v>1</v>
      </c>
      <c r="Q1610" s="127"/>
      <c r="R1610" s="127"/>
      <c r="S1610" s="128"/>
      <c r="T1610" s="128"/>
      <c r="U1610" s="128"/>
      <c r="V1610" s="128"/>
      <c r="W1610" s="128"/>
      <c r="X1610" s="128"/>
    </row>
    <row r="1611" spans="1:24" s="389" customFormat="1">
      <c r="A1611" s="127"/>
      <c r="B1611" s="386">
        <v>44446</v>
      </c>
      <c r="C1611" s="464" t="s">
        <v>1170</v>
      </c>
      <c r="D1611" s="361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>
        <v>78</v>
      </c>
      <c r="R1611" s="127"/>
      <c r="S1611" s="128"/>
      <c r="T1611" s="128"/>
      <c r="U1611" s="128"/>
      <c r="V1611" s="128"/>
      <c r="W1611" s="128"/>
      <c r="X1611" s="128"/>
    </row>
    <row r="1612" spans="1:24" s="389" customFormat="1">
      <c r="A1612" s="127"/>
      <c r="B1612" s="386">
        <v>44446</v>
      </c>
      <c r="C1612" s="464" t="s">
        <v>1729</v>
      </c>
      <c r="D1612" s="361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8"/>
      <c r="T1612" s="128"/>
      <c r="U1612" s="128"/>
      <c r="V1612" s="128"/>
      <c r="W1612" s="128"/>
      <c r="X1612" s="128"/>
    </row>
    <row r="1613" spans="1:24" s="389" customFormat="1">
      <c r="A1613" s="127"/>
      <c r="B1613" s="386">
        <v>44446</v>
      </c>
      <c r="C1613" s="464" t="s">
        <v>1812</v>
      </c>
      <c r="D1613" s="361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>
        <v>53</v>
      </c>
      <c r="R1613" s="127"/>
      <c r="S1613" s="128"/>
      <c r="T1613" s="128"/>
      <c r="U1613" s="128"/>
      <c r="V1613" s="128"/>
      <c r="W1613" s="128"/>
      <c r="X1613" s="128"/>
    </row>
    <row r="1614" spans="1:24" s="389" customFormat="1">
      <c r="A1614" s="127"/>
      <c r="B1614" s="386">
        <v>44446</v>
      </c>
      <c r="C1614" s="464" t="s">
        <v>675</v>
      </c>
      <c r="D1614" s="361"/>
      <c r="E1614" s="361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8"/>
      <c r="T1614" s="128"/>
      <c r="U1614" s="128"/>
      <c r="V1614" s="128"/>
      <c r="W1614" s="128"/>
      <c r="X1614" s="128"/>
    </row>
    <row r="1615" spans="1:24" s="389" customFormat="1">
      <c r="A1615" s="127"/>
      <c r="B1615" s="386">
        <v>44446</v>
      </c>
      <c r="C1615" s="464" t="s">
        <v>1730</v>
      </c>
      <c r="D1615" s="361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8"/>
      <c r="T1615" s="128"/>
      <c r="U1615" s="128"/>
      <c r="V1615" s="128"/>
      <c r="W1615" s="128"/>
      <c r="X1615" s="128"/>
    </row>
    <row r="1616" spans="1:24" s="389" customFormat="1">
      <c r="A1616" s="127"/>
      <c r="B1616" s="386">
        <v>44446</v>
      </c>
      <c r="C1616" s="464" t="s">
        <v>495</v>
      </c>
      <c r="D1616" s="361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8"/>
      <c r="T1616" s="128"/>
      <c r="U1616" s="128"/>
      <c r="V1616" s="128"/>
      <c r="W1616" s="128"/>
      <c r="X1616" s="128"/>
    </row>
    <row r="1617" spans="1:24" s="389" customFormat="1">
      <c r="A1617" s="127">
        <v>1</v>
      </c>
      <c r="B1617" s="386">
        <v>44446</v>
      </c>
      <c r="C1617" s="464" t="s">
        <v>2385</v>
      </c>
      <c r="D1617" s="361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8"/>
      <c r="T1617" s="128"/>
      <c r="U1617" s="128"/>
      <c r="V1617" s="128"/>
      <c r="W1617" s="128"/>
      <c r="X1617" s="128"/>
    </row>
    <row r="1618" spans="1:24" s="389" customFormat="1">
      <c r="A1618" s="127"/>
      <c r="B1618" s="386">
        <v>44446</v>
      </c>
      <c r="C1618" s="464" t="s">
        <v>2057</v>
      </c>
      <c r="D1618" s="361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>
        <v>1</v>
      </c>
      <c r="Q1618" s="127"/>
      <c r="R1618" s="127"/>
      <c r="S1618" s="128"/>
      <c r="T1618" s="128"/>
      <c r="U1618" s="128"/>
      <c r="V1618" s="128"/>
      <c r="W1618" s="128"/>
      <c r="X1618" s="128"/>
    </row>
    <row r="1619" spans="1:24" s="389" customFormat="1">
      <c r="A1619" s="127"/>
      <c r="B1619" s="386">
        <v>44446</v>
      </c>
      <c r="C1619" s="464" t="s">
        <v>1500</v>
      </c>
      <c r="D1619" s="361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8"/>
      <c r="T1619" s="128"/>
      <c r="U1619" s="128"/>
      <c r="V1619" s="128"/>
      <c r="W1619" s="128"/>
      <c r="X1619" s="128"/>
    </row>
    <row r="1620" spans="1:24" s="389" customFormat="1">
      <c r="A1620" s="127"/>
      <c r="B1620" s="386">
        <v>44446</v>
      </c>
      <c r="C1620" s="464" t="s">
        <v>675</v>
      </c>
      <c r="D1620" s="361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8"/>
      <c r="T1620" s="128"/>
      <c r="U1620" s="128"/>
      <c r="V1620" s="128"/>
      <c r="W1620" s="128"/>
      <c r="X1620" s="128"/>
    </row>
    <row r="1621" spans="1:24" s="389" customFormat="1">
      <c r="A1621" s="127"/>
      <c r="B1621" s="386">
        <v>44446</v>
      </c>
      <c r="C1621" s="464" t="s">
        <v>1524</v>
      </c>
      <c r="D1621" s="361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8"/>
      <c r="T1621" s="128"/>
      <c r="U1621" s="128"/>
      <c r="V1621" s="128"/>
      <c r="W1621" s="128"/>
      <c r="X1621" s="128"/>
    </row>
    <row r="1622" spans="1:24" s="389" customFormat="1">
      <c r="A1622" s="127"/>
      <c r="B1622" s="386">
        <v>44448</v>
      </c>
      <c r="C1622" s="464" t="s">
        <v>495</v>
      </c>
      <c r="D1622" s="361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8"/>
      <c r="T1622" s="128"/>
      <c r="U1622" s="128"/>
      <c r="V1622" s="128"/>
      <c r="W1622" s="128"/>
      <c r="X1622" s="128"/>
    </row>
    <row r="1623" spans="1:24" s="389" customFormat="1">
      <c r="A1623" s="127">
        <v>4</v>
      </c>
      <c r="B1623" s="386">
        <v>44448</v>
      </c>
      <c r="C1623" s="464" t="s">
        <v>2090</v>
      </c>
      <c r="D1623" s="361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8"/>
      <c r="T1623" s="128"/>
      <c r="U1623" s="128"/>
      <c r="V1623" s="128"/>
      <c r="W1623" s="128"/>
      <c r="X1623" s="128"/>
    </row>
    <row r="1624" spans="1:24" s="389" customFormat="1">
      <c r="A1624" s="127"/>
      <c r="B1624" s="386">
        <v>44448</v>
      </c>
      <c r="C1624" s="464" t="s">
        <v>2091</v>
      </c>
      <c r="D1624" s="361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8"/>
      <c r="T1624" s="128"/>
      <c r="U1624" s="128"/>
      <c r="V1624" s="128"/>
      <c r="W1624" s="128"/>
      <c r="X1624" s="128"/>
    </row>
    <row r="1625" spans="1:24" s="389" customFormat="1">
      <c r="A1625" s="127"/>
      <c r="B1625" s="386">
        <v>44448</v>
      </c>
      <c r="C1625" s="464" t="s">
        <v>1989</v>
      </c>
      <c r="D1625" s="361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>
        <v>63</v>
      </c>
      <c r="R1625" s="127"/>
      <c r="S1625" s="128"/>
      <c r="T1625" s="128"/>
      <c r="U1625" s="128"/>
      <c r="V1625" s="128"/>
      <c r="W1625" s="128"/>
      <c r="X1625" s="128"/>
    </row>
    <row r="1626" spans="1:24" s="389" customFormat="1">
      <c r="A1626" s="127"/>
      <c r="B1626" s="386">
        <v>44448</v>
      </c>
      <c r="C1626" s="464" t="s">
        <v>1513</v>
      </c>
      <c r="D1626" s="361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>
        <v>1</v>
      </c>
      <c r="Q1626" s="127"/>
      <c r="R1626" s="127"/>
      <c r="S1626" s="128"/>
      <c r="T1626" s="128"/>
      <c r="U1626" s="128"/>
      <c r="V1626" s="128"/>
      <c r="W1626" s="128"/>
      <c r="X1626" s="128"/>
    </row>
    <row r="1627" spans="1:24" s="389" customFormat="1">
      <c r="A1627" s="127"/>
      <c r="B1627" s="386">
        <v>44448</v>
      </c>
      <c r="C1627" s="464" t="s">
        <v>1895</v>
      </c>
      <c r="D1627" s="361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8"/>
      <c r="T1627" s="128"/>
      <c r="U1627" s="128"/>
      <c r="V1627" s="128"/>
      <c r="W1627" s="128"/>
      <c r="X1627" s="128"/>
    </row>
    <row r="1628" spans="1:24" s="389" customFormat="1">
      <c r="A1628" s="127"/>
      <c r="B1628" s="386">
        <v>44448</v>
      </c>
      <c r="C1628" s="464" t="s">
        <v>675</v>
      </c>
      <c r="D1628" s="361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8"/>
      <c r="T1628" s="128"/>
      <c r="U1628" s="128"/>
      <c r="V1628" s="128"/>
      <c r="W1628" s="128"/>
      <c r="X1628" s="128"/>
    </row>
    <row r="1629" spans="1:24" s="389" customFormat="1">
      <c r="A1629" s="127"/>
      <c r="B1629" s="386">
        <v>44448</v>
      </c>
      <c r="C1629" s="464" t="s">
        <v>1896</v>
      </c>
      <c r="D1629" s="361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8"/>
      <c r="T1629" s="128"/>
      <c r="U1629" s="128"/>
      <c r="V1629" s="128"/>
      <c r="W1629" s="128"/>
      <c r="X1629" s="128"/>
    </row>
    <row r="1630" spans="1:24" s="389" customFormat="1">
      <c r="A1630" s="127"/>
      <c r="B1630" s="386">
        <v>44449</v>
      </c>
      <c r="C1630" s="464" t="s">
        <v>495</v>
      </c>
      <c r="D1630" s="361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8"/>
      <c r="T1630" s="128"/>
      <c r="U1630" s="128"/>
      <c r="V1630" s="128"/>
      <c r="W1630" s="128"/>
      <c r="X1630" s="128"/>
    </row>
    <row r="1631" spans="1:24" s="389" customFormat="1">
      <c r="A1631" s="127"/>
      <c r="B1631" s="386">
        <v>44449</v>
      </c>
      <c r="C1631" s="464" t="s">
        <v>2092</v>
      </c>
      <c r="D1631" s="361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8"/>
      <c r="T1631" s="128"/>
      <c r="U1631" s="128"/>
      <c r="V1631" s="128"/>
      <c r="W1631" s="128"/>
      <c r="X1631" s="128"/>
    </row>
    <row r="1632" spans="1:24" s="389" customFormat="1">
      <c r="A1632" s="127"/>
      <c r="B1632" s="386">
        <v>44449</v>
      </c>
      <c r="C1632" s="464" t="s">
        <v>1867</v>
      </c>
      <c r="D1632" s="361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8"/>
      <c r="T1632" s="128"/>
      <c r="U1632" s="128"/>
      <c r="V1632" s="128"/>
      <c r="W1632" s="128"/>
      <c r="X1632" s="128"/>
    </row>
    <row r="1633" spans="1:24" s="389" customFormat="1">
      <c r="A1633" s="127"/>
      <c r="B1633" s="386">
        <v>44449</v>
      </c>
      <c r="C1633" s="464" t="s">
        <v>675</v>
      </c>
      <c r="D1633" s="361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8"/>
      <c r="T1633" s="128"/>
      <c r="U1633" s="128"/>
      <c r="V1633" s="128"/>
      <c r="W1633" s="128"/>
      <c r="X1633" s="128"/>
    </row>
    <row r="1634" spans="1:24" s="389" customFormat="1">
      <c r="A1634" s="127"/>
      <c r="B1634" s="386">
        <v>44449</v>
      </c>
      <c r="C1634" s="464" t="s">
        <v>1868</v>
      </c>
      <c r="D1634" s="361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8"/>
      <c r="T1634" s="128"/>
      <c r="U1634" s="128"/>
      <c r="V1634" s="128"/>
      <c r="W1634" s="128"/>
      <c r="X1634" s="128"/>
    </row>
    <row r="1635" spans="1:24" s="389" customFormat="1">
      <c r="A1635" s="127"/>
      <c r="B1635" s="386">
        <v>44450</v>
      </c>
      <c r="C1635" s="464" t="s">
        <v>495</v>
      </c>
      <c r="D1635" s="361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8"/>
      <c r="T1635" s="128"/>
      <c r="U1635" s="128"/>
      <c r="V1635" s="128"/>
      <c r="W1635" s="128"/>
      <c r="X1635" s="128"/>
    </row>
    <row r="1636" spans="1:24" s="389" customFormat="1">
      <c r="A1636" s="127">
        <v>1</v>
      </c>
      <c r="B1636" s="386">
        <v>44450</v>
      </c>
      <c r="C1636" s="464" t="s">
        <v>2096</v>
      </c>
      <c r="D1636" s="361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8"/>
      <c r="T1636" s="128"/>
      <c r="U1636" s="128"/>
      <c r="V1636" s="128"/>
      <c r="W1636" s="128"/>
      <c r="X1636" s="128"/>
    </row>
    <row r="1637" spans="1:24" s="389" customFormat="1">
      <c r="A1637" s="127"/>
      <c r="B1637" s="386">
        <v>44450</v>
      </c>
      <c r="C1637" s="464" t="s">
        <v>1513</v>
      </c>
      <c r="D1637" s="361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>
        <v>1</v>
      </c>
      <c r="Q1637" s="127"/>
      <c r="R1637" s="127"/>
      <c r="S1637" s="128"/>
      <c r="T1637" s="128"/>
      <c r="U1637" s="128"/>
      <c r="V1637" s="128"/>
      <c r="W1637" s="128"/>
      <c r="X1637" s="128"/>
    </row>
    <row r="1638" spans="1:24" s="389" customFormat="1">
      <c r="A1638" s="127"/>
      <c r="B1638" s="386">
        <v>44450</v>
      </c>
      <c r="C1638" s="464" t="s">
        <v>1681</v>
      </c>
      <c r="D1638" s="361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8"/>
      <c r="T1638" s="128"/>
      <c r="U1638" s="128"/>
      <c r="V1638" s="128"/>
      <c r="W1638" s="128"/>
      <c r="X1638" s="128"/>
    </row>
    <row r="1639" spans="1:24" s="389" customFormat="1">
      <c r="A1639" s="127"/>
      <c r="B1639" s="386">
        <v>44450</v>
      </c>
      <c r="C1639" s="464" t="s">
        <v>675</v>
      </c>
      <c r="D1639" s="361"/>
      <c r="E1639" s="361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8"/>
      <c r="T1639" s="128"/>
      <c r="U1639" s="128"/>
      <c r="V1639" s="128"/>
      <c r="W1639" s="128"/>
      <c r="X1639" s="128"/>
    </row>
    <row r="1640" spans="1:24" s="389" customFormat="1">
      <c r="A1640" s="127"/>
      <c r="B1640" s="386">
        <v>44450</v>
      </c>
      <c r="C1640" s="464" t="s">
        <v>1685</v>
      </c>
      <c r="D1640" s="361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8"/>
      <c r="T1640" s="128"/>
      <c r="U1640" s="128"/>
      <c r="V1640" s="128"/>
      <c r="W1640" s="128"/>
      <c r="X1640" s="128"/>
    </row>
    <row r="1641" spans="1:24" s="389" customFormat="1">
      <c r="A1641" s="127"/>
      <c r="B1641" s="386">
        <v>44451</v>
      </c>
      <c r="C1641" s="464" t="s">
        <v>2093</v>
      </c>
      <c r="D1641" s="361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8"/>
      <c r="T1641" s="128"/>
      <c r="U1641" s="128"/>
      <c r="V1641" s="128"/>
      <c r="W1641" s="128"/>
      <c r="X1641" s="128"/>
    </row>
    <row r="1642" spans="1:24" s="389" customFormat="1">
      <c r="A1642" s="127"/>
      <c r="B1642" s="386">
        <v>44451</v>
      </c>
      <c r="C1642" s="464" t="s">
        <v>2094</v>
      </c>
      <c r="D1642" s="361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8"/>
      <c r="T1642" s="128"/>
      <c r="U1642" s="128"/>
      <c r="V1642" s="128">
        <v>3200</v>
      </c>
      <c r="W1642" s="128"/>
      <c r="X1642" s="128"/>
    </row>
    <row r="1643" spans="1:24" s="389" customFormat="1">
      <c r="A1643" s="127"/>
      <c r="B1643" s="386">
        <v>44451</v>
      </c>
      <c r="C1643" s="464" t="s">
        <v>2095</v>
      </c>
      <c r="D1643" s="361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8"/>
      <c r="T1643" s="128"/>
      <c r="U1643" s="128"/>
      <c r="V1643" s="128"/>
      <c r="W1643" s="128"/>
      <c r="X1643" s="128"/>
    </row>
    <row r="1644" spans="1:24" s="389" customFormat="1">
      <c r="A1644" s="127"/>
      <c r="B1644" s="386">
        <v>44453</v>
      </c>
      <c r="C1644" s="464" t="s">
        <v>495</v>
      </c>
      <c r="D1644" s="361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8"/>
      <c r="T1644" s="128"/>
      <c r="U1644" s="128"/>
      <c r="V1644" s="128"/>
      <c r="W1644" s="128"/>
      <c r="X1644" s="128"/>
    </row>
    <row r="1645" spans="1:24" s="389" customFormat="1">
      <c r="A1645" s="127"/>
      <c r="B1645" s="386">
        <v>44453</v>
      </c>
      <c r="C1645" s="464" t="s">
        <v>2097</v>
      </c>
      <c r="D1645" s="361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8"/>
      <c r="T1645" s="128"/>
      <c r="U1645" s="128"/>
      <c r="V1645" s="128"/>
      <c r="W1645" s="128"/>
      <c r="X1645" s="128"/>
    </row>
    <row r="1646" spans="1:24" s="389" customFormat="1">
      <c r="A1646" s="127"/>
      <c r="B1646" s="386">
        <v>44453</v>
      </c>
      <c r="C1646" s="464" t="s">
        <v>1513</v>
      </c>
      <c r="D1646" s="361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>
        <v>1</v>
      </c>
      <c r="Q1646" s="127"/>
      <c r="R1646" s="127"/>
      <c r="S1646" s="128"/>
      <c r="T1646" s="128"/>
      <c r="U1646" s="128"/>
      <c r="V1646" s="128"/>
      <c r="W1646" s="128"/>
      <c r="X1646" s="128"/>
    </row>
    <row r="1647" spans="1:24" s="389" customFormat="1">
      <c r="A1647" s="127">
        <v>10</v>
      </c>
      <c r="B1647" s="386">
        <v>44453</v>
      </c>
      <c r="C1647" s="464" t="s">
        <v>2098</v>
      </c>
      <c r="D1647" s="361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8"/>
      <c r="T1647" s="128"/>
      <c r="U1647" s="128"/>
      <c r="V1647" s="128"/>
      <c r="W1647" s="128"/>
      <c r="X1647" s="128"/>
    </row>
    <row r="1648" spans="1:24" s="389" customFormat="1">
      <c r="A1648" s="127"/>
      <c r="B1648" s="386">
        <v>44453</v>
      </c>
      <c r="C1648" s="464" t="s">
        <v>1170</v>
      </c>
      <c r="D1648" s="361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>
        <v>63</v>
      </c>
      <c r="S1648" s="128"/>
      <c r="T1648" s="128"/>
      <c r="U1648" s="128"/>
      <c r="V1648" s="128"/>
      <c r="W1648" s="128"/>
      <c r="X1648" s="128"/>
    </row>
    <row r="1649" spans="1:24" s="389" customFormat="1">
      <c r="A1649" s="127"/>
      <c r="B1649" s="386">
        <v>44453</v>
      </c>
      <c r="C1649" s="464" t="s">
        <v>1847</v>
      </c>
      <c r="D1649" s="361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8"/>
      <c r="T1649" s="128"/>
      <c r="U1649" s="128"/>
      <c r="V1649" s="128"/>
      <c r="W1649" s="128"/>
      <c r="X1649" s="128"/>
    </row>
    <row r="1650" spans="1:24" s="389" customFormat="1">
      <c r="A1650" s="127"/>
      <c r="B1650" s="386">
        <v>44453</v>
      </c>
      <c r="C1650" s="464" t="s">
        <v>675</v>
      </c>
      <c r="D1650" s="361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8"/>
      <c r="T1650" s="128"/>
      <c r="U1650" s="128"/>
      <c r="V1650" s="128"/>
      <c r="W1650" s="128"/>
      <c r="X1650" s="128"/>
    </row>
    <row r="1651" spans="1:24" s="389" customFormat="1">
      <c r="A1651" s="127"/>
      <c r="B1651" s="386">
        <v>44453</v>
      </c>
      <c r="C1651" s="464" t="s">
        <v>1848</v>
      </c>
      <c r="D1651" s="361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8"/>
      <c r="T1651" s="128"/>
      <c r="U1651" s="128"/>
      <c r="V1651" s="128"/>
      <c r="W1651" s="128"/>
      <c r="X1651" s="128"/>
    </row>
    <row r="1652" spans="1:24" s="389" customFormat="1">
      <c r="A1652" s="127"/>
      <c r="B1652" s="386">
        <v>44454</v>
      </c>
      <c r="C1652" s="464" t="s">
        <v>495</v>
      </c>
      <c r="D1652" s="361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8"/>
      <c r="T1652" s="128"/>
      <c r="U1652" s="128"/>
      <c r="V1652" s="128"/>
      <c r="W1652" s="128"/>
      <c r="X1652" s="128"/>
    </row>
    <row r="1653" spans="1:24" s="389" customFormat="1">
      <c r="A1653" s="127">
        <v>2</v>
      </c>
      <c r="B1653" s="386">
        <v>44454</v>
      </c>
      <c r="C1653" s="464" t="s">
        <v>2099</v>
      </c>
      <c r="D1653" s="361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8"/>
      <c r="T1653" s="128"/>
      <c r="U1653" s="128"/>
      <c r="V1653" s="128"/>
      <c r="W1653" s="128"/>
      <c r="X1653" s="128"/>
    </row>
    <row r="1654" spans="1:24" s="389" customFormat="1">
      <c r="A1654" s="127"/>
      <c r="B1654" s="386">
        <v>44454</v>
      </c>
      <c r="C1654" s="464" t="s">
        <v>1735</v>
      </c>
      <c r="D1654" s="361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8"/>
      <c r="T1654" s="128"/>
      <c r="U1654" s="128"/>
      <c r="V1654" s="128"/>
      <c r="W1654" s="128"/>
      <c r="X1654" s="128"/>
    </row>
    <row r="1655" spans="1:24" s="389" customFormat="1">
      <c r="A1655" s="127"/>
      <c r="B1655" s="386">
        <v>44454</v>
      </c>
      <c r="C1655" s="464" t="s">
        <v>1717</v>
      </c>
      <c r="D1655" s="361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8"/>
      <c r="T1655" s="128"/>
      <c r="U1655" s="128"/>
      <c r="V1655" s="128"/>
      <c r="W1655" s="128"/>
      <c r="X1655" s="128"/>
    </row>
    <row r="1656" spans="1:24" s="389" customFormat="1">
      <c r="A1656" s="127"/>
      <c r="B1656" s="386">
        <v>44454</v>
      </c>
      <c r="C1656" s="464" t="s">
        <v>1736</v>
      </c>
      <c r="D1656" s="361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8"/>
      <c r="T1656" s="128"/>
      <c r="U1656" s="128"/>
      <c r="V1656" s="128"/>
      <c r="W1656" s="128"/>
      <c r="X1656" s="128"/>
    </row>
    <row r="1657" spans="1:24" s="389" customFormat="1">
      <c r="A1657" s="127"/>
      <c r="B1657" s="386">
        <v>44455</v>
      </c>
      <c r="C1657" s="464" t="s">
        <v>495</v>
      </c>
      <c r="D1657" s="361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8"/>
      <c r="T1657" s="128"/>
      <c r="U1657" s="128"/>
      <c r="V1657" s="128"/>
      <c r="W1657" s="128"/>
      <c r="X1657" s="128"/>
    </row>
    <row r="1658" spans="1:24" s="389" customFormat="1">
      <c r="A1658" s="127">
        <v>11.35</v>
      </c>
      <c r="B1658" s="386">
        <v>44455</v>
      </c>
      <c r="C1658" s="464" t="s">
        <v>2101</v>
      </c>
      <c r="D1658" s="361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8"/>
      <c r="T1658" s="128"/>
      <c r="U1658" s="128"/>
      <c r="V1658" s="128"/>
      <c r="W1658" s="128"/>
      <c r="X1658" s="128"/>
    </row>
    <row r="1659" spans="1:24" s="389" customFormat="1">
      <c r="A1659" s="127"/>
      <c r="B1659" s="386">
        <v>44455</v>
      </c>
      <c r="C1659" s="464" t="s">
        <v>2100</v>
      </c>
      <c r="D1659" s="361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8"/>
      <c r="T1659" s="128"/>
      <c r="U1659" s="128"/>
      <c r="V1659" s="128"/>
      <c r="W1659" s="128"/>
      <c r="X1659" s="128"/>
    </row>
    <row r="1660" spans="1:24" s="389" customFormat="1">
      <c r="A1660" s="127"/>
      <c r="B1660" s="386">
        <v>44455</v>
      </c>
      <c r="C1660" s="464" t="s">
        <v>2102</v>
      </c>
      <c r="D1660" s="361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8"/>
      <c r="T1660" s="128"/>
      <c r="U1660" s="128"/>
      <c r="V1660" s="128"/>
      <c r="W1660" s="128"/>
      <c r="X1660" s="128"/>
    </row>
    <row r="1661" spans="1:24" s="389" customFormat="1">
      <c r="A1661" s="127"/>
      <c r="B1661" s="386">
        <v>44455</v>
      </c>
      <c r="C1661" s="464" t="s">
        <v>2103</v>
      </c>
      <c r="D1661" s="361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>
        <v>72</v>
      </c>
      <c r="R1661" s="127"/>
      <c r="S1661" s="128"/>
      <c r="T1661" s="128"/>
      <c r="U1661" s="128"/>
      <c r="V1661" s="128"/>
      <c r="W1661" s="128"/>
      <c r="X1661" s="128"/>
    </row>
    <row r="1662" spans="1:24" s="389" customFormat="1">
      <c r="A1662" s="127"/>
      <c r="B1662" s="386">
        <v>44455</v>
      </c>
      <c r="C1662" s="464" t="s">
        <v>1513</v>
      </c>
      <c r="D1662" s="361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>
        <v>1</v>
      </c>
      <c r="Q1662" s="127"/>
      <c r="R1662" s="127"/>
      <c r="S1662" s="128"/>
      <c r="T1662" s="128"/>
      <c r="U1662" s="128"/>
      <c r="V1662" s="128"/>
      <c r="W1662" s="128"/>
      <c r="X1662" s="128"/>
    </row>
    <row r="1663" spans="1:24" s="389" customFormat="1">
      <c r="A1663" s="127"/>
      <c r="B1663" s="386">
        <v>44455</v>
      </c>
      <c r="C1663" s="464" t="s">
        <v>1799</v>
      </c>
      <c r="D1663" s="361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8"/>
      <c r="T1663" s="128"/>
      <c r="U1663" s="128"/>
      <c r="V1663" s="128"/>
      <c r="W1663" s="128"/>
      <c r="X1663" s="128"/>
    </row>
    <row r="1664" spans="1:24" s="389" customFormat="1">
      <c r="A1664" s="127"/>
      <c r="B1664" s="386">
        <v>44455</v>
      </c>
      <c r="C1664" s="464" t="s">
        <v>1717</v>
      </c>
      <c r="D1664" s="361"/>
      <c r="E1664" s="361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8"/>
      <c r="T1664" s="128"/>
      <c r="U1664" s="128"/>
      <c r="V1664" s="128"/>
      <c r="W1664" s="128"/>
      <c r="X1664" s="128"/>
    </row>
    <row r="1665" spans="1:24" s="389" customFormat="1">
      <c r="A1665" s="127"/>
      <c r="B1665" s="386">
        <v>44455</v>
      </c>
      <c r="C1665" s="464" t="s">
        <v>1547</v>
      </c>
      <c r="D1665" s="361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8"/>
      <c r="T1665" s="128"/>
      <c r="U1665" s="128"/>
      <c r="V1665" s="128"/>
      <c r="W1665" s="128"/>
      <c r="X1665" s="128"/>
    </row>
    <row r="1666" spans="1:24" s="389" customFormat="1">
      <c r="A1666" s="127"/>
      <c r="B1666" s="386">
        <v>44461</v>
      </c>
      <c r="C1666" s="464" t="s">
        <v>495</v>
      </c>
      <c r="D1666" s="361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8"/>
      <c r="T1666" s="128"/>
      <c r="U1666" s="128"/>
      <c r="V1666" s="128"/>
      <c r="W1666" s="128"/>
      <c r="X1666" s="128"/>
    </row>
    <row r="1667" spans="1:24" s="389" customFormat="1">
      <c r="A1667" s="127"/>
      <c r="B1667" s="386">
        <v>44461</v>
      </c>
      <c r="C1667" s="464" t="s">
        <v>669</v>
      </c>
      <c r="D1667" s="361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8"/>
      <c r="T1667" s="128"/>
      <c r="U1667" s="128"/>
      <c r="V1667" s="128"/>
      <c r="W1667" s="128"/>
      <c r="X1667" s="128"/>
    </row>
    <row r="1668" spans="1:24" s="389" customFormat="1">
      <c r="A1668" s="127"/>
      <c r="B1668" s="386">
        <v>44461</v>
      </c>
      <c r="C1668" s="464" t="s">
        <v>2104</v>
      </c>
      <c r="D1668" s="361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8"/>
      <c r="T1668" s="128"/>
      <c r="U1668" s="128"/>
      <c r="V1668" s="128"/>
      <c r="W1668" s="128"/>
      <c r="X1668" s="128"/>
    </row>
    <row r="1669" spans="1:24" s="389" customFormat="1">
      <c r="A1669" s="127"/>
      <c r="B1669" s="386">
        <v>44461</v>
      </c>
      <c r="C1669" s="464" t="s">
        <v>2105</v>
      </c>
      <c r="D1669" s="361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8"/>
      <c r="T1669" s="128"/>
      <c r="U1669" s="128"/>
      <c r="V1669" s="128"/>
      <c r="W1669" s="128"/>
      <c r="X1669" s="128"/>
    </row>
    <row r="1670" spans="1:24" s="389" customFormat="1">
      <c r="A1670" s="127"/>
      <c r="B1670" s="386">
        <v>44461</v>
      </c>
      <c r="C1670" s="464" t="s">
        <v>2106</v>
      </c>
      <c r="D1670" s="361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8"/>
      <c r="T1670" s="128"/>
      <c r="U1670" s="128"/>
      <c r="V1670" s="128"/>
      <c r="W1670" s="128"/>
      <c r="X1670" s="128"/>
    </row>
    <row r="1671" spans="1:24" s="389" customFormat="1">
      <c r="A1671" s="127">
        <v>6</v>
      </c>
      <c r="B1671" s="386">
        <v>44461</v>
      </c>
      <c r="C1671" s="464" t="s">
        <v>2107</v>
      </c>
      <c r="D1671" s="361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8"/>
      <c r="T1671" s="128"/>
      <c r="U1671" s="128"/>
      <c r="V1671" s="128"/>
      <c r="W1671" s="128"/>
      <c r="X1671" s="128"/>
    </row>
    <row r="1672" spans="1:24" s="389" customFormat="1">
      <c r="A1672" s="127"/>
      <c r="B1672" s="386">
        <v>44461</v>
      </c>
      <c r="C1672" s="464" t="s">
        <v>1822</v>
      </c>
      <c r="D1672" s="361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>
        <v>100</v>
      </c>
      <c r="S1672" s="128"/>
      <c r="T1672" s="128"/>
      <c r="U1672" s="128"/>
      <c r="V1672" s="128"/>
      <c r="W1672" s="128"/>
      <c r="X1672" s="128"/>
    </row>
    <row r="1673" spans="1:24" s="389" customFormat="1">
      <c r="A1673" s="127"/>
      <c r="B1673" s="386">
        <v>44461</v>
      </c>
      <c r="C1673" s="464" t="s">
        <v>1873</v>
      </c>
      <c r="D1673" s="361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>
        <v>1</v>
      </c>
      <c r="Q1673" s="127"/>
      <c r="R1673" s="127"/>
      <c r="S1673" s="128"/>
      <c r="T1673" s="128"/>
      <c r="U1673" s="128"/>
      <c r="V1673" s="128"/>
      <c r="W1673" s="128"/>
      <c r="X1673" s="128"/>
    </row>
    <row r="1674" spans="1:24" s="389" customFormat="1">
      <c r="A1674" s="127"/>
      <c r="B1674" s="386">
        <v>44461</v>
      </c>
      <c r="C1674" s="464" t="s">
        <v>1607</v>
      </c>
      <c r="D1674" s="361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8"/>
      <c r="T1674" s="128"/>
      <c r="U1674" s="128"/>
      <c r="V1674" s="128"/>
      <c r="W1674" s="128"/>
      <c r="X1674" s="128"/>
    </row>
    <row r="1675" spans="1:24" s="389" customFormat="1">
      <c r="A1675" s="127"/>
      <c r="B1675" s="386">
        <v>44461</v>
      </c>
      <c r="C1675" s="464" t="s">
        <v>675</v>
      </c>
      <c r="D1675" s="361"/>
      <c r="E1675" s="361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8"/>
      <c r="T1675" s="128"/>
      <c r="U1675" s="128"/>
      <c r="V1675" s="128"/>
      <c r="W1675" s="128"/>
      <c r="X1675" s="128"/>
    </row>
    <row r="1676" spans="1:24" s="389" customFormat="1">
      <c r="A1676" s="127"/>
      <c r="B1676" s="386">
        <v>44461</v>
      </c>
      <c r="C1676" s="464" t="s">
        <v>676</v>
      </c>
      <c r="D1676" s="361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8"/>
      <c r="T1676" s="128"/>
      <c r="U1676" s="128"/>
      <c r="V1676" s="128"/>
      <c r="W1676" s="128"/>
      <c r="X1676" s="128"/>
    </row>
    <row r="1677" spans="1:24" s="389" customFormat="1">
      <c r="A1677" s="127"/>
      <c r="B1677" s="386">
        <v>44461</v>
      </c>
      <c r="C1677" s="464" t="s">
        <v>1608</v>
      </c>
      <c r="D1677" s="361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8"/>
      <c r="T1677" s="128"/>
      <c r="U1677" s="128"/>
      <c r="V1677" s="128"/>
      <c r="W1677" s="128"/>
      <c r="X1677" s="128"/>
    </row>
    <row r="1678" spans="1:24" s="389" customFormat="1">
      <c r="A1678" s="127"/>
      <c r="B1678" s="386">
        <v>44462</v>
      </c>
      <c r="C1678" s="464" t="s">
        <v>495</v>
      </c>
      <c r="D1678" s="361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8"/>
      <c r="T1678" s="128"/>
      <c r="U1678" s="128"/>
      <c r="V1678" s="128"/>
      <c r="W1678" s="128"/>
      <c r="X1678" s="128"/>
    </row>
    <row r="1679" spans="1:24" s="389" customFormat="1">
      <c r="A1679" s="127">
        <v>4</v>
      </c>
      <c r="B1679" s="386">
        <v>44462</v>
      </c>
      <c r="C1679" s="464" t="s">
        <v>2108</v>
      </c>
      <c r="D1679" s="361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8"/>
      <c r="T1679" s="128"/>
      <c r="U1679" s="128"/>
      <c r="V1679" s="128"/>
      <c r="W1679" s="128"/>
      <c r="X1679" s="128"/>
    </row>
    <row r="1680" spans="1:24" s="389" customFormat="1">
      <c r="A1680" s="127"/>
      <c r="B1680" s="386">
        <v>44462</v>
      </c>
      <c r="C1680" s="464" t="s">
        <v>2109</v>
      </c>
      <c r="D1680" s="361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8"/>
      <c r="T1680" s="128"/>
      <c r="U1680" s="128"/>
      <c r="V1680" s="128"/>
      <c r="W1680" s="128"/>
      <c r="X1680" s="128"/>
    </row>
    <row r="1681" spans="1:24" s="389" customFormat="1">
      <c r="A1681" s="127"/>
      <c r="B1681" s="386">
        <v>44462</v>
      </c>
      <c r="C1681" s="464" t="s">
        <v>2110</v>
      </c>
      <c r="D1681" s="361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8"/>
      <c r="T1681" s="128"/>
      <c r="U1681" s="128"/>
      <c r="V1681" s="128"/>
      <c r="W1681" s="128"/>
      <c r="X1681" s="128"/>
    </row>
    <row r="1682" spans="1:24" s="389" customFormat="1">
      <c r="A1682" s="127"/>
      <c r="B1682" s="386">
        <v>44462</v>
      </c>
      <c r="C1682" s="464" t="s">
        <v>1969</v>
      </c>
      <c r="D1682" s="361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>
        <v>65</v>
      </c>
      <c r="R1682" s="127"/>
      <c r="S1682" s="128"/>
      <c r="T1682" s="128"/>
      <c r="U1682" s="128"/>
      <c r="V1682" s="128"/>
      <c r="W1682" s="128"/>
      <c r="X1682" s="128"/>
    </row>
    <row r="1683" spans="1:24" s="389" customFormat="1">
      <c r="A1683" s="127"/>
      <c r="B1683" s="386">
        <v>44462</v>
      </c>
      <c r="C1683" s="464" t="s">
        <v>1873</v>
      </c>
      <c r="D1683" s="361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>
        <v>1</v>
      </c>
      <c r="Q1683" s="127"/>
      <c r="R1683" s="127"/>
      <c r="S1683" s="128"/>
      <c r="T1683" s="128"/>
      <c r="U1683" s="128"/>
      <c r="V1683" s="128"/>
      <c r="W1683" s="128"/>
      <c r="X1683" s="128"/>
    </row>
    <row r="1684" spans="1:24" s="389" customFormat="1">
      <c r="A1684" s="127"/>
      <c r="B1684" s="386">
        <v>44462</v>
      </c>
      <c r="C1684" s="464" t="s">
        <v>1892</v>
      </c>
      <c r="D1684" s="361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8"/>
      <c r="T1684" s="128"/>
      <c r="U1684" s="128"/>
      <c r="V1684" s="128"/>
      <c r="W1684" s="128"/>
      <c r="X1684" s="128"/>
    </row>
    <row r="1685" spans="1:24" s="389" customFormat="1">
      <c r="A1685" s="127"/>
      <c r="B1685" s="386">
        <v>44462</v>
      </c>
      <c r="C1685" s="464" t="s">
        <v>1812</v>
      </c>
      <c r="D1685" s="361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8"/>
      <c r="T1685" s="128"/>
      <c r="U1685" s="128"/>
      <c r="V1685" s="128"/>
      <c r="W1685" s="128"/>
      <c r="X1685" s="128"/>
    </row>
    <row r="1686" spans="1:24" s="389" customFormat="1">
      <c r="A1686" s="127"/>
      <c r="B1686" s="386">
        <v>44462</v>
      </c>
      <c r="C1686" s="464" t="s">
        <v>675</v>
      </c>
      <c r="D1686" s="361"/>
      <c r="E1686" s="361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8"/>
      <c r="T1686" s="128"/>
      <c r="U1686" s="128"/>
      <c r="V1686" s="128"/>
      <c r="W1686" s="128"/>
      <c r="X1686" s="128"/>
    </row>
    <row r="1687" spans="1:24" s="389" customFormat="1">
      <c r="A1687" s="127"/>
      <c r="B1687" s="386">
        <v>44462</v>
      </c>
      <c r="C1687" s="464" t="s">
        <v>1893</v>
      </c>
      <c r="D1687" s="361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8"/>
      <c r="T1687" s="128"/>
      <c r="U1687" s="128"/>
      <c r="V1687" s="128"/>
      <c r="W1687" s="128"/>
      <c r="X1687" s="128"/>
    </row>
    <row r="1688" spans="1:24" s="389" customFormat="1">
      <c r="A1688" s="127"/>
      <c r="B1688" s="386">
        <v>44463</v>
      </c>
      <c r="C1688" s="464" t="s">
        <v>495</v>
      </c>
      <c r="D1688" s="361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8"/>
      <c r="T1688" s="128"/>
      <c r="U1688" s="128"/>
      <c r="V1688" s="128"/>
      <c r="W1688" s="128"/>
      <c r="X1688" s="128"/>
    </row>
    <row r="1689" spans="1:24" s="389" customFormat="1">
      <c r="A1689" s="127">
        <v>5</v>
      </c>
      <c r="B1689" s="386">
        <v>44463</v>
      </c>
      <c r="C1689" s="464" t="s">
        <v>2111</v>
      </c>
      <c r="D1689" s="361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8"/>
      <c r="T1689" s="128"/>
      <c r="U1689" s="128"/>
      <c r="V1689" s="128"/>
      <c r="W1689" s="128"/>
      <c r="X1689" s="128"/>
    </row>
    <row r="1690" spans="1:24" s="389" customFormat="1">
      <c r="A1690" s="127">
        <v>8.5</v>
      </c>
      <c r="B1690" s="386">
        <v>44463</v>
      </c>
      <c r="C1690" s="464" t="s">
        <v>2112</v>
      </c>
      <c r="D1690" s="361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8"/>
      <c r="T1690" s="128"/>
      <c r="U1690" s="128"/>
      <c r="V1690" s="128"/>
      <c r="W1690" s="128"/>
      <c r="X1690" s="128"/>
    </row>
    <row r="1691" spans="1:24" s="389" customFormat="1">
      <c r="A1691" s="127"/>
      <c r="B1691" s="386">
        <v>44463</v>
      </c>
      <c r="C1691" s="464" t="s">
        <v>2113</v>
      </c>
      <c r="D1691" s="361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8"/>
      <c r="T1691" s="128"/>
      <c r="U1691" s="128"/>
      <c r="V1691" s="128"/>
      <c r="W1691" s="128"/>
      <c r="X1691" s="128"/>
    </row>
    <row r="1692" spans="1:24" s="389" customFormat="1">
      <c r="A1692" s="127"/>
      <c r="B1692" s="386">
        <v>44463</v>
      </c>
      <c r="C1692" s="464" t="s">
        <v>2114</v>
      </c>
      <c r="D1692" s="361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8"/>
      <c r="T1692" s="128"/>
      <c r="U1692" s="128"/>
      <c r="V1692" s="128"/>
      <c r="W1692" s="128"/>
      <c r="X1692" s="128"/>
    </row>
    <row r="1693" spans="1:24" s="389" customFormat="1">
      <c r="A1693" s="127"/>
      <c r="B1693" s="386">
        <v>44463</v>
      </c>
      <c r="C1693" s="464" t="s">
        <v>2115</v>
      </c>
      <c r="D1693" s="361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8"/>
      <c r="T1693" s="128"/>
      <c r="U1693" s="128"/>
      <c r="V1693" s="128"/>
      <c r="W1693" s="128"/>
      <c r="X1693" s="128"/>
    </row>
    <row r="1694" spans="1:24" s="389" customFormat="1">
      <c r="A1694" s="127"/>
      <c r="B1694" s="386">
        <v>44463</v>
      </c>
      <c r="C1694" s="464" t="s">
        <v>2116</v>
      </c>
      <c r="D1694" s="361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8"/>
      <c r="T1694" s="128"/>
      <c r="U1694" s="128"/>
      <c r="V1694" s="128"/>
      <c r="W1694" s="128"/>
      <c r="X1694" s="128"/>
    </row>
    <row r="1695" spans="1:24" s="389" customFormat="1">
      <c r="A1695" s="127"/>
      <c r="B1695" s="386">
        <v>44463</v>
      </c>
      <c r="C1695" s="464" t="s">
        <v>2117</v>
      </c>
      <c r="D1695" s="361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8"/>
      <c r="T1695" s="128"/>
      <c r="U1695" s="128"/>
      <c r="V1695" s="128"/>
      <c r="W1695" s="128"/>
      <c r="X1695" s="128"/>
    </row>
    <row r="1696" spans="1:24" s="389" customFormat="1">
      <c r="A1696" s="127"/>
      <c r="B1696" s="386">
        <v>44463</v>
      </c>
      <c r="C1696" s="464" t="s">
        <v>2118</v>
      </c>
      <c r="D1696" s="361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8"/>
      <c r="T1696" s="128"/>
      <c r="U1696" s="128"/>
      <c r="V1696" s="128"/>
      <c r="W1696" s="128"/>
      <c r="X1696" s="128"/>
    </row>
    <row r="1697" spans="1:24" s="389" customFormat="1">
      <c r="A1697" s="127"/>
      <c r="B1697" s="386">
        <v>44463</v>
      </c>
      <c r="C1697" s="464" t="s">
        <v>2119</v>
      </c>
      <c r="D1697" s="361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8"/>
      <c r="T1697" s="128"/>
      <c r="U1697" s="128"/>
      <c r="V1697" s="128"/>
      <c r="W1697" s="128"/>
      <c r="X1697" s="128"/>
    </row>
    <row r="1698" spans="1:24" s="389" customFormat="1">
      <c r="A1698" s="127"/>
      <c r="B1698" s="386">
        <v>44463</v>
      </c>
      <c r="C1698" s="464" t="s">
        <v>1948</v>
      </c>
      <c r="D1698" s="361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>
        <v>1</v>
      </c>
      <c r="Q1698" s="127"/>
      <c r="R1698" s="127"/>
      <c r="S1698" s="128"/>
      <c r="T1698" s="128"/>
      <c r="U1698" s="128"/>
      <c r="V1698" s="128"/>
      <c r="W1698" s="128"/>
      <c r="X1698" s="128"/>
    </row>
    <row r="1699" spans="1:24" s="389" customFormat="1">
      <c r="A1699" s="127"/>
      <c r="B1699" s="386">
        <v>44463</v>
      </c>
      <c r="C1699" s="464" t="s">
        <v>2120</v>
      </c>
      <c r="D1699" s="361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8"/>
      <c r="T1699" s="128"/>
      <c r="U1699" s="128"/>
      <c r="V1699" s="128"/>
      <c r="W1699" s="128"/>
      <c r="X1699" s="128"/>
    </row>
    <row r="1700" spans="1:24" s="389" customFormat="1">
      <c r="A1700" s="127"/>
      <c r="B1700" s="386">
        <v>44463</v>
      </c>
      <c r="C1700" s="464" t="s">
        <v>675</v>
      </c>
      <c r="D1700" s="361"/>
      <c r="E1700" s="361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8"/>
      <c r="T1700" s="128"/>
      <c r="U1700" s="128"/>
      <c r="V1700" s="128"/>
      <c r="W1700" s="128"/>
      <c r="X1700" s="128"/>
    </row>
    <row r="1701" spans="1:24" s="389" customFormat="1">
      <c r="A1701" s="127"/>
      <c r="B1701" s="386">
        <v>44463</v>
      </c>
      <c r="C1701" s="464" t="s">
        <v>2121</v>
      </c>
      <c r="D1701" s="361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8"/>
      <c r="T1701" s="128"/>
      <c r="U1701" s="128"/>
      <c r="V1701" s="128"/>
      <c r="W1701" s="128"/>
      <c r="X1701" s="128"/>
    </row>
    <row r="1702" spans="1:24" s="389" customFormat="1">
      <c r="A1702" s="127"/>
      <c r="B1702" s="386">
        <v>44463</v>
      </c>
      <c r="C1702" s="464" t="s">
        <v>495</v>
      </c>
      <c r="D1702" s="361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8"/>
      <c r="T1702" s="128"/>
      <c r="U1702" s="128"/>
      <c r="V1702" s="128"/>
      <c r="W1702" s="128"/>
      <c r="X1702" s="128"/>
    </row>
    <row r="1703" spans="1:24" s="389" customFormat="1">
      <c r="A1703" s="127"/>
      <c r="B1703" s="386">
        <v>44463</v>
      </c>
      <c r="C1703" s="464" t="s">
        <v>2122</v>
      </c>
      <c r="D1703" s="361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8"/>
      <c r="T1703" s="128"/>
      <c r="U1703" s="128"/>
      <c r="V1703" s="128"/>
      <c r="W1703" s="128"/>
      <c r="X1703" s="128"/>
    </row>
    <row r="1704" spans="1:24" s="389" customFormat="1">
      <c r="A1704" s="127"/>
      <c r="B1704" s="386">
        <v>44463</v>
      </c>
      <c r="C1704" s="464" t="s">
        <v>2123</v>
      </c>
      <c r="D1704" s="361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8"/>
      <c r="T1704" s="128"/>
      <c r="U1704" s="128"/>
      <c r="V1704" s="128"/>
      <c r="W1704" s="128"/>
      <c r="X1704" s="128"/>
    </row>
    <row r="1705" spans="1:24" s="389" customFormat="1">
      <c r="A1705" s="127"/>
      <c r="B1705" s="386">
        <v>44463</v>
      </c>
      <c r="C1705" s="464" t="s">
        <v>2124</v>
      </c>
      <c r="D1705" s="361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8"/>
      <c r="T1705" s="128"/>
      <c r="U1705" s="128"/>
      <c r="V1705" s="128"/>
      <c r="W1705" s="128"/>
      <c r="X1705" s="128"/>
    </row>
    <row r="1706" spans="1:24" s="389" customFormat="1">
      <c r="A1706" s="127"/>
      <c r="B1706" s="386">
        <v>44463</v>
      </c>
      <c r="C1706" s="464" t="s">
        <v>2125</v>
      </c>
      <c r="D1706" s="361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8"/>
      <c r="T1706" s="128"/>
      <c r="U1706" s="128"/>
      <c r="V1706" s="128"/>
      <c r="W1706" s="128"/>
      <c r="X1706" s="128"/>
    </row>
    <row r="1707" spans="1:24" s="389" customFormat="1">
      <c r="A1707" s="127"/>
      <c r="B1707" s="386">
        <v>44463</v>
      </c>
      <c r="C1707" s="464" t="s">
        <v>2057</v>
      </c>
      <c r="D1707" s="361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>
        <v>1</v>
      </c>
      <c r="Q1707" s="127"/>
      <c r="R1707" s="127"/>
      <c r="S1707" s="128"/>
      <c r="T1707" s="128"/>
      <c r="U1707" s="128"/>
      <c r="V1707" s="128"/>
      <c r="W1707" s="128"/>
      <c r="X1707" s="128"/>
    </row>
    <row r="1708" spans="1:24" s="389" customFormat="1">
      <c r="A1708" s="127">
        <v>10</v>
      </c>
      <c r="B1708" s="386">
        <v>44463</v>
      </c>
      <c r="C1708" s="464" t="s">
        <v>2126</v>
      </c>
      <c r="D1708" s="361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8"/>
      <c r="T1708" s="128"/>
      <c r="U1708" s="128"/>
      <c r="V1708" s="128"/>
      <c r="W1708" s="128"/>
      <c r="X1708" s="128"/>
    </row>
    <row r="1709" spans="1:24" s="389" customFormat="1">
      <c r="A1709" s="127"/>
      <c r="B1709" s="386">
        <v>44463</v>
      </c>
      <c r="C1709" s="464" t="s">
        <v>1989</v>
      </c>
      <c r="D1709" s="361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>
        <v>72</v>
      </c>
      <c r="R1709" s="127"/>
      <c r="S1709" s="128"/>
      <c r="T1709" s="128"/>
      <c r="U1709" s="128"/>
      <c r="V1709" s="128"/>
      <c r="W1709" s="128"/>
      <c r="X1709" s="128"/>
    </row>
    <row r="1710" spans="1:24" s="389" customFormat="1">
      <c r="A1710" s="127"/>
      <c r="B1710" s="386">
        <v>44463</v>
      </c>
      <c r="C1710" s="464" t="s">
        <v>2127</v>
      </c>
      <c r="D1710" s="361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8"/>
      <c r="T1710" s="128"/>
      <c r="U1710" s="128"/>
      <c r="V1710" s="128"/>
      <c r="W1710" s="128"/>
      <c r="X1710" s="128"/>
    </row>
    <row r="1711" spans="1:24" s="389" customFormat="1">
      <c r="A1711" s="127"/>
      <c r="B1711" s="386">
        <v>44463</v>
      </c>
      <c r="C1711" s="464" t="s">
        <v>1969</v>
      </c>
      <c r="D1711" s="361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>
        <v>92</v>
      </c>
      <c r="R1711" s="127"/>
      <c r="S1711" s="128"/>
      <c r="T1711" s="128"/>
      <c r="U1711" s="128"/>
      <c r="V1711" s="128"/>
      <c r="W1711" s="128"/>
      <c r="X1711" s="128"/>
    </row>
    <row r="1712" spans="1:24" s="389" customFormat="1">
      <c r="A1712" s="127"/>
      <c r="B1712" s="386">
        <v>44463</v>
      </c>
      <c r="C1712" s="464" t="s">
        <v>2128</v>
      </c>
      <c r="D1712" s="361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8"/>
      <c r="T1712" s="128"/>
      <c r="U1712" s="128"/>
      <c r="V1712" s="128"/>
      <c r="W1712" s="128"/>
      <c r="X1712" s="128"/>
    </row>
    <row r="1713" spans="1:24" s="389" customFormat="1">
      <c r="A1713" s="127"/>
      <c r="B1713" s="386">
        <v>44463</v>
      </c>
      <c r="C1713" s="464" t="s">
        <v>675</v>
      </c>
      <c r="D1713" s="361"/>
      <c r="E1713" s="361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8"/>
      <c r="T1713" s="128"/>
      <c r="U1713" s="128"/>
      <c r="V1713" s="128"/>
      <c r="W1713" s="128"/>
      <c r="X1713" s="128"/>
    </row>
    <row r="1714" spans="1:24" s="389" customFormat="1">
      <c r="A1714" s="127"/>
      <c r="B1714" s="386">
        <v>44463</v>
      </c>
      <c r="C1714" s="464" t="s">
        <v>2129</v>
      </c>
      <c r="D1714" s="361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8"/>
      <c r="T1714" s="128"/>
      <c r="U1714" s="128"/>
      <c r="V1714" s="128"/>
      <c r="W1714" s="128"/>
      <c r="X1714" s="128"/>
    </row>
    <row r="1715" spans="1:24" s="389" customFormat="1">
      <c r="A1715" s="127"/>
      <c r="B1715" s="386">
        <v>44464</v>
      </c>
      <c r="C1715" s="464" t="s">
        <v>495</v>
      </c>
      <c r="D1715" s="361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8"/>
      <c r="T1715" s="128"/>
      <c r="U1715" s="128"/>
      <c r="V1715" s="128"/>
      <c r="W1715" s="128"/>
      <c r="X1715" s="128"/>
    </row>
    <row r="1716" spans="1:24" s="389" customFormat="1">
      <c r="A1716" s="127">
        <v>5</v>
      </c>
      <c r="B1716" s="386">
        <v>44464</v>
      </c>
      <c r="C1716" s="464" t="s">
        <v>2385</v>
      </c>
      <c r="D1716" s="361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8"/>
      <c r="T1716" s="128"/>
      <c r="U1716" s="128"/>
      <c r="V1716" s="128"/>
      <c r="W1716" s="128"/>
      <c r="X1716" s="128"/>
    </row>
    <row r="1717" spans="1:24" s="389" customFormat="1">
      <c r="A1717" s="127"/>
      <c r="B1717" s="386">
        <v>44464</v>
      </c>
      <c r="C1717" s="464" t="s">
        <v>2057</v>
      </c>
      <c r="D1717" s="361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>
        <v>1</v>
      </c>
      <c r="Q1717" s="127"/>
      <c r="R1717" s="127"/>
      <c r="S1717" s="128"/>
      <c r="T1717" s="128"/>
      <c r="U1717" s="128"/>
      <c r="V1717" s="128"/>
      <c r="W1717" s="128"/>
      <c r="X1717" s="128"/>
    </row>
    <row r="1718" spans="1:24" s="389" customFormat="1">
      <c r="A1718" s="127"/>
      <c r="B1718" s="386">
        <v>44464</v>
      </c>
      <c r="C1718" s="464" t="s">
        <v>1500</v>
      </c>
      <c r="D1718" s="361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8"/>
      <c r="T1718" s="128"/>
      <c r="U1718" s="128"/>
      <c r="V1718" s="128"/>
      <c r="W1718" s="128"/>
      <c r="X1718" s="128"/>
    </row>
    <row r="1719" spans="1:24" s="389" customFormat="1">
      <c r="A1719" s="127"/>
      <c r="B1719" s="386">
        <v>44464</v>
      </c>
      <c r="C1719" s="464" t="s">
        <v>675</v>
      </c>
      <c r="D1719" s="361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8"/>
      <c r="T1719" s="128"/>
      <c r="U1719" s="128"/>
      <c r="V1719" s="128"/>
      <c r="W1719" s="128"/>
      <c r="X1719" s="128"/>
    </row>
    <row r="1720" spans="1:24" s="389" customFormat="1">
      <c r="A1720" s="127"/>
      <c r="B1720" s="386">
        <v>44464</v>
      </c>
      <c r="C1720" s="464" t="s">
        <v>1524</v>
      </c>
      <c r="D1720" s="361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8"/>
      <c r="T1720" s="128"/>
      <c r="U1720" s="128"/>
      <c r="V1720" s="128"/>
      <c r="W1720" s="128"/>
      <c r="X1720" s="128"/>
    </row>
    <row r="1721" spans="1:24" s="389" customFormat="1">
      <c r="A1721" s="127"/>
      <c r="B1721" s="386">
        <v>44465</v>
      </c>
      <c r="C1721" s="464" t="s">
        <v>495</v>
      </c>
      <c r="D1721" s="361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8"/>
      <c r="T1721" s="128"/>
      <c r="U1721" s="128"/>
      <c r="V1721" s="128"/>
      <c r="W1721" s="128"/>
      <c r="X1721" s="128"/>
    </row>
    <row r="1722" spans="1:24" s="389" customFormat="1">
      <c r="A1722" s="127">
        <v>20</v>
      </c>
      <c r="B1722" s="386">
        <v>44465</v>
      </c>
      <c r="C1722" s="464" t="s">
        <v>2130</v>
      </c>
      <c r="D1722" s="361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8"/>
      <c r="T1722" s="128"/>
      <c r="U1722" s="128"/>
      <c r="V1722" s="128"/>
      <c r="W1722" s="128"/>
      <c r="X1722" s="128"/>
    </row>
    <row r="1723" spans="1:24" s="389" customFormat="1">
      <c r="A1723" s="127"/>
      <c r="B1723" s="386">
        <v>44465</v>
      </c>
      <c r="C1723" s="464" t="s">
        <v>1989</v>
      </c>
      <c r="D1723" s="361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>
        <v>92</v>
      </c>
      <c r="R1723" s="127"/>
      <c r="S1723" s="128"/>
      <c r="T1723" s="128"/>
      <c r="U1723" s="128"/>
      <c r="V1723" s="128"/>
      <c r="W1723" s="128"/>
      <c r="X1723" s="128"/>
    </row>
    <row r="1724" spans="1:24" s="389" customFormat="1">
      <c r="A1724" s="127"/>
      <c r="B1724" s="386">
        <v>44465</v>
      </c>
      <c r="C1724" s="464" t="s">
        <v>1619</v>
      </c>
      <c r="D1724" s="361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8"/>
      <c r="T1724" s="128"/>
      <c r="U1724" s="128"/>
      <c r="V1724" s="128"/>
      <c r="W1724" s="128"/>
      <c r="X1724" s="128"/>
    </row>
    <row r="1725" spans="1:24" s="389" customFormat="1">
      <c r="A1725" s="127"/>
      <c r="B1725" s="386">
        <v>44465</v>
      </c>
      <c r="C1725" s="464" t="s">
        <v>675</v>
      </c>
      <c r="D1725" s="361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8"/>
      <c r="T1725" s="128"/>
      <c r="U1725" s="128"/>
      <c r="V1725" s="128"/>
      <c r="W1725" s="128"/>
      <c r="X1725" s="128"/>
    </row>
    <row r="1726" spans="1:24" s="389" customFormat="1">
      <c r="A1726" s="127"/>
      <c r="B1726" s="386">
        <v>44465</v>
      </c>
      <c r="C1726" s="464" t="s">
        <v>2131</v>
      </c>
      <c r="D1726" s="361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8"/>
      <c r="T1726" s="128"/>
      <c r="U1726" s="128"/>
      <c r="V1726" s="128"/>
      <c r="W1726" s="128"/>
      <c r="X1726" s="128"/>
    </row>
    <row r="1727" spans="1:24" s="389" customFormat="1">
      <c r="A1727" s="127"/>
      <c r="B1727" s="386">
        <v>44465</v>
      </c>
      <c r="C1727" s="464" t="s">
        <v>495</v>
      </c>
      <c r="D1727" s="361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8"/>
      <c r="T1727" s="128"/>
      <c r="U1727" s="128"/>
      <c r="V1727" s="128"/>
      <c r="W1727" s="128"/>
      <c r="X1727" s="128"/>
    </row>
    <row r="1728" spans="1:24" s="389" customFormat="1">
      <c r="A1728" s="127">
        <v>1</v>
      </c>
      <c r="B1728" s="386">
        <v>44465</v>
      </c>
      <c r="C1728" s="464" t="s">
        <v>2132</v>
      </c>
      <c r="D1728" s="361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8"/>
      <c r="T1728" s="128"/>
      <c r="U1728" s="128"/>
      <c r="V1728" s="128"/>
      <c r="W1728" s="128"/>
      <c r="X1728" s="128"/>
    </row>
    <row r="1729" spans="1:24" s="389" customFormat="1">
      <c r="A1729" s="127">
        <v>3.78</v>
      </c>
      <c r="B1729" s="386">
        <v>44465</v>
      </c>
      <c r="C1729" s="464" t="s">
        <v>2134</v>
      </c>
      <c r="D1729" s="361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8"/>
      <c r="T1729" s="128"/>
      <c r="U1729" s="128"/>
      <c r="V1729" s="128"/>
      <c r="W1729" s="128"/>
      <c r="X1729" s="128"/>
    </row>
    <row r="1730" spans="1:24" s="389" customFormat="1">
      <c r="A1730" s="127">
        <v>5</v>
      </c>
      <c r="B1730" s="386">
        <v>44465</v>
      </c>
      <c r="C1730" s="464" t="s">
        <v>2133</v>
      </c>
      <c r="D1730" s="361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8"/>
      <c r="T1730" s="128"/>
      <c r="U1730" s="128"/>
      <c r="V1730" s="128"/>
      <c r="W1730" s="128"/>
      <c r="X1730" s="128"/>
    </row>
    <row r="1731" spans="1:24" s="389" customFormat="1">
      <c r="A1731" s="127"/>
      <c r="B1731" s="386">
        <v>44465</v>
      </c>
      <c r="C1731" s="464" t="s">
        <v>1873</v>
      </c>
      <c r="D1731" s="361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>
        <v>1</v>
      </c>
      <c r="Q1731" s="127"/>
      <c r="R1731" s="127"/>
      <c r="S1731" s="128"/>
      <c r="T1731" s="128"/>
      <c r="U1731" s="128"/>
      <c r="V1731" s="128"/>
      <c r="W1731" s="128"/>
      <c r="X1731" s="128"/>
    </row>
    <row r="1732" spans="1:24" s="389" customFormat="1">
      <c r="A1732" s="127"/>
      <c r="B1732" s="386">
        <v>44465</v>
      </c>
      <c r="C1732" s="464" t="s">
        <v>2120</v>
      </c>
      <c r="D1732" s="361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8"/>
      <c r="T1732" s="128"/>
      <c r="U1732" s="128"/>
      <c r="V1732" s="128"/>
      <c r="W1732" s="128"/>
      <c r="X1732" s="128"/>
    </row>
    <row r="1733" spans="1:24" s="389" customFormat="1">
      <c r="A1733" s="127"/>
      <c r="B1733" s="386">
        <v>44465</v>
      </c>
      <c r="C1733" s="464" t="s">
        <v>675</v>
      </c>
      <c r="D1733" s="361"/>
      <c r="E1733" s="361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8"/>
      <c r="T1733" s="128"/>
      <c r="U1733" s="128"/>
      <c r="V1733" s="128"/>
      <c r="W1733" s="128"/>
      <c r="X1733" s="128"/>
    </row>
    <row r="1734" spans="1:24" s="389" customFormat="1">
      <c r="A1734" s="127"/>
      <c r="B1734" s="386">
        <v>44465</v>
      </c>
      <c r="C1734" s="464" t="s">
        <v>2121</v>
      </c>
      <c r="D1734" s="361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8"/>
      <c r="T1734" s="128"/>
      <c r="U1734" s="128"/>
      <c r="V1734" s="128"/>
      <c r="W1734" s="128"/>
      <c r="X1734" s="128"/>
    </row>
    <row r="1735" spans="1:24" s="389" customFormat="1">
      <c r="A1735" s="127"/>
      <c r="B1735" s="386">
        <v>44469</v>
      </c>
      <c r="C1735" s="464" t="s">
        <v>495</v>
      </c>
      <c r="D1735" s="361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8"/>
      <c r="T1735" s="128"/>
      <c r="U1735" s="128"/>
      <c r="V1735" s="128"/>
      <c r="W1735" s="128"/>
      <c r="X1735" s="128"/>
    </row>
    <row r="1736" spans="1:24" s="389" customFormat="1">
      <c r="A1736" s="127">
        <v>2</v>
      </c>
      <c r="B1736" s="386">
        <v>44469</v>
      </c>
      <c r="C1736" s="464" t="s">
        <v>2099</v>
      </c>
      <c r="D1736" s="361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8"/>
      <c r="T1736" s="128"/>
      <c r="U1736" s="128"/>
      <c r="V1736" s="128"/>
      <c r="W1736" s="128"/>
      <c r="X1736" s="128"/>
    </row>
    <row r="1737" spans="1:24" s="389" customFormat="1">
      <c r="A1737" s="127"/>
      <c r="B1737" s="386">
        <v>44469</v>
      </c>
      <c r="C1737" s="464" t="s">
        <v>1735</v>
      </c>
      <c r="D1737" s="361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8"/>
      <c r="T1737" s="128"/>
      <c r="U1737" s="128"/>
      <c r="V1737" s="128"/>
      <c r="W1737" s="128"/>
      <c r="X1737" s="128"/>
    </row>
    <row r="1738" spans="1:24" s="389" customFormat="1">
      <c r="A1738" s="127"/>
      <c r="B1738" s="386">
        <v>44469</v>
      </c>
      <c r="C1738" s="464" t="s">
        <v>675</v>
      </c>
      <c r="D1738" s="361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8"/>
      <c r="T1738" s="128"/>
      <c r="U1738" s="128"/>
      <c r="V1738" s="128"/>
      <c r="W1738" s="128"/>
      <c r="X1738" s="128"/>
    </row>
    <row r="1739" spans="1:24" s="389" customFormat="1">
      <c r="A1739" s="127"/>
      <c r="B1739" s="386">
        <v>44469</v>
      </c>
      <c r="C1739" s="464" t="s">
        <v>1736</v>
      </c>
      <c r="D1739" s="361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8"/>
      <c r="T1739" s="128"/>
      <c r="U1739" s="128"/>
      <c r="V1739" s="128"/>
      <c r="W1739" s="128"/>
      <c r="X1739" s="128"/>
    </row>
    <row r="1740" spans="1:24" s="389" customFormat="1">
      <c r="A1740" s="127"/>
      <c r="B1740" s="386">
        <v>44469</v>
      </c>
      <c r="C1740" s="464" t="s">
        <v>495</v>
      </c>
      <c r="D1740" s="361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8"/>
      <c r="T1740" s="128"/>
      <c r="U1740" s="128"/>
      <c r="V1740" s="128"/>
      <c r="W1740" s="128"/>
      <c r="X1740" s="128"/>
    </row>
    <row r="1741" spans="1:24" s="389" customFormat="1">
      <c r="A1741" s="127"/>
      <c r="B1741" s="386">
        <v>44469</v>
      </c>
      <c r="C1741" s="464" t="s">
        <v>2135</v>
      </c>
      <c r="D1741" s="361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8"/>
      <c r="T1741" s="128"/>
      <c r="U1741" s="128"/>
      <c r="V1741" s="128"/>
      <c r="W1741" s="128"/>
      <c r="X1741" s="128"/>
    </row>
    <row r="1742" spans="1:24" s="389" customFormat="1">
      <c r="A1742" s="127"/>
      <c r="B1742" s="386">
        <v>44469</v>
      </c>
      <c r="C1742" s="464" t="s">
        <v>2136</v>
      </c>
      <c r="D1742" s="361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8"/>
      <c r="T1742" s="128"/>
      <c r="U1742" s="128"/>
      <c r="V1742" s="128"/>
      <c r="W1742" s="128"/>
      <c r="X1742" s="128"/>
    </row>
    <row r="1743" spans="1:24" s="389" customFormat="1">
      <c r="A1743" s="127"/>
      <c r="B1743" s="386">
        <v>44469</v>
      </c>
      <c r="C1743" s="464" t="s">
        <v>2137</v>
      </c>
      <c r="D1743" s="361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8"/>
      <c r="T1743" s="128"/>
      <c r="U1743" s="128"/>
      <c r="V1743" s="128"/>
      <c r="W1743" s="128"/>
      <c r="X1743" s="128"/>
    </row>
    <row r="1744" spans="1:24" s="389" customFormat="1">
      <c r="A1744" s="127">
        <v>5</v>
      </c>
      <c r="B1744" s="386">
        <v>44469</v>
      </c>
      <c r="C1744" s="464" t="s">
        <v>2138</v>
      </c>
      <c r="D1744" s="361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8"/>
      <c r="T1744" s="128"/>
      <c r="U1744" s="128"/>
      <c r="V1744" s="128"/>
      <c r="W1744" s="128"/>
      <c r="X1744" s="128"/>
    </row>
    <row r="1745" spans="1:24" s="389" customFormat="1">
      <c r="A1745" s="127"/>
      <c r="B1745" s="386">
        <v>44469</v>
      </c>
      <c r="C1745" s="464" t="s">
        <v>1513</v>
      </c>
      <c r="D1745" s="361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>
        <v>1</v>
      </c>
      <c r="Q1745" s="127"/>
      <c r="R1745" s="127"/>
      <c r="S1745" s="128"/>
      <c r="T1745" s="128"/>
      <c r="U1745" s="128"/>
      <c r="V1745" s="128"/>
      <c r="W1745" s="128"/>
      <c r="X1745" s="128"/>
    </row>
    <row r="1746" spans="1:24" s="389" customFormat="1">
      <c r="A1746" s="127"/>
      <c r="B1746" s="386">
        <v>44469</v>
      </c>
      <c r="C1746" s="464" t="s">
        <v>1969</v>
      </c>
      <c r="D1746" s="361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>
        <v>71</v>
      </c>
      <c r="R1746" s="127"/>
      <c r="S1746" s="128"/>
      <c r="T1746" s="128"/>
      <c r="U1746" s="128"/>
      <c r="V1746" s="128"/>
      <c r="W1746" s="128"/>
      <c r="X1746" s="128"/>
    </row>
    <row r="1747" spans="1:24" s="389" customFormat="1">
      <c r="A1747" s="127"/>
      <c r="B1747" s="386">
        <v>44469</v>
      </c>
      <c r="C1747" s="464" t="s">
        <v>1615</v>
      </c>
      <c r="D1747" s="361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8"/>
      <c r="T1747" s="128"/>
      <c r="U1747" s="128"/>
      <c r="V1747" s="128"/>
      <c r="W1747" s="128"/>
      <c r="X1747" s="128"/>
    </row>
    <row r="1748" spans="1:24" s="389" customFormat="1">
      <c r="A1748" s="127"/>
      <c r="B1748" s="386">
        <v>44469</v>
      </c>
      <c r="C1748" s="464" t="s">
        <v>675</v>
      </c>
      <c r="D1748" s="361"/>
      <c r="E1748" s="361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8"/>
      <c r="T1748" s="128"/>
      <c r="U1748" s="128"/>
      <c r="V1748" s="128"/>
      <c r="W1748" s="128"/>
      <c r="X1748" s="128"/>
    </row>
    <row r="1749" spans="1:24" s="389" customFormat="1">
      <c r="A1749" s="127"/>
      <c r="B1749" s="386">
        <v>44469</v>
      </c>
      <c r="C1749" s="464" t="s">
        <v>1616</v>
      </c>
      <c r="D1749" s="361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8"/>
      <c r="T1749" s="128"/>
      <c r="U1749" s="128"/>
      <c r="V1749" s="128"/>
      <c r="W1749" s="128"/>
      <c r="X1749" s="128"/>
    </row>
    <row r="1750" spans="1:24" s="389" customFormat="1">
      <c r="A1750" s="332"/>
      <c r="B1750" s="390">
        <v>44470</v>
      </c>
      <c r="C1750" s="467" t="s">
        <v>495</v>
      </c>
      <c r="D1750" s="391">
        <v>1057.02</v>
      </c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267"/>
      <c r="T1750" s="267"/>
      <c r="U1750" s="267"/>
      <c r="V1750" s="267"/>
      <c r="W1750" s="267"/>
      <c r="X1750" s="267"/>
    </row>
    <row r="1751" spans="1:24" s="389" customFormat="1">
      <c r="A1751" s="332">
        <v>5</v>
      </c>
      <c r="B1751" s="390">
        <v>44470</v>
      </c>
      <c r="C1751" s="467" t="s">
        <v>2143</v>
      </c>
      <c r="D1751" s="391"/>
      <c r="E1751" s="332">
        <v>505</v>
      </c>
      <c r="F1751" s="332"/>
      <c r="G1751" s="332"/>
      <c r="H1751" s="332"/>
      <c r="I1751" s="332"/>
      <c r="J1751" s="332"/>
      <c r="K1751" s="332"/>
      <c r="L1751" s="332"/>
      <c r="M1751" s="332"/>
      <c r="N1751" s="332">
        <v>505</v>
      </c>
      <c r="O1751" s="332"/>
      <c r="P1751" s="332"/>
      <c r="Q1751" s="332"/>
      <c r="R1751" s="332"/>
      <c r="S1751" s="267"/>
      <c r="T1751" s="267"/>
      <c r="U1751" s="267"/>
      <c r="V1751" s="267"/>
      <c r="W1751" s="267"/>
      <c r="X1751" s="267"/>
    </row>
    <row r="1752" spans="1:24" s="389" customFormat="1">
      <c r="A1752" s="332">
        <v>5</v>
      </c>
      <c r="B1752" s="390">
        <v>44470</v>
      </c>
      <c r="C1752" s="467" t="s">
        <v>2384</v>
      </c>
      <c r="D1752" s="391"/>
      <c r="E1752" s="332">
        <v>551.02</v>
      </c>
      <c r="F1752" s="332"/>
      <c r="G1752" s="332"/>
      <c r="H1752" s="332"/>
      <c r="I1752" s="332"/>
      <c r="J1752" s="332">
        <v>551.02</v>
      </c>
      <c r="K1752" s="332"/>
      <c r="L1752" s="332"/>
      <c r="M1752" s="332"/>
      <c r="N1752" s="332"/>
      <c r="O1752" s="332"/>
      <c r="P1752" s="332"/>
      <c r="Q1752" s="332"/>
      <c r="R1752" s="332"/>
      <c r="S1752" s="267"/>
      <c r="T1752" s="267"/>
      <c r="U1752" s="267"/>
      <c r="V1752" s="267"/>
      <c r="W1752" s="267"/>
      <c r="X1752" s="267"/>
    </row>
    <row r="1753" spans="1:24" s="389" customFormat="1">
      <c r="A1753" s="332"/>
      <c r="B1753" s="390">
        <v>44470</v>
      </c>
      <c r="C1753" s="467" t="s">
        <v>1513</v>
      </c>
      <c r="D1753" s="391"/>
      <c r="E1753" s="332">
        <v>1</v>
      </c>
      <c r="F1753" s="332"/>
      <c r="G1753" s="332"/>
      <c r="H1753" s="332"/>
      <c r="I1753" s="332"/>
      <c r="J1753" s="332"/>
      <c r="K1753" s="332"/>
      <c r="L1753" s="332"/>
      <c r="M1753" s="332"/>
      <c r="N1753" s="332"/>
      <c r="O1753" s="332"/>
      <c r="P1753" s="332">
        <v>1</v>
      </c>
      <c r="Q1753" s="332"/>
      <c r="R1753" s="332"/>
      <c r="S1753" s="267"/>
      <c r="T1753" s="267"/>
      <c r="U1753" s="267"/>
      <c r="V1753" s="267"/>
      <c r="W1753" s="267"/>
      <c r="X1753" s="267"/>
    </row>
    <row r="1754" spans="1:24" s="389" customFormat="1">
      <c r="A1754" s="332"/>
      <c r="B1754" s="390">
        <v>44470</v>
      </c>
      <c r="C1754" s="467" t="s">
        <v>1607</v>
      </c>
      <c r="D1754" s="391">
        <v>1200</v>
      </c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267"/>
      <c r="T1754" s="267"/>
      <c r="U1754" s="267"/>
      <c r="V1754" s="267"/>
      <c r="W1754" s="267"/>
      <c r="X1754" s="267"/>
    </row>
    <row r="1755" spans="1:24" s="389" customFormat="1">
      <c r="A1755" s="332"/>
      <c r="B1755" s="390">
        <v>44470</v>
      </c>
      <c r="C1755" s="467" t="s">
        <v>1717</v>
      </c>
      <c r="D1755" s="391"/>
      <c r="E1755" s="332">
        <v>1057.02</v>
      </c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267"/>
      <c r="T1755" s="267"/>
      <c r="U1755" s="267"/>
      <c r="V1755" s="267"/>
      <c r="W1755" s="267"/>
      <c r="X1755" s="267"/>
    </row>
    <row r="1756" spans="1:24" s="389" customFormat="1">
      <c r="A1756" s="332"/>
      <c r="B1756" s="390">
        <v>44470</v>
      </c>
      <c r="C1756" s="467" t="s">
        <v>1608</v>
      </c>
      <c r="D1756" s="391"/>
      <c r="E1756" s="332">
        <v>142.97999999999999</v>
      </c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267"/>
      <c r="T1756" s="267"/>
      <c r="U1756" s="267"/>
      <c r="V1756" s="267"/>
      <c r="W1756" s="267"/>
      <c r="X1756" s="267"/>
    </row>
    <row r="1757" spans="1:24" s="389" customFormat="1">
      <c r="A1757" s="332"/>
      <c r="B1757" s="390">
        <v>44470</v>
      </c>
      <c r="C1757" s="467" t="s">
        <v>495</v>
      </c>
      <c r="D1757" s="391">
        <v>1276.71</v>
      </c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267"/>
      <c r="T1757" s="267"/>
      <c r="U1757" s="267"/>
      <c r="V1757" s="267"/>
      <c r="W1757" s="267"/>
      <c r="X1757" s="267"/>
    </row>
    <row r="1758" spans="1:24" s="389" customFormat="1">
      <c r="A1758" s="332">
        <v>10</v>
      </c>
      <c r="B1758" s="390">
        <v>44470</v>
      </c>
      <c r="C1758" s="467" t="s">
        <v>2144</v>
      </c>
      <c r="D1758" s="391"/>
      <c r="E1758" s="332">
        <v>576.71</v>
      </c>
      <c r="F1758" s="332"/>
      <c r="G1758" s="332"/>
      <c r="H1758" s="332"/>
      <c r="I1758" s="332"/>
      <c r="J1758" s="332">
        <v>576.71</v>
      </c>
      <c r="K1758" s="332"/>
      <c r="L1758" s="332"/>
      <c r="M1758" s="332"/>
      <c r="N1758" s="332"/>
      <c r="O1758" s="332"/>
      <c r="P1758" s="332"/>
      <c r="Q1758" s="332"/>
      <c r="R1758" s="332"/>
      <c r="S1758" s="267"/>
      <c r="T1758" s="267"/>
      <c r="U1758" s="267"/>
      <c r="V1758" s="267"/>
      <c r="W1758" s="267"/>
      <c r="X1758" s="267"/>
    </row>
    <row r="1759" spans="1:24" s="389" customFormat="1">
      <c r="A1759" s="332">
        <v>8</v>
      </c>
      <c r="B1759" s="390">
        <v>44470</v>
      </c>
      <c r="C1759" s="467" t="s">
        <v>2145</v>
      </c>
      <c r="D1759" s="391"/>
      <c r="E1759" s="332">
        <v>616.5</v>
      </c>
      <c r="F1759" s="332">
        <v>616.5</v>
      </c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267"/>
      <c r="T1759" s="267"/>
      <c r="U1759" s="267"/>
      <c r="V1759" s="267"/>
      <c r="W1759" s="267"/>
      <c r="X1759" s="267"/>
    </row>
    <row r="1760" spans="1:24" s="389" customFormat="1">
      <c r="A1760" s="332"/>
      <c r="B1760" s="390">
        <v>44470</v>
      </c>
      <c r="C1760" s="467" t="s">
        <v>2081</v>
      </c>
      <c r="D1760" s="391"/>
      <c r="E1760" s="332">
        <v>82.5</v>
      </c>
      <c r="F1760" s="332"/>
      <c r="G1760" s="332"/>
      <c r="H1760" s="332"/>
      <c r="I1760" s="332"/>
      <c r="J1760" s="332">
        <v>82.5</v>
      </c>
      <c r="K1760" s="332"/>
      <c r="L1760" s="332"/>
      <c r="M1760" s="332"/>
      <c r="N1760" s="332"/>
      <c r="O1760" s="332"/>
      <c r="P1760" s="332"/>
      <c r="Q1760" s="332"/>
      <c r="R1760" s="332"/>
      <c r="S1760" s="267"/>
      <c r="T1760" s="267"/>
      <c r="U1760" s="267"/>
      <c r="V1760" s="267"/>
      <c r="W1760" s="267"/>
      <c r="X1760" s="267"/>
    </row>
    <row r="1761" spans="1:24" s="389" customFormat="1">
      <c r="A1761" s="332"/>
      <c r="B1761" s="390">
        <v>44470</v>
      </c>
      <c r="C1761" s="467" t="s">
        <v>1513</v>
      </c>
      <c r="D1761" s="391"/>
      <c r="E1761" s="332">
        <v>1</v>
      </c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>
        <v>1</v>
      </c>
      <c r="Q1761" s="332"/>
      <c r="R1761" s="332"/>
      <c r="S1761" s="267"/>
      <c r="T1761" s="267"/>
      <c r="U1761" s="267"/>
      <c r="V1761" s="267"/>
      <c r="W1761" s="267"/>
      <c r="X1761" s="267"/>
    </row>
    <row r="1762" spans="1:24" s="389" customFormat="1">
      <c r="A1762" s="332"/>
      <c r="B1762" s="390">
        <v>44470</v>
      </c>
      <c r="C1762" s="467" t="s">
        <v>2146</v>
      </c>
      <c r="D1762" s="391">
        <v>1500</v>
      </c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267"/>
      <c r="T1762" s="267"/>
      <c r="U1762" s="267"/>
      <c r="V1762" s="267"/>
      <c r="W1762" s="267"/>
      <c r="X1762" s="267"/>
    </row>
    <row r="1763" spans="1:24" s="389" customFormat="1">
      <c r="A1763" s="332"/>
      <c r="B1763" s="390">
        <v>44470</v>
      </c>
      <c r="C1763" s="467" t="s">
        <v>1717</v>
      </c>
      <c r="D1763" s="391"/>
      <c r="E1763" s="391">
        <v>1276.71</v>
      </c>
      <c r="F1763" s="332"/>
      <c r="G1763" s="332"/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267"/>
      <c r="T1763" s="267"/>
      <c r="U1763" s="267"/>
      <c r="V1763" s="267"/>
      <c r="W1763" s="267"/>
      <c r="X1763" s="267"/>
    </row>
    <row r="1764" spans="1:24" s="389" customFormat="1">
      <c r="A1764" s="332"/>
      <c r="B1764" s="390">
        <v>44470</v>
      </c>
      <c r="C1764" s="467" t="s">
        <v>2147</v>
      </c>
      <c r="D1764" s="391"/>
      <c r="E1764" s="332">
        <v>223.29</v>
      </c>
      <c r="F1764" s="332"/>
      <c r="G1764" s="332"/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267"/>
      <c r="T1764" s="267"/>
      <c r="U1764" s="267"/>
      <c r="V1764" s="267"/>
      <c r="W1764" s="267"/>
      <c r="X1764" s="267"/>
    </row>
    <row r="1765" spans="1:24" s="389" customFormat="1">
      <c r="A1765" s="332"/>
      <c r="B1765" s="390">
        <v>44476</v>
      </c>
      <c r="C1765" s="467" t="s">
        <v>495</v>
      </c>
      <c r="D1765" s="391">
        <v>777.12</v>
      </c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267"/>
      <c r="T1765" s="267"/>
      <c r="U1765" s="267"/>
      <c r="V1765" s="267"/>
      <c r="W1765" s="267"/>
      <c r="X1765" s="267"/>
    </row>
    <row r="1766" spans="1:24" s="389" customFormat="1">
      <c r="A1766" s="332">
        <v>3</v>
      </c>
      <c r="B1766" s="390">
        <v>44476</v>
      </c>
      <c r="C1766" s="467" t="s">
        <v>2148</v>
      </c>
      <c r="D1766" s="391"/>
      <c r="E1766" s="332">
        <v>681</v>
      </c>
      <c r="F1766" s="332"/>
      <c r="G1766" s="332"/>
      <c r="H1766" s="332"/>
      <c r="I1766" s="332"/>
      <c r="J1766" s="332"/>
      <c r="K1766" s="332"/>
      <c r="L1766" s="332">
        <v>681</v>
      </c>
      <c r="M1766" s="332"/>
      <c r="N1766" s="332"/>
      <c r="O1766" s="332"/>
      <c r="P1766" s="332"/>
      <c r="Q1766" s="332"/>
      <c r="R1766" s="332"/>
      <c r="S1766" s="267"/>
      <c r="T1766" s="267"/>
      <c r="U1766" s="267"/>
      <c r="V1766" s="267"/>
      <c r="W1766" s="267"/>
      <c r="X1766" s="267"/>
    </row>
    <row r="1767" spans="1:24" s="389" customFormat="1">
      <c r="A1767" s="332"/>
      <c r="B1767" s="390">
        <v>44476</v>
      </c>
      <c r="C1767" s="467" t="s">
        <v>1989</v>
      </c>
      <c r="D1767" s="391"/>
      <c r="E1767" s="332">
        <v>62</v>
      </c>
      <c r="F1767" s="332"/>
      <c r="G1767" s="332"/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>
        <v>62</v>
      </c>
      <c r="R1767" s="332"/>
      <c r="S1767" s="267"/>
      <c r="T1767" s="267"/>
      <c r="U1767" s="267"/>
      <c r="V1767" s="267"/>
      <c r="W1767" s="267"/>
      <c r="X1767" s="267"/>
    </row>
    <row r="1768" spans="1:24" s="389" customFormat="1">
      <c r="A1768" s="332">
        <v>5</v>
      </c>
      <c r="B1768" s="390">
        <v>44476</v>
      </c>
      <c r="C1768" s="467" t="s">
        <v>2149</v>
      </c>
      <c r="D1768" s="391"/>
      <c r="E1768" s="332">
        <v>33.119999999999997</v>
      </c>
      <c r="F1768" s="332"/>
      <c r="G1768" s="332"/>
      <c r="H1768" s="332"/>
      <c r="I1768" s="332"/>
      <c r="J1768" s="332">
        <v>33.119999999999997</v>
      </c>
      <c r="K1768" s="332"/>
      <c r="L1768" s="332"/>
      <c r="M1768" s="332"/>
      <c r="N1768" s="332"/>
      <c r="O1768" s="332"/>
      <c r="P1768" s="332"/>
      <c r="Q1768" s="332"/>
      <c r="R1768" s="332"/>
      <c r="S1768" s="267"/>
      <c r="T1768" s="267"/>
      <c r="U1768" s="267"/>
      <c r="V1768" s="267"/>
      <c r="W1768" s="267"/>
      <c r="X1768" s="267"/>
    </row>
    <row r="1769" spans="1:24" s="389" customFormat="1">
      <c r="A1769" s="332"/>
      <c r="B1769" s="390">
        <v>44476</v>
      </c>
      <c r="C1769" s="467" t="s">
        <v>1660</v>
      </c>
      <c r="D1769" s="391">
        <v>863</v>
      </c>
      <c r="E1769" s="332">
        <v>1</v>
      </c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>
        <v>1</v>
      </c>
      <c r="Q1769" s="332"/>
      <c r="R1769" s="332"/>
      <c r="S1769" s="267"/>
      <c r="T1769" s="267"/>
      <c r="U1769" s="267"/>
      <c r="V1769" s="267"/>
      <c r="W1769" s="267"/>
      <c r="X1769" s="267"/>
    </row>
    <row r="1770" spans="1:24" s="389" customFormat="1">
      <c r="A1770" s="332"/>
      <c r="B1770" s="390">
        <v>44476</v>
      </c>
      <c r="C1770" s="467" t="s">
        <v>1717</v>
      </c>
      <c r="D1770" s="391"/>
      <c r="E1770" s="391">
        <v>777.12</v>
      </c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267"/>
      <c r="T1770" s="267"/>
      <c r="U1770" s="267"/>
      <c r="V1770" s="267"/>
      <c r="W1770" s="267"/>
      <c r="X1770" s="267"/>
    </row>
    <row r="1771" spans="1:24" s="389" customFormat="1">
      <c r="A1771" s="332"/>
      <c r="B1771" s="390">
        <v>44476</v>
      </c>
      <c r="C1771" s="467" t="s">
        <v>1661</v>
      </c>
      <c r="D1771" s="391"/>
      <c r="E1771" s="332">
        <v>85.88</v>
      </c>
      <c r="F1771" s="332"/>
      <c r="G1771" s="332"/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267"/>
      <c r="T1771" s="267"/>
      <c r="U1771" s="267"/>
      <c r="V1771" s="267"/>
      <c r="W1771" s="267"/>
      <c r="X1771" s="267"/>
    </row>
    <row r="1772" spans="1:24" s="389" customFormat="1">
      <c r="A1772" s="332"/>
      <c r="B1772" s="390">
        <v>44477</v>
      </c>
      <c r="C1772" s="467" t="s">
        <v>495</v>
      </c>
      <c r="D1772" s="391">
        <v>124</v>
      </c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267"/>
      <c r="T1772" s="267"/>
      <c r="U1772" s="267"/>
      <c r="V1772" s="267"/>
      <c r="W1772" s="267"/>
      <c r="X1772" s="267"/>
    </row>
    <row r="1773" spans="1:24" s="389" customFormat="1">
      <c r="A1773" s="332"/>
      <c r="B1773" s="390">
        <v>44477</v>
      </c>
      <c r="C1773" s="467" t="s">
        <v>2150</v>
      </c>
      <c r="D1773" s="391"/>
      <c r="E1773" s="332">
        <v>124</v>
      </c>
      <c r="F1773" s="332"/>
      <c r="G1773" s="332"/>
      <c r="H1773" s="332"/>
      <c r="I1773" s="332">
        <v>124</v>
      </c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267"/>
      <c r="T1773" s="267"/>
      <c r="U1773" s="267"/>
      <c r="V1773" s="267"/>
      <c r="W1773" s="267"/>
      <c r="X1773" s="267"/>
    </row>
    <row r="1774" spans="1:24" s="389" customFormat="1">
      <c r="A1774" s="332"/>
      <c r="B1774" s="390">
        <v>44477</v>
      </c>
      <c r="C1774" s="467" t="s">
        <v>2151</v>
      </c>
      <c r="D1774" s="391">
        <v>185</v>
      </c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267"/>
      <c r="T1774" s="267"/>
      <c r="U1774" s="267"/>
      <c r="V1774" s="267"/>
      <c r="W1774" s="267"/>
      <c r="X1774" s="267"/>
    </row>
    <row r="1775" spans="1:24" s="389" customFormat="1">
      <c r="A1775" s="332"/>
      <c r="B1775" s="390">
        <v>44477</v>
      </c>
      <c r="C1775" s="467" t="s">
        <v>675</v>
      </c>
      <c r="D1775" s="391"/>
      <c r="E1775" s="332">
        <v>124</v>
      </c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267"/>
      <c r="T1775" s="267"/>
      <c r="U1775" s="267"/>
      <c r="V1775" s="267"/>
      <c r="W1775" s="267"/>
      <c r="X1775" s="267"/>
    </row>
    <row r="1776" spans="1:24" s="389" customFormat="1">
      <c r="A1776" s="332"/>
      <c r="B1776" s="390">
        <v>44477</v>
      </c>
      <c r="C1776" s="467" t="s">
        <v>1741</v>
      </c>
      <c r="D1776" s="391"/>
      <c r="E1776" s="332">
        <v>61</v>
      </c>
      <c r="F1776" s="332"/>
      <c r="G1776" s="332"/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267"/>
      <c r="T1776" s="267"/>
      <c r="U1776" s="267"/>
      <c r="V1776" s="267"/>
      <c r="W1776" s="267"/>
      <c r="X1776" s="267"/>
    </row>
    <row r="1777" spans="1:24" s="389" customFormat="1">
      <c r="A1777" s="332"/>
      <c r="B1777" s="390">
        <v>44480</v>
      </c>
      <c r="C1777" s="467" t="s">
        <v>495</v>
      </c>
      <c r="D1777" s="391">
        <v>3462.06</v>
      </c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267"/>
      <c r="T1777" s="267"/>
      <c r="U1777" s="267"/>
      <c r="V1777" s="267"/>
      <c r="W1777" s="267"/>
      <c r="X1777" s="267"/>
    </row>
    <row r="1778" spans="1:24" s="389" customFormat="1">
      <c r="A1778" s="332">
        <v>12</v>
      </c>
      <c r="B1778" s="390">
        <v>44480</v>
      </c>
      <c r="C1778" s="467" t="s">
        <v>2152</v>
      </c>
      <c r="D1778" s="391"/>
      <c r="E1778" s="332">
        <v>2878.06</v>
      </c>
      <c r="F1778" s="332"/>
      <c r="G1778" s="332"/>
      <c r="H1778" s="332"/>
      <c r="I1778" s="332"/>
      <c r="J1778" s="332">
        <v>2878.06</v>
      </c>
      <c r="K1778" s="332"/>
      <c r="L1778" s="332"/>
      <c r="M1778" s="332"/>
      <c r="N1778" s="332"/>
      <c r="O1778" s="332"/>
      <c r="P1778" s="332"/>
      <c r="Q1778" s="332"/>
      <c r="R1778" s="332"/>
      <c r="S1778" s="267"/>
      <c r="T1778" s="267"/>
      <c r="U1778" s="267"/>
      <c r="V1778" s="267"/>
      <c r="W1778" s="267"/>
      <c r="X1778" s="267"/>
    </row>
    <row r="1779" spans="1:24" s="389" customFormat="1">
      <c r="A1779" s="332"/>
      <c r="B1779" s="390">
        <v>44480</v>
      </c>
      <c r="C1779" s="467" t="s">
        <v>2153</v>
      </c>
      <c r="D1779" s="391"/>
      <c r="E1779" s="332">
        <v>474</v>
      </c>
      <c r="F1779" s="332"/>
      <c r="G1779" s="332"/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267"/>
      <c r="T1779" s="267"/>
      <c r="U1779" s="267"/>
      <c r="V1779" s="332">
        <v>474</v>
      </c>
      <c r="W1779" s="267"/>
      <c r="X1779" s="267"/>
    </row>
    <row r="1780" spans="1:24" s="389" customFormat="1">
      <c r="A1780" s="332"/>
      <c r="B1780" s="390">
        <v>44480</v>
      </c>
      <c r="C1780" s="467" t="s">
        <v>1873</v>
      </c>
      <c r="D1780" s="391"/>
      <c r="E1780" s="332">
        <v>1</v>
      </c>
      <c r="F1780" s="332"/>
      <c r="G1780" s="332"/>
      <c r="H1780" s="332"/>
      <c r="I1780" s="332"/>
      <c r="J1780" s="332"/>
      <c r="K1780" s="332"/>
      <c r="L1780" s="332"/>
      <c r="M1780" s="332"/>
      <c r="N1780" s="332"/>
      <c r="O1780" s="332"/>
      <c r="P1780" s="332">
        <v>1</v>
      </c>
      <c r="Q1780" s="332"/>
      <c r="R1780" s="332"/>
      <c r="S1780" s="267"/>
      <c r="T1780" s="267"/>
      <c r="U1780" s="267"/>
      <c r="V1780" s="267"/>
      <c r="W1780" s="267"/>
      <c r="X1780" s="267"/>
    </row>
    <row r="1781" spans="1:24" s="389" customFormat="1">
      <c r="A1781" s="332"/>
      <c r="B1781" s="390">
        <v>44480</v>
      </c>
      <c r="C1781" s="467" t="s">
        <v>1170</v>
      </c>
      <c r="D1781" s="391"/>
      <c r="E1781" s="332">
        <v>109</v>
      </c>
      <c r="F1781" s="332"/>
      <c r="G1781" s="332"/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>
        <v>109</v>
      </c>
      <c r="R1781" s="332"/>
      <c r="S1781" s="267"/>
      <c r="T1781" s="267"/>
      <c r="U1781" s="267"/>
      <c r="V1781" s="267"/>
      <c r="W1781" s="267"/>
      <c r="X1781" s="267"/>
    </row>
    <row r="1782" spans="1:24" s="389" customFormat="1">
      <c r="A1782" s="332"/>
      <c r="B1782" s="390">
        <v>44480</v>
      </c>
      <c r="C1782" s="467" t="s">
        <v>2128</v>
      </c>
      <c r="D1782" s="391">
        <v>3780</v>
      </c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267"/>
      <c r="T1782" s="267"/>
      <c r="U1782" s="267"/>
      <c r="V1782" s="267"/>
      <c r="W1782" s="267"/>
      <c r="X1782" s="267"/>
    </row>
    <row r="1783" spans="1:24" s="389" customFormat="1">
      <c r="A1783" s="332"/>
      <c r="B1783" s="390">
        <v>44480</v>
      </c>
      <c r="C1783" s="467" t="s">
        <v>675</v>
      </c>
      <c r="D1783" s="391"/>
      <c r="E1783" s="391">
        <v>3462.06</v>
      </c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267"/>
      <c r="T1783" s="267"/>
      <c r="U1783" s="267"/>
      <c r="V1783" s="267"/>
      <c r="W1783" s="267"/>
      <c r="X1783" s="267"/>
    </row>
    <row r="1784" spans="1:24" s="389" customFormat="1">
      <c r="A1784" s="332"/>
      <c r="B1784" s="390">
        <v>44480</v>
      </c>
      <c r="C1784" s="467" t="s">
        <v>2129</v>
      </c>
      <c r="D1784" s="391"/>
      <c r="E1784" s="332">
        <v>317.94</v>
      </c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267"/>
      <c r="T1784" s="267"/>
      <c r="U1784" s="267"/>
      <c r="V1784" s="267"/>
      <c r="W1784" s="267"/>
      <c r="X1784" s="267"/>
    </row>
    <row r="1785" spans="1:24" s="389" customFormat="1">
      <c r="A1785" s="332"/>
      <c r="B1785" s="390">
        <v>44481</v>
      </c>
      <c r="C1785" s="467" t="s">
        <v>495</v>
      </c>
      <c r="D1785" s="391">
        <v>6810.11</v>
      </c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267"/>
      <c r="T1785" s="267"/>
      <c r="U1785" s="267"/>
      <c r="V1785" s="267"/>
      <c r="W1785" s="267"/>
      <c r="X1785" s="267"/>
    </row>
    <row r="1786" spans="1:24" s="389" customFormat="1">
      <c r="A1786" s="332"/>
      <c r="B1786" s="390">
        <v>44481</v>
      </c>
      <c r="C1786" s="467" t="s">
        <v>2154</v>
      </c>
      <c r="D1786" s="391"/>
      <c r="E1786" s="332">
        <v>850</v>
      </c>
      <c r="F1786" s="332"/>
      <c r="G1786" s="332"/>
      <c r="H1786" s="332">
        <v>850</v>
      </c>
      <c r="I1786" s="332"/>
      <c r="J1786" s="332"/>
      <c r="K1786" s="332"/>
      <c r="L1786" s="332"/>
      <c r="M1786" s="332"/>
      <c r="N1786" s="332"/>
      <c r="O1786" s="332"/>
      <c r="P1786" s="332"/>
      <c r="Q1786" s="332"/>
      <c r="R1786" s="332"/>
      <c r="S1786" s="267"/>
      <c r="T1786" s="267"/>
      <c r="U1786" s="267"/>
      <c r="V1786" s="267"/>
      <c r="W1786" s="267"/>
      <c r="X1786" s="267"/>
    </row>
    <row r="1787" spans="1:24" s="389" customFormat="1">
      <c r="A1787" s="332"/>
      <c r="B1787" s="390">
        <v>44481</v>
      </c>
      <c r="C1787" s="467" t="s">
        <v>2155</v>
      </c>
      <c r="D1787" s="391"/>
      <c r="E1787" s="332">
        <v>177.82</v>
      </c>
      <c r="F1787" s="332"/>
      <c r="G1787" s="332"/>
      <c r="H1787" s="332"/>
      <c r="I1787" s="332"/>
      <c r="J1787" s="332">
        <v>177.82</v>
      </c>
      <c r="K1787" s="332"/>
      <c r="L1787" s="332"/>
      <c r="M1787" s="332"/>
      <c r="N1787" s="332"/>
      <c r="O1787" s="332"/>
      <c r="P1787" s="332"/>
      <c r="Q1787" s="332"/>
      <c r="R1787" s="332"/>
      <c r="S1787" s="267"/>
      <c r="T1787" s="267"/>
      <c r="U1787" s="267"/>
      <c r="V1787" s="267"/>
      <c r="W1787" s="267"/>
      <c r="X1787" s="267"/>
    </row>
    <row r="1788" spans="1:24" s="389" customFormat="1">
      <c r="A1788" s="332">
        <v>7</v>
      </c>
      <c r="B1788" s="390">
        <v>44481</v>
      </c>
      <c r="C1788" s="467" t="s">
        <v>2156</v>
      </c>
      <c r="D1788" s="391"/>
      <c r="E1788" s="332">
        <v>2167.75</v>
      </c>
      <c r="F1788" s="332"/>
      <c r="G1788" s="332"/>
      <c r="H1788" s="332"/>
      <c r="I1788" s="332"/>
      <c r="J1788" s="332">
        <v>2167.75</v>
      </c>
      <c r="K1788" s="332"/>
      <c r="L1788" s="332"/>
      <c r="M1788" s="332"/>
      <c r="N1788" s="332"/>
      <c r="O1788" s="332"/>
      <c r="P1788" s="332"/>
      <c r="Q1788" s="332"/>
      <c r="R1788" s="332"/>
      <c r="S1788" s="267"/>
      <c r="T1788" s="267"/>
      <c r="U1788" s="267"/>
      <c r="V1788" s="267"/>
      <c r="W1788" s="267"/>
      <c r="X1788" s="267"/>
    </row>
    <row r="1789" spans="1:24" s="389" customFormat="1">
      <c r="A1789" s="332"/>
      <c r="B1789" s="390">
        <v>44481</v>
      </c>
      <c r="C1789" s="467" t="s">
        <v>1921</v>
      </c>
      <c r="D1789" s="391"/>
      <c r="E1789" s="332">
        <v>436.34</v>
      </c>
      <c r="F1789" s="332"/>
      <c r="G1789" s="332"/>
      <c r="H1789" s="332"/>
      <c r="I1789" s="332"/>
      <c r="J1789" s="332">
        <v>436.34</v>
      </c>
      <c r="K1789" s="332"/>
      <c r="L1789" s="332"/>
      <c r="M1789" s="332"/>
      <c r="N1789" s="332"/>
      <c r="O1789" s="332"/>
      <c r="P1789" s="332"/>
      <c r="Q1789" s="332"/>
      <c r="R1789" s="332"/>
      <c r="S1789" s="267"/>
      <c r="T1789" s="267"/>
      <c r="U1789" s="267"/>
      <c r="V1789" s="267"/>
      <c r="W1789" s="267"/>
      <c r="X1789" s="267"/>
    </row>
    <row r="1790" spans="1:24" s="389" customFormat="1">
      <c r="A1790" s="332"/>
      <c r="B1790" s="390">
        <v>44481</v>
      </c>
      <c r="C1790" s="467" t="s">
        <v>1878</v>
      </c>
      <c r="D1790" s="391"/>
      <c r="E1790" s="332">
        <v>428.4</v>
      </c>
      <c r="F1790" s="332"/>
      <c r="G1790" s="332"/>
      <c r="H1790" s="332"/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267"/>
      <c r="T1790" s="267"/>
      <c r="U1790" s="267"/>
      <c r="V1790" s="267"/>
      <c r="W1790" s="267"/>
      <c r="X1790" s="267"/>
    </row>
    <row r="1791" spans="1:24" s="389" customFormat="1">
      <c r="A1791" s="332"/>
      <c r="B1791" s="390">
        <v>44481</v>
      </c>
      <c r="C1791" s="467" t="s">
        <v>2157</v>
      </c>
      <c r="D1791" s="391"/>
      <c r="E1791" s="332">
        <v>80</v>
      </c>
      <c r="F1791" s="332"/>
      <c r="G1791" s="332"/>
      <c r="H1791" s="332"/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267"/>
      <c r="T1791" s="267"/>
      <c r="U1791" s="267"/>
      <c r="V1791" s="267"/>
      <c r="W1791" s="267"/>
      <c r="X1791" s="267"/>
    </row>
    <row r="1792" spans="1:24" s="389" customFormat="1">
      <c r="A1792" s="332"/>
      <c r="B1792" s="390">
        <v>44481</v>
      </c>
      <c r="C1792" s="467" t="s">
        <v>2158</v>
      </c>
      <c r="D1792" s="391"/>
      <c r="E1792" s="332">
        <v>754.8</v>
      </c>
      <c r="F1792" s="332"/>
      <c r="G1792" s="332"/>
      <c r="H1792" s="332"/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267"/>
      <c r="T1792" s="267"/>
      <c r="U1792" s="267"/>
      <c r="V1792" s="267"/>
      <c r="W1792" s="267"/>
      <c r="X1792" s="267"/>
    </row>
    <row r="1793" spans="1:24" s="389" customFormat="1">
      <c r="A1793" s="332">
        <v>7</v>
      </c>
      <c r="B1793" s="390">
        <v>44481</v>
      </c>
      <c r="C1793" s="467" t="s">
        <v>2159</v>
      </c>
      <c r="D1793" s="391"/>
      <c r="E1793" s="332">
        <v>1914</v>
      </c>
      <c r="F1793" s="332"/>
      <c r="G1793" s="332"/>
      <c r="H1793" s="332"/>
      <c r="I1793" s="332"/>
      <c r="J1793" s="332"/>
      <c r="K1793" s="332"/>
      <c r="L1793" s="332">
        <v>1914</v>
      </c>
      <c r="M1793" s="332"/>
      <c r="N1793" s="332"/>
      <c r="O1793" s="332"/>
      <c r="P1793" s="332"/>
      <c r="Q1793" s="332"/>
      <c r="R1793" s="332"/>
      <c r="S1793" s="267"/>
      <c r="T1793" s="267"/>
      <c r="U1793" s="267"/>
      <c r="V1793" s="267"/>
      <c r="W1793" s="267"/>
      <c r="X1793" s="267"/>
    </row>
    <row r="1794" spans="1:24" s="389" customFormat="1">
      <c r="A1794" s="332"/>
      <c r="B1794" s="390">
        <v>44481</v>
      </c>
      <c r="C1794" s="467" t="s">
        <v>669</v>
      </c>
      <c r="D1794" s="391">
        <v>72</v>
      </c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267"/>
      <c r="T1794" s="267"/>
      <c r="U1794" s="267"/>
      <c r="V1794" s="267"/>
      <c r="W1794" s="267"/>
      <c r="X1794" s="267"/>
    </row>
    <row r="1795" spans="1:24" s="389" customFormat="1">
      <c r="A1795" s="332"/>
      <c r="B1795" s="390">
        <v>44481</v>
      </c>
      <c r="C1795" s="467" t="s">
        <v>669</v>
      </c>
      <c r="D1795" s="391">
        <v>200</v>
      </c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267"/>
      <c r="T1795" s="267"/>
      <c r="U1795" s="267"/>
      <c r="V1795" s="267"/>
      <c r="W1795" s="267"/>
      <c r="X1795" s="267"/>
    </row>
    <row r="1796" spans="1:24" s="389" customFormat="1">
      <c r="A1796" s="332"/>
      <c r="B1796" s="390">
        <v>44481</v>
      </c>
      <c r="C1796" s="467" t="s">
        <v>1822</v>
      </c>
      <c r="D1796" s="391"/>
      <c r="E1796" s="332">
        <v>200</v>
      </c>
      <c r="F1796" s="332"/>
      <c r="G1796" s="332"/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>
        <v>200</v>
      </c>
      <c r="R1796" s="332"/>
      <c r="S1796" s="267"/>
      <c r="T1796" s="267"/>
      <c r="U1796" s="267"/>
      <c r="V1796" s="267"/>
      <c r="W1796" s="267"/>
      <c r="X1796" s="267"/>
    </row>
    <row r="1797" spans="1:24" s="389" customFormat="1">
      <c r="A1797" s="332"/>
      <c r="B1797" s="390">
        <v>44481</v>
      </c>
      <c r="C1797" s="467" t="s">
        <v>1948</v>
      </c>
      <c r="D1797" s="391"/>
      <c r="E1797" s="332">
        <v>1</v>
      </c>
      <c r="F1797" s="332"/>
      <c r="G1797" s="332"/>
      <c r="H1797" s="332"/>
      <c r="I1797" s="332"/>
      <c r="J1797" s="332"/>
      <c r="K1797" s="332"/>
      <c r="L1797" s="332"/>
      <c r="M1797" s="332"/>
      <c r="N1797" s="332"/>
      <c r="O1797" s="332"/>
      <c r="P1797" s="332">
        <v>1</v>
      </c>
      <c r="Q1797" s="332"/>
      <c r="R1797" s="332"/>
      <c r="S1797" s="267"/>
      <c r="T1797" s="267"/>
      <c r="U1797" s="267"/>
      <c r="V1797" s="267"/>
      <c r="W1797" s="267"/>
      <c r="X1797" s="267"/>
    </row>
    <row r="1798" spans="1:24" s="389" customFormat="1">
      <c r="A1798" s="332"/>
      <c r="B1798" s="390">
        <v>44481</v>
      </c>
      <c r="C1798" s="467" t="s">
        <v>1989</v>
      </c>
      <c r="D1798" s="391"/>
      <c r="E1798" s="332">
        <v>72</v>
      </c>
      <c r="F1798" s="332"/>
      <c r="G1798" s="332"/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>
        <v>72</v>
      </c>
      <c r="R1798" s="332"/>
      <c r="S1798" s="267"/>
      <c r="T1798" s="267"/>
      <c r="U1798" s="267"/>
      <c r="V1798" s="267"/>
      <c r="W1798" s="267"/>
      <c r="X1798" s="267"/>
    </row>
    <row r="1799" spans="1:24" s="389" customFormat="1">
      <c r="A1799" s="332"/>
      <c r="B1799" s="390">
        <v>44481</v>
      </c>
      <c r="C1799" s="467" t="s">
        <v>2160</v>
      </c>
      <c r="D1799" s="391">
        <v>7750</v>
      </c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267"/>
      <c r="T1799" s="267"/>
      <c r="U1799" s="267"/>
      <c r="V1799" s="267"/>
      <c r="W1799" s="267"/>
      <c r="X1799" s="267"/>
    </row>
    <row r="1800" spans="1:24" s="389" customFormat="1">
      <c r="A1800" s="332"/>
      <c r="B1800" s="390">
        <v>44481</v>
      </c>
      <c r="C1800" s="467" t="s">
        <v>675</v>
      </c>
      <c r="D1800" s="391"/>
      <c r="E1800" s="391">
        <v>6810.11</v>
      </c>
      <c r="F1800" s="332"/>
      <c r="G1800" s="332"/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267"/>
      <c r="T1800" s="267"/>
      <c r="U1800" s="267"/>
      <c r="V1800" s="267"/>
      <c r="W1800" s="267"/>
      <c r="X1800" s="267"/>
    </row>
    <row r="1801" spans="1:24" s="389" customFormat="1">
      <c r="A1801" s="332"/>
      <c r="B1801" s="390">
        <v>44481</v>
      </c>
      <c r="C1801" s="467" t="s">
        <v>676</v>
      </c>
      <c r="D1801" s="391"/>
      <c r="E1801" s="332">
        <v>272</v>
      </c>
      <c r="F1801" s="332"/>
      <c r="G1801" s="332"/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267"/>
      <c r="T1801" s="267"/>
      <c r="U1801" s="267"/>
      <c r="V1801" s="267"/>
      <c r="W1801" s="267"/>
      <c r="X1801" s="267"/>
    </row>
    <row r="1802" spans="1:24" s="389" customFormat="1">
      <c r="A1802" s="332"/>
      <c r="B1802" s="390">
        <v>44481</v>
      </c>
      <c r="C1802" s="467" t="s">
        <v>2161</v>
      </c>
      <c r="D1802" s="391"/>
      <c r="E1802" s="332">
        <v>667.89</v>
      </c>
      <c r="F1802" s="332"/>
      <c r="G1802" s="332"/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267"/>
      <c r="T1802" s="267"/>
      <c r="U1802" s="267"/>
      <c r="V1802" s="267"/>
      <c r="W1802" s="267"/>
      <c r="X1802" s="267"/>
    </row>
    <row r="1803" spans="1:24" s="389" customFormat="1">
      <c r="A1803" s="332"/>
      <c r="B1803" s="390">
        <v>44483</v>
      </c>
      <c r="C1803" s="467" t="s">
        <v>495</v>
      </c>
      <c r="D1803" s="391">
        <v>2043.9</v>
      </c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267"/>
      <c r="T1803" s="267"/>
      <c r="U1803" s="267"/>
      <c r="V1803" s="267"/>
      <c r="W1803" s="267"/>
      <c r="X1803" s="267"/>
    </row>
    <row r="1804" spans="1:24" s="389" customFormat="1">
      <c r="A1804" s="332"/>
      <c r="B1804" s="390">
        <v>44483</v>
      </c>
      <c r="C1804" s="467" t="s">
        <v>2162</v>
      </c>
      <c r="D1804" s="391"/>
      <c r="E1804" s="332">
        <v>240.9</v>
      </c>
      <c r="F1804" s="332"/>
      <c r="G1804" s="332"/>
      <c r="H1804" s="332"/>
      <c r="I1804" s="332"/>
      <c r="J1804" s="332">
        <v>240.9</v>
      </c>
      <c r="K1804" s="332"/>
      <c r="L1804" s="332"/>
      <c r="M1804" s="332"/>
      <c r="N1804" s="332"/>
      <c r="O1804" s="332"/>
      <c r="P1804" s="332"/>
      <c r="Q1804" s="332"/>
      <c r="R1804" s="332"/>
      <c r="S1804" s="267"/>
      <c r="T1804" s="267"/>
      <c r="U1804" s="267"/>
      <c r="V1804" s="267"/>
      <c r="W1804" s="267"/>
      <c r="X1804" s="267"/>
    </row>
    <row r="1805" spans="1:24" s="389" customFormat="1">
      <c r="A1805" s="332"/>
      <c r="B1805" s="390">
        <v>44483</v>
      </c>
      <c r="C1805" s="467" t="s">
        <v>2163</v>
      </c>
      <c r="D1805" s="391"/>
      <c r="E1805" s="332">
        <v>186</v>
      </c>
      <c r="F1805" s="332"/>
      <c r="G1805" s="332"/>
      <c r="H1805" s="332">
        <v>186</v>
      </c>
      <c r="I1805" s="332"/>
      <c r="J1805" s="332"/>
      <c r="K1805" s="332"/>
      <c r="L1805" s="332"/>
      <c r="M1805" s="332"/>
      <c r="N1805" s="332"/>
      <c r="O1805" s="332"/>
      <c r="P1805" s="332"/>
      <c r="Q1805" s="332"/>
      <c r="R1805" s="332"/>
      <c r="S1805" s="267"/>
      <c r="T1805" s="267"/>
      <c r="U1805" s="267"/>
      <c r="V1805" s="267"/>
      <c r="W1805" s="267"/>
      <c r="X1805" s="267"/>
    </row>
    <row r="1806" spans="1:24" s="389" customFormat="1">
      <c r="A1806" s="332"/>
      <c r="B1806" s="390">
        <v>44483</v>
      </c>
      <c r="C1806" s="467" t="s">
        <v>2164</v>
      </c>
      <c r="D1806" s="391"/>
      <c r="E1806" s="332">
        <v>1535</v>
      </c>
      <c r="F1806" s="332">
        <v>1535</v>
      </c>
      <c r="G1806" s="332"/>
      <c r="H1806" s="332"/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267"/>
      <c r="T1806" s="267"/>
      <c r="U1806" s="267"/>
      <c r="V1806" s="267"/>
      <c r="W1806" s="267"/>
      <c r="X1806" s="267"/>
    </row>
    <row r="1807" spans="1:24" s="389" customFormat="1">
      <c r="A1807" s="332"/>
      <c r="B1807" s="390">
        <v>44483</v>
      </c>
      <c r="C1807" s="467" t="s">
        <v>2057</v>
      </c>
      <c r="D1807" s="391"/>
      <c r="E1807" s="332">
        <v>1</v>
      </c>
      <c r="F1807" s="332"/>
      <c r="G1807" s="332"/>
      <c r="H1807" s="332"/>
      <c r="I1807" s="332"/>
      <c r="J1807" s="332"/>
      <c r="K1807" s="332"/>
      <c r="L1807" s="332"/>
      <c r="M1807" s="332"/>
      <c r="N1807" s="332"/>
      <c r="O1807" s="332"/>
      <c r="P1807" s="332">
        <v>1</v>
      </c>
      <c r="Q1807" s="332"/>
      <c r="R1807" s="332"/>
      <c r="S1807" s="267"/>
      <c r="T1807" s="267"/>
      <c r="U1807" s="267"/>
      <c r="V1807" s="267"/>
      <c r="W1807" s="267"/>
      <c r="X1807" s="267"/>
    </row>
    <row r="1808" spans="1:24" s="389" customFormat="1">
      <c r="A1808" s="332"/>
      <c r="B1808" s="390">
        <v>44483</v>
      </c>
      <c r="C1808" s="467" t="s">
        <v>1969</v>
      </c>
      <c r="D1808" s="391"/>
      <c r="E1808" s="332">
        <v>81</v>
      </c>
      <c r="F1808" s="332"/>
      <c r="G1808" s="332"/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>
        <v>81</v>
      </c>
      <c r="R1808" s="332"/>
      <c r="S1808" s="267"/>
      <c r="T1808" s="267"/>
      <c r="U1808" s="267"/>
      <c r="V1808" s="267"/>
      <c r="W1808" s="267"/>
      <c r="X1808" s="267"/>
    </row>
    <row r="1809" spans="1:24" s="389" customFormat="1">
      <c r="A1809" s="332"/>
      <c r="B1809" s="390">
        <v>44483</v>
      </c>
      <c r="C1809" s="467" t="s">
        <v>1771</v>
      </c>
      <c r="D1809" s="391">
        <v>2200</v>
      </c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267"/>
      <c r="T1809" s="267"/>
      <c r="U1809" s="267"/>
      <c r="V1809" s="267"/>
      <c r="W1809" s="267"/>
      <c r="X1809" s="267"/>
    </row>
    <row r="1810" spans="1:24" s="389" customFormat="1">
      <c r="A1810" s="332"/>
      <c r="B1810" s="390">
        <v>44483</v>
      </c>
      <c r="C1810" s="467" t="s">
        <v>675</v>
      </c>
      <c r="D1810" s="391"/>
      <c r="E1810" s="391">
        <v>2043.9</v>
      </c>
      <c r="F1810" s="332"/>
      <c r="G1810" s="332"/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267"/>
      <c r="T1810" s="267"/>
      <c r="U1810" s="267"/>
      <c r="V1810" s="267"/>
      <c r="W1810" s="267"/>
      <c r="X1810" s="267"/>
    </row>
    <row r="1811" spans="1:24" s="389" customFormat="1">
      <c r="A1811" s="332"/>
      <c r="B1811" s="390">
        <v>44483</v>
      </c>
      <c r="C1811" s="467" t="s">
        <v>1772</v>
      </c>
      <c r="D1811" s="391"/>
      <c r="E1811" s="332">
        <v>156.1</v>
      </c>
      <c r="F1811" s="332"/>
      <c r="G1811" s="332"/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267"/>
      <c r="T1811" s="267"/>
      <c r="U1811" s="267"/>
      <c r="V1811" s="267"/>
      <c r="W1811" s="267"/>
      <c r="X1811" s="267"/>
    </row>
    <row r="1812" spans="1:24" s="389" customFormat="1">
      <c r="A1812" s="332"/>
      <c r="B1812" s="390">
        <v>44484</v>
      </c>
      <c r="C1812" s="467" t="s">
        <v>495</v>
      </c>
      <c r="D1812" s="391">
        <v>3496.93</v>
      </c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267"/>
      <c r="T1812" s="267"/>
      <c r="U1812" s="267"/>
      <c r="V1812" s="267"/>
      <c r="W1812" s="267"/>
      <c r="X1812" s="267"/>
    </row>
    <row r="1813" spans="1:24" s="389" customFormat="1">
      <c r="A1813" s="332"/>
      <c r="B1813" s="390">
        <v>44484</v>
      </c>
      <c r="C1813" s="467" t="s">
        <v>2165</v>
      </c>
      <c r="D1813" s="391"/>
      <c r="E1813" s="332">
        <v>146</v>
      </c>
      <c r="F1813" s="332"/>
      <c r="G1813" s="332"/>
      <c r="H1813" s="332"/>
      <c r="I1813" s="332">
        <v>146</v>
      </c>
      <c r="J1813" s="332"/>
      <c r="K1813" s="332"/>
      <c r="L1813" s="332"/>
      <c r="M1813" s="332"/>
      <c r="N1813" s="332"/>
      <c r="O1813" s="332"/>
      <c r="P1813" s="332"/>
      <c r="Q1813" s="332"/>
      <c r="R1813" s="332"/>
      <c r="S1813" s="267"/>
      <c r="T1813" s="267"/>
      <c r="U1813" s="267"/>
      <c r="V1813" s="267"/>
      <c r="W1813" s="267"/>
      <c r="X1813" s="267"/>
    </row>
    <row r="1814" spans="1:24" s="389" customFormat="1">
      <c r="A1814" s="332">
        <v>5</v>
      </c>
      <c r="B1814" s="390">
        <v>44484</v>
      </c>
      <c r="C1814" s="467" t="s">
        <v>2166</v>
      </c>
      <c r="D1814" s="391"/>
      <c r="E1814" s="332">
        <v>0</v>
      </c>
      <c r="F1814" s="332"/>
      <c r="G1814" s="332"/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267"/>
      <c r="T1814" s="267"/>
      <c r="U1814" s="267"/>
      <c r="V1814" s="267"/>
      <c r="W1814" s="267"/>
      <c r="X1814" s="267"/>
    </row>
    <row r="1815" spans="1:24" s="389" customFormat="1">
      <c r="A1815" s="332"/>
      <c r="B1815" s="390">
        <v>44484</v>
      </c>
      <c r="C1815" s="467" t="s">
        <v>2167</v>
      </c>
      <c r="D1815" s="391"/>
      <c r="E1815" s="332">
        <v>1330.12</v>
      </c>
      <c r="F1815" s="332"/>
      <c r="G1815" s="332"/>
      <c r="H1815" s="332"/>
      <c r="I1815" s="332"/>
      <c r="J1815" s="332">
        <v>1330.12</v>
      </c>
      <c r="K1815" s="332"/>
      <c r="L1815" s="332"/>
      <c r="M1815" s="332"/>
      <c r="N1815" s="332"/>
      <c r="O1815" s="332"/>
      <c r="P1815" s="332"/>
      <c r="Q1815" s="332"/>
      <c r="R1815" s="332"/>
      <c r="S1815" s="267"/>
      <c r="T1815" s="267"/>
      <c r="U1815" s="267"/>
      <c r="V1815" s="267"/>
      <c r="W1815" s="267"/>
      <c r="X1815" s="267"/>
    </row>
    <row r="1816" spans="1:24" s="389" customFormat="1">
      <c r="A1816" s="332"/>
      <c r="B1816" s="390">
        <v>44484</v>
      </c>
      <c r="C1816" s="467" t="s">
        <v>2168</v>
      </c>
      <c r="D1816" s="391"/>
      <c r="E1816" s="332">
        <v>780.37</v>
      </c>
      <c r="F1816" s="332"/>
      <c r="G1816" s="332"/>
      <c r="H1816" s="332"/>
      <c r="I1816" s="332"/>
      <c r="J1816" s="332">
        <v>780.37</v>
      </c>
      <c r="K1816" s="332"/>
      <c r="L1816" s="332"/>
      <c r="M1816" s="332"/>
      <c r="N1816" s="332"/>
      <c r="O1816" s="332"/>
      <c r="P1816" s="332"/>
      <c r="Q1816" s="332"/>
      <c r="R1816" s="332"/>
      <c r="S1816" s="267"/>
      <c r="T1816" s="267"/>
      <c r="U1816" s="267"/>
      <c r="V1816" s="267"/>
      <c r="W1816" s="267"/>
      <c r="X1816" s="267"/>
    </row>
    <row r="1817" spans="1:24" s="389" customFormat="1">
      <c r="A1817" s="332"/>
      <c r="B1817" s="390">
        <v>44484</v>
      </c>
      <c r="C1817" s="467" t="s">
        <v>2169</v>
      </c>
      <c r="D1817" s="391"/>
      <c r="E1817" s="332">
        <v>679.44</v>
      </c>
      <c r="F1817" s="332"/>
      <c r="G1817" s="332"/>
      <c r="H1817" s="332"/>
      <c r="I1817" s="332"/>
      <c r="J1817" s="332">
        <v>679.44</v>
      </c>
      <c r="K1817" s="332"/>
      <c r="L1817" s="332"/>
      <c r="M1817" s="332"/>
      <c r="N1817" s="332"/>
      <c r="O1817" s="332"/>
      <c r="P1817" s="332"/>
      <c r="Q1817" s="332"/>
      <c r="R1817" s="332"/>
      <c r="S1817" s="267"/>
      <c r="T1817" s="267"/>
      <c r="U1817" s="267"/>
      <c r="V1817" s="267"/>
      <c r="W1817" s="267"/>
      <c r="X1817" s="267"/>
    </row>
    <row r="1818" spans="1:24" s="389" customFormat="1">
      <c r="A1818" s="332"/>
      <c r="B1818" s="390">
        <v>44484</v>
      </c>
      <c r="C1818" s="467" t="s">
        <v>2170</v>
      </c>
      <c r="D1818" s="391"/>
      <c r="E1818" s="332">
        <v>466</v>
      </c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>
        <v>466</v>
      </c>
      <c r="P1818" s="332"/>
      <c r="Q1818" s="332"/>
      <c r="R1818" s="332"/>
      <c r="S1818" s="267"/>
      <c r="T1818" s="267"/>
      <c r="U1818" s="267"/>
      <c r="V1818" s="267"/>
      <c r="W1818" s="267"/>
      <c r="X1818" s="267"/>
    </row>
    <row r="1819" spans="1:24" s="389" customFormat="1">
      <c r="A1819" s="332"/>
      <c r="B1819" s="390">
        <v>44484</v>
      </c>
      <c r="C1819" s="467" t="s">
        <v>1873</v>
      </c>
      <c r="D1819" s="391"/>
      <c r="E1819" s="332">
        <v>1</v>
      </c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P1819" s="332">
        <v>1</v>
      </c>
      <c r="Q1819" s="332"/>
      <c r="R1819" s="332"/>
      <c r="S1819" s="267"/>
      <c r="T1819" s="267"/>
      <c r="U1819" s="267"/>
      <c r="V1819" s="267"/>
      <c r="W1819" s="267"/>
      <c r="X1819" s="267"/>
    </row>
    <row r="1820" spans="1:24" s="389" customFormat="1">
      <c r="A1820" s="332"/>
      <c r="B1820" s="390">
        <v>44484</v>
      </c>
      <c r="C1820" s="467" t="s">
        <v>1969</v>
      </c>
      <c r="D1820" s="391"/>
      <c r="E1820" s="332">
        <v>94</v>
      </c>
      <c r="F1820" s="332"/>
      <c r="G1820" s="332"/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>
        <v>94</v>
      </c>
      <c r="R1820" s="332"/>
      <c r="S1820" s="267"/>
      <c r="T1820" s="267"/>
      <c r="U1820" s="267"/>
      <c r="V1820" s="267"/>
      <c r="W1820" s="267"/>
      <c r="X1820" s="267"/>
    </row>
    <row r="1821" spans="1:24" s="389" customFormat="1">
      <c r="A1821" s="332"/>
      <c r="B1821" s="390">
        <v>44484</v>
      </c>
      <c r="C1821" s="467" t="s">
        <v>1828</v>
      </c>
      <c r="D1821" s="391">
        <v>4792</v>
      </c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267"/>
      <c r="T1821" s="267"/>
      <c r="U1821" s="267"/>
      <c r="V1821" s="267"/>
      <c r="W1821" s="267"/>
      <c r="X1821" s="267"/>
    </row>
    <row r="1822" spans="1:24" s="389" customFormat="1">
      <c r="A1822" s="332"/>
      <c r="B1822" s="390">
        <v>44484</v>
      </c>
      <c r="C1822" s="467" t="s">
        <v>675</v>
      </c>
      <c r="D1822" s="391"/>
      <c r="E1822" s="391">
        <v>3496.93</v>
      </c>
      <c r="F1822" s="332"/>
      <c r="G1822" s="332"/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267"/>
      <c r="T1822" s="267"/>
      <c r="U1822" s="267"/>
      <c r="V1822" s="267"/>
      <c r="W1822" s="267"/>
      <c r="X1822" s="267"/>
    </row>
    <row r="1823" spans="1:24" s="389" customFormat="1">
      <c r="A1823" s="332"/>
      <c r="B1823" s="390">
        <v>44484</v>
      </c>
      <c r="C1823" s="467" t="s">
        <v>1829</v>
      </c>
      <c r="D1823" s="391"/>
      <c r="E1823" s="332">
        <v>1295.07</v>
      </c>
      <c r="F1823" s="332"/>
      <c r="G1823" s="332"/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267"/>
      <c r="T1823" s="267"/>
      <c r="U1823" s="267"/>
      <c r="V1823" s="267"/>
      <c r="W1823" s="267"/>
      <c r="X1823" s="267"/>
    </row>
    <row r="1824" spans="1:24" s="389" customFormat="1">
      <c r="A1824" s="332"/>
      <c r="B1824" s="390">
        <v>44485</v>
      </c>
      <c r="C1824" s="467" t="s">
        <v>495</v>
      </c>
      <c r="D1824" s="391">
        <v>286</v>
      </c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267"/>
      <c r="T1824" s="267"/>
      <c r="U1824" s="267"/>
      <c r="V1824" s="267"/>
      <c r="W1824" s="267"/>
      <c r="X1824" s="267"/>
    </row>
    <row r="1825" spans="1:24" s="389" customFormat="1">
      <c r="A1825" s="332"/>
      <c r="B1825" s="390">
        <v>44485</v>
      </c>
      <c r="C1825" s="467" t="s">
        <v>2171</v>
      </c>
      <c r="D1825" s="391"/>
      <c r="E1825" s="332">
        <v>286</v>
      </c>
      <c r="F1825" s="332"/>
      <c r="G1825" s="332"/>
      <c r="H1825" s="332"/>
      <c r="I1825" s="332">
        <v>286</v>
      </c>
      <c r="J1825" s="332"/>
      <c r="K1825" s="332"/>
      <c r="L1825" s="332"/>
      <c r="M1825" s="332"/>
      <c r="N1825" s="332"/>
      <c r="O1825" s="332"/>
      <c r="P1825" s="332"/>
      <c r="Q1825" s="332"/>
      <c r="R1825" s="332"/>
      <c r="S1825" s="267"/>
      <c r="T1825" s="267"/>
      <c r="U1825" s="267"/>
      <c r="V1825" s="267"/>
      <c r="W1825" s="267"/>
      <c r="X1825" s="267"/>
    </row>
    <row r="1826" spans="1:24" s="389" customFormat="1">
      <c r="A1826" s="332"/>
      <c r="B1826" s="390">
        <v>44485</v>
      </c>
      <c r="C1826" s="467" t="s">
        <v>2172</v>
      </c>
      <c r="D1826" s="391">
        <v>310</v>
      </c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267"/>
      <c r="T1826" s="267"/>
      <c r="U1826" s="267"/>
      <c r="V1826" s="267"/>
      <c r="W1826" s="267"/>
      <c r="X1826" s="267"/>
    </row>
    <row r="1827" spans="1:24">
      <c r="A1827" s="332"/>
      <c r="B1827" s="390">
        <v>44485</v>
      </c>
      <c r="C1827" s="467" t="s">
        <v>675</v>
      </c>
      <c r="D1827" s="391"/>
      <c r="E1827" s="332">
        <v>286</v>
      </c>
      <c r="F1827" s="332"/>
      <c r="G1827" s="332"/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267"/>
      <c r="T1827" s="267"/>
      <c r="U1827" s="267"/>
      <c r="V1827" s="267"/>
      <c r="W1827" s="267"/>
      <c r="X1827" s="267"/>
    </row>
    <row r="1828" spans="1:24">
      <c r="A1828" s="332"/>
      <c r="B1828" s="390">
        <v>44485</v>
      </c>
      <c r="C1828" s="467" t="s">
        <v>2173</v>
      </c>
      <c r="D1828" s="391"/>
      <c r="E1828" s="332">
        <v>24</v>
      </c>
      <c r="F1828" s="332"/>
      <c r="G1828" s="332"/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267"/>
      <c r="T1828" s="267"/>
      <c r="U1828" s="267"/>
      <c r="V1828" s="267"/>
      <c r="W1828" s="267"/>
      <c r="X1828" s="267"/>
    </row>
    <row r="1829" spans="1:24">
      <c r="A1829" s="332"/>
      <c r="B1829" s="390">
        <v>44488</v>
      </c>
      <c r="C1829" s="467" t="s">
        <v>495</v>
      </c>
      <c r="D1829" s="391">
        <v>1589</v>
      </c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267"/>
      <c r="T1829" s="267"/>
      <c r="U1829" s="267"/>
      <c r="V1829" s="267"/>
      <c r="W1829" s="267"/>
      <c r="X1829" s="267"/>
    </row>
    <row r="1830" spans="1:24">
      <c r="A1830" s="332">
        <v>6</v>
      </c>
      <c r="B1830" s="390">
        <v>44488</v>
      </c>
      <c r="C1830" s="467" t="s">
        <v>2176</v>
      </c>
      <c r="D1830" s="391"/>
      <c r="E1830" s="332">
        <v>1535</v>
      </c>
      <c r="F1830" s="332">
        <v>1535</v>
      </c>
      <c r="G1830" s="332"/>
      <c r="H1830" s="332"/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267"/>
      <c r="T1830" s="267"/>
      <c r="U1830" s="267"/>
      <c r="V1830" s="267"/>
      <c r="W1830" s="267"/>
      <c r="X1830" s="267"/>
    </row>
    <row r="1831" spans="1:24">
      <c r="A1831" s="332"/>
      <c r="B1831" s="390">
        <v>44488</v>
      </c>
      <c r="C1831" s="467" t="s">
        <v>1812</v>
      </c>
      <c r="D1831" s="391"/>
      <c r="E1831" s="332">
        <v>54</v>
      </c>
      <c r="F1831" s="332"/>
      <c r="G1831" s="332"/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>
        <v>54</v>
      </c>
      <c r="R1831" s="332"/>
      <c r="S1831" s="267"/>
      <c r="T1831" s="267"/>
      <c r="U1831" s="267"/>
      <c r="V1831" s="267"/>
      <c r="W1831" s="267"/>
      <c r="X1831" s="267"/>
    </row>
    <row r="1832" spans="1:24">
      <c r="A1832" s="332"/>
      <c r="B1832" s="390">
        <v>44488</v>
      </c>
      <c r="C1832" s="467" t="s">
        <v>2174</v>
      </c>
      <c r="D1832" s="391">
        <v>1711</v>
      </c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267"/>
      <c r="T1832" s="267"/>
      <c r="U1832" s="267"/>
      <c r="V1832" s="267"/>
      <c r="W1832" s="267"/>
      <c r="X1832" s="267"/>
    </row>
    <row r="1833" spans="1:24">
      <c r="A1833" s="332"/>
      <c r="B1833" s="390">
        <v>44488</v>
      </c>
      <c r="C1833" s="467" t="s">
        <v>675</v>
      </c>
      <c r="D1833" s="391"/>
      <c r="E1833" s="391">
        <v>1589</v>
      </c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267"/>
      <c r="T1833" s="267"/>
      <c r="U1833" s="267"/>
      <c r="V1833" s="267"/>
      <c r="W1833" s="267"/>
      <c r="X1833" s="267"/>
    </row>
    <row r="1834" spans="1:24">
      <c r="A1834" s="332"/>
      <c r="B1834" s="390">
        <v>44488</v>
      </c>
      <c r="C1834" s="467" t="s">
        <v>2175</v>
      </c>
      <c r="D1834" s="391"/>
      <c r="E1834" s="332">
        <v>122</v>
      </c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267"/>
      <c r="T1834" s="267"/>
      <c r="U1834" s="267"/>
      <c r="V1834" s="267"/>
      <c r="W1834" s="267"/>
      <c r="X1834" s="267"/>
    </row>
    <row r="1835" spans="1:24">
      <c r="A1835" s="332"/>
      <c r="B1835" s="390">
        <v>44489</v>
      </c>
      <c r="C1835" s="467" t="s">
        <v>495</v>
      </c>
      <c r="D1835" s="391">
        <v>437.03</v>
      </c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267"/>
      <c r="T1835" s="267"/>
      <c r="U1835" s="267"/>
      <c r="V1835" s="267"/>
      <c r="W1835" s="267"/>
      <c r="X1835" s="267"/>
    </row>
    <row r="1836" spans="1:24">
      <c r="A1836" s="332">
        <v>4.5</v>
      </c>
      <c r="B1836" s="390">
        <v>44489</v>
      </c>
      <c r="C1836" s="467" t="s">
        <v>2177</v>
      </c>
      <c r="D1836" s="391"/>
      <c r="E1836" s="332">
        <v>436.03</v>
      </c>
      <c r="F1836" s="332"/>
      <c r="G1836" s="332"/>
      <c r="H1836" s="332"/>
      <c r="I1836" s="332"/>
      <c r="J1836" s="332">
        <v>436.03</v>
      </c>
      <c r="K1836" s="332"/>
      <c r="L1836" s="332"/>
      <c r="M1836" s="332"/>
      <c r="N1836" s="332"/>
      <c r="O1836" s="332"/>
      <c r="P1836" s="332"/>
      <c r="Q1836" s="332"/>
      <c r="R1836" s="332"/>
      <c r="S1836" s="267"/>
      <c r="T1836" s="267"/>
      <c r="U1836" s="267"/>
      <c r="V1836" s="267"/>
      <c r="W1836" s="267"/>
      <c r="X1836" s="267"/>
    </row>
    <row r="1837" spans="1:24">
      <c r="A1837" s="332"/>
      <c r="B1837" s="390">
        <v>44489</v>
      </c>
      <c r="C1837" s="467" t="s">
        <v>1513</v>
      </c>
      <c r="D1837" s="391"/>
      <c r="E1837" s="332">
        <v>1</v>
      </c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>
        <v>1</v>
      </c>
      <c r="Q1837" s="332"/>
      <c r="R1837" s="332"/>
      <c r="S1837" s="267"/>
      <c r="T1837" s="267"/>
      <c r="U1837" s="267"/>
      <c r="V1837" s="267"/>
      <c r="W1837" s="267"/>
      <c r="X1837" s="267"/>
    </row>
    <row r="1838" spans="1:24">
      <c r="A1838" s="332"/>
      <c r="B1838" s="390">
        <v>44489</v>
      </c>
      <c r="C1838" s="467" t="s">
        <v>2178</v>
      </c>
      <c r="D1838" s="391">
        <v>490</v>
      </c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267"/>
      <c r="T1838" s="267"/>
      <c r="U1838" s="267"/>
      <c r="V1838" s="267"/>
      <c r="W1838" s="267"/>
      <c r="X1838" s="267"/>
    </row>
    <row r="1839" spans="1:24">
      <c r="A1839" s="332"/>
      <c r="B1839" s="390">
        <v>44489</v>
      </c>
      <c r="C1839" s="467" t="s">
        <v>675</v>
      </c>
      <c r="D1839" s="391"/>
      <c r="E1839" s="391">
        <v>437.03</v>
      </c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267"/>
      <c r="T1839" s="267"/>
      <c r="U1839" s="267"/>
      <c r="V1839" s="267"/>
      <c r="W1839" s="267"/>
      <c r="X1839" s="267"/>
    </row>
    <row r="1840" spans="1:24">
      <c r="A1840" s="332"/>
      <c r="B1840" s="390">
        <v>44489</v>
      </c>
      <c r="C1840" s="467" t="s">
        <v>2179</v>
      </c>
      <c r="D1840" s="391"/>
      <c r="E1840" s="332">
        <v>52.97</v>
      </c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267"/>
      <c r="T1840" s="267"/>
      <c r="U1840" s="267"/>
      <c r="V1840" s="267"/>
      <c r="W1840" s="267"/>
      <c r="X1840" s="267"/>
    </row>
    <row r="1841" spans="1:24">
      <c r="A1841" s="332"/>
      <c r="B1841" s="390">
        <v>44490</v>
      </c>
      <c r="C1841" s="467" t="s">
        <v>495</v>
      </c>
      <c r="D1841" s="391">
        <v>542.12</v>
      </c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267"/>
      <c r="T1841" s="267"/>
      <c r="U1841" s="267"/>
      <c r="V1841" s="267"/>
      <c r="W1841" s="267"/>
      <c r="X1841" s="267"/>
    </row>
    <row r="1842" spans="1:24">
      <c r="A1842" s="332">
        <v>5</v>
      </c>
      <c r="B1842" s="390">
        <v>44490</v>
      </c>
      <c r="C1842" s="467" t="s">
        <v>2180</v>
      </c>
      <c r="D1842" s="391"/>
      <c r="E1842" s="332">
        <v>508</v>
      </c>
      <c r="F1842" s="332"/>
      <c r="G1842" s="332"/>
      <c r="H1842" s="332"/>
      <c r="I1842" s="332"/>
      <c r="J1842" s="332">
        <v>508</v>
      </c>
      <c r="K1842" s="332"/>
      <c r="L1842" s="332"/>
      <c r="M1842" s="332"/>
      <c r="N1842" s="332"/>
      <c r="O1842" s="332"/>
      <c r="P1842" s="332"/>
      <c r="Q1842" s="332"/>
      <c r="R1842" s="332"/>
      <c r="S1842" s="267"/>
      <c r="T1842" s="267"/>
      <c r="U1842" s="267"/>
      <c r="V1842" s="267"/>
      <c r="W1842" s="267"/>
      <c r="X1842" s="267"/>
    </row>
    <row r="1843" spans="1:24">
      <c r="A1843" s="332">
        <v>5</v>
      </c>
      <c r="B1843" s="390">
        <v>44490</v>
      </c>
      <c r="C1843" s="467" t="s">
        <v>2133</v>
      </c>
      <c r="D1843" s="391"/>
      <c r="E1843" s="332">
        <v>33.119999999999997</v>
      </c>
      <c r="F1843" s="332"/>
      <c r="G1843" s="332"/>
      <c r="H1843" s="332"/>
      <c r="I1843" s="332"/>
      <c r="J1843" s="332">
        <v>33.119999999999997</v>
      </c>
      <c r="K1843" s="332"/>
      <c r="L1843" s="332"/>
      <c r="M1843" s="332"/>
      <c r="N1843" s="332"/>
      <c r="O1843" s="332"/>
      <c r="P1843" s="332"/>
      <c r="Q1843" s="332"/>
      <c r="R1843" s="332"/>
      <c r="S1843" s="267"/>
      <c r="T1843" s="267"/>
      <c r="U1843" s="267"/>
      <c r="V1843" s="267"/>
      <c r="W1843" s="267"/>
      <c r="X1843" s="267"/>
    </row>
    <row r="1844" spans="1:24">
      <c r="A1844" s="332"/>
      <c r="B1844" s="390">
        <v>44490</v>
      </c>
      <c r="C1844" s="467" t="s">
        <v>1873</v>
      </c>
      <c r="D1844" s="391"/>
      <c r="E1844" s="332">
        <v>1</v>
      </c>
      <c r="F1844" s="332"/>
      <c r="G1844" s="332"/>
      <c r="H1844" s="332"/>
      <c r="I1844" s="332"/>
      <c r="J1844" s="332"/>
      <c r="K1844" s="332"/>
      <c r="L1844" s="332"/>
      <c r="M1844" s="332"/>
      <c r="N1844" s="332"/>
      <c r="O1844" s="332"/>
      <c r="P1844" s="332">
        <v>1</v>
      </c>
      <c r="Q1844" s="332"/>
      <c r="R1844" s="332"/>
      <c r="S1844" s="267"/>
      <c r="T1844" s="267"/>
      <c r="U1844" s="267"/>
      <c r="V1844" s="267"/>
      <c r="W1844" s="267"/>
      <c r="X1844" s="267"/>
    </row>
    <row r="1845" spans="1:24">
      <c r="A1845" s="332"/>
      <c r="B1845" s="390">
        <v>44490</v>
      </c>
      <c r="C1845" s="467" t="s">
        <v>1981</v>
      </c>
      <c r="D1845" s="391">
        <v>615</v>
      </c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267"/>
      <c r="T1845" s="267"/>
      <c r="U1845" s="267"/>
      <c r="V1845" s="267"/>
      <c r="W1845" s="267"/>
      <c r="X1845" s="267"/>
    </row>
    <row r="1846" spans="1:24">
      <c r="A1846" s="332"/>
      <c r="B1846" s="390">
        <v>44490</v>
      </c>
      <c r="C1846" s="467" t="s">
        <v>675</v>
      </c>
      <c r="D1846" s="391"/>
      <c r="E1846" s="391">
        <v>542.12</v>
      </c>
      <c r="F1846" s="332"/>
      <c r="G1846" s="332"/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267"/>
      <c r="T1846" s="267"/>
      <c r="U1846" s="267"/>
      <c r="V1846" s="267"/>
      <c r="W1846" s="267"/>
      <c r="X1846" s="267"/>
    </row>
    <row r="1847" spans="1:24">
      <c r="A1847" s="332"/>
      <c r="B1847" s="390">
        <v>44490</v>
      </c>
      <c r="C1847" s="467" t="s">
        <v>1657</v>
      </c>
      <c r="D1847" s="391"/>
      <c r="E1847" s="332">
        <v>72.88</v>
      </c>
      <c r="F1847" s="332"/>
      <c r="G1847" s="332"/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267"/>
      <c r="T1847" s="267"/>
      <c r="U1847" s="267"/>
      <c r="V1847" s="267"/>
      <c r="W1847" s="267"/>
      <c r="X1847" s="267"/>
    </row>
    <row r="1848" spans="1:24">
      <c r="A1848" s="332"/>
      <c r="B1848" s="390">
        <v>44491</v>
      </c>
      <c r="C1848" s="467" t="s">
        <v>495</v>
      </c>
      <c r="D1848" s="391">
        <v>3612.8</v>
      </c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267"/>
      <c r="T1848" s="267"/>
      <c r="U1848" s="267"/>
      <c r="V1848" s="267"/>
      <c r="W1848" s="267"/>
      <c r="X1848" s="267"/>
    </row>
    <row r="1849" spans="1:24">
      <c r="A1849" s="332"/>
      <c r="B1849" s="390">
        <v>44491</v>
      </c>
      <c r="C1849" s="467" t="s">
        <v>2181</v>
      </c>
      <c r="D1849" s="391"/>
      <c r="E1849" s="332">
        <v>3031.8</v>
      </c>
      <c r="F1849" s="332"/>
      <c r="G1849" s="332"/>
      <c r="H1849" s="332"/>
      <c r="I1849" s="332"/>
      <c r="J1849" s="332">
        <v>3031.8</v>
      </c>
      <c r="K1849" s="332"/>
      <c r="L1849" s="332"/>
      <c r="M1849" s="332"/>
      <c r="N1849" s="332"/>
      <c r="O1849" s="332"/>
      <c r="P1849" s="332"/>
      <c r="Q1849" s="332"/>
      <c r="R1849" s="332"/>
      <c r="S1849" s="267"/>
      <c r="T1849" s="267"/>
      <c r="U1849" s="267"/>
      <c r="V1849" s="267"/>
      <c r="W1849" s="267"/>
      <c r="X1849" s="267"/>
    </row>
    <row r="1850" spans="1:24">
      <c r="A1850" s="332"/>
      <c r="B1850" s="390">
        <v>44491</v>
      </c>
      <c r="C1850" s="467" t="s">
        <v>2182</v>
      </c>
      <c r="D1850" s="391"/>
      <c r="E1850" s="332">
        <v>470</v>
      </c>
      <c r="F1850" s="332"/>
      <c r="G1850" s="332"/>
      <c r="H1850" s="332">
        <v>470</v>
      </c>
      <c r="I1850" s="332"/>
      <c r="J1850" s="332"/>
      <c r="K1850" s="332"/>
      <c r="L1850" s="332"/>
      <c r="M1850" s="332"/>
      <c r="N1850" s="332"/>
      <c r="O1850" s="332"/>
      <c r="P1850" s="332"/>
      <c r="Q1850" s="332"/>
      <c r="R1850" s="332"/>
      <c r="S1850" s="267"/>
      <c r="T1850" s="267"/>
      <c r="U1850" s="267"/>
      <c r="V1850" s="267"/>
      <c r="W1850" s="267"/>
      <c r="X1850" s="267"/>
    </row>
    <row r="1851" spans="1:24">
      <c r="A1851" s="332"/>
      <c r="B1851" s="390">
        <v>44491</v>
      </c>
      <c r="C1851" s="467" t="s">
        <v>1170</v>
      </c>
      <c r="D1851" s="391"/>
      <c r="E1851" s="332">
        <v>110</v>
      </c>
      <c r="F1851" s="332"/>
      <c r="G1851" s="332"/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>
        <v>110</v>
      </c>
      <c r="R1851" s="332"/>
      <c r="S1851" s="267"/>
      <c r="T1851" s="267"/>
      <c r="U1851" s="267"/>
      <c r="V1851" s="267"/>
      <c r="W1851" s="267"/>
      <c r="X1851" s="267"/>
    </row>
    <row r="1852" spans="1:24">
      <c r="A1852" s="332"/>
      <c r="B1852" s="390">
        <v>44491</v>
      </c>
      <c r="C1852" s="467" t="s">
        <v>1513</v>
      </c>
      <c r="D1852" s="391"/>
      <c r="E1852" s="332">
        <v>1</v>
      </c>
      <c r="F1852" s="332"/>
      <c r="G1852" s="332"/>
      <c r="H1852" s="332"/>
      <c r="I1852" s="332"/>
      <c r="J1852" s="332"/>
      <c r="K1852" s="332"/>
      <c r="L1852" s="332"/>
      <c r="M1852" s="332"/>
      <c r="N1852" s="332"/>
      <c r="O1852" s="332"/>
      <c r="P1852" s="332">
        <v>1</v>
      </c>
      <c r="Q1852" s="332"/>
      <c r="R1852" s="332"/>
      <c r="S1852" s="267"/>
      <c r="T1852" s="267"/>
      <c r="U1852" s="267"/>
      <c r="V1852" s="267"/>
      <c r="W1852" s="267"/>
      <c r="X1852" s="267"/>
    </row>
    <row r="1853" spans="1:24">
      <c r="A1853" s="332"/>
      <c r="B1853" s="390">
        <v>44491</v>
      </c>
      <c r="C1853" s="467" t="s">
        <v>1784</v>
      </c>
      <c r="D1853" s="391">
        <v>3948</v>
      </c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267"/>
      <c r="T1853" s="267"/>
      <c r="U1853" s="267"/>
      <c r="V1853" s="267"/>
      <c r="W1853" s="267"/>
      <c r="X1853" s="267"/>
    </row>
    <row r="1854" spans="1:24">
      <c r="A1854" s="332"/>
      <c r="B1854" s="390">
        <v>44491</v>
      </c>
      <c r="C1854" s="467" t="s">
        <v>675</v>
      </c>
      <c r="D1854" s="391"/>
      <c r="E1854" s="391">
        <v>3612.8</v>
      </c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267"/>
      <c r="T1854" s="267"/>
      <c r="U1854" s="267"/>
      <c r="V1854" s="267"/>
      <c r="W1854" s="267"/>
      <c r="X1854" s="267"/>
    </row>
    <row r="1855" spans="1:24">
      <c r="A1855" s="332"/>
      <c r="B1855" s="390">
        <v>44491</v>
      </c>
      <c r="C1855" s="467" t="s">
        <v>1786</v>
      </c>
      <c r="D1855" s="391"/>
      <c r="E1855" s="332">
        <v>335.2</v>
      </c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267"/>
      <c r="T1855" s="267"/>
      <c r="U1855" s="267"/>
      <c r="V1855" s="267"/>
      <c r="W1855" s="267"/>
      <c r="X1855" s="267"/>
    </row>
    <row r="1856" spans="1:24">
      <c r="A1856" s="332"/>
      <c r="B1856" s="390">
        <v>44492</v>
      </c>
      <c r="C1856" s="467" t="s">
        <v>495</v>
      </c>
      <c r="D1856" s="391">
        <v>1408.94</v>
      </c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267"/>
      <c r="T1856" s="267"/>
      <c r="U1856" s="267"/>
      <c r="V1856" s="267"/>
      <c r="W1856" s="267"/>
      <c r="X1856" s="267"/>
    </row>
    <row r="1857" spans="1:24">
      <c r="A1857" s="332"/>
      <c r="B1857" s="390">
        <v>44492</v>
      </c>
      <c r="C1857" s="467" t="s">
        <v>669</v>
      </c>
      <c r="D1857" s="391">
        <v>65</v>
      </c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267"/>
      <c r="T1857" s="267"/>
      <c r="U1857" s="267"/>
      <c r="V1857" s="267"/>
      <c r="W1857" s="267"/>
      <c r="X1857" s="267"/>
    </row>
    <row r="1858" spans="1:24">
      <c r="A1858" s="332">
        <v>5</v>
      </c>
      <c r="B1858" s="390">
        <v>44492</v>
      </c>
      <c r="C1858" s="467" t="s">
        <v>2183</v>
      </c>
      <c r="D1858" s="391"/>
      <c r="E1858" s="332">
        <v>782</v>
      </c>
      <c r="F1858" s="332"/>
      <c r="G1858" s="332">
        <v>782</v>
      </c>
      <c r="H1858" s="332"/>
      <c r="I1858" s="332"/>
      <c r="J1858" s="332"/>
      <c r="K1858" s="332"/>
      <c r="L1858" s="332"/>
      <c r="M1858" s="332"/>
      <c r="N1858" s="332"/>
      <c r="O1858" s="332"/>
      <c r="P1858" s="332"/>
      <c r="Q1858" s="332"/>
      <c r="R1858" s="332"/>
      <c r="S1858" s="267"/>
      <c r="T1858" s="267"/>
      <c r="U1858" s="267"/>
      <c r="V1858" s="267"/>
      <c r="W1858" s="267"/>
      <c r="X1858" s="267"/>
    </row>
    <row r="1859" spans="1:24">
      <c r="A1859" s="332"/>
      <c r="B1859" s="390">
        <v>44492</v>
      </c>
      <c r="C1859" s="467" t="s">
        <v>1989</v>
      </c>
      <c r="D1859" s="391"/>
      <c r="E1859" s="332">
        <v>65</v>
      </c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>
        <v>65</v>
      </c>
      <c r="R1859" s="332"/>
      <c r="S1859" s="267"/>
      <c r="T1859" s="267"/>
      <c r="U1859" s="267"/>
      <c r="V1859" s="267"/>
      <c r="W1859" s="267"/>
      <c r="X1859" s="267"/>
    </row>
    <row r="1860" spans="1:24">
      <c r="A1860" s="332"/>
      <c r="B1860" s="390">
        <v>44492</v>
      </c>
      <c r="C1860" s="467" t="s">
        <v>2184</v>
      </c>
      <c r="D1860" s="391"/>
      <c r="E1860" s="332">
        <v>142.52000000000001</v>
      </c>
      <c r="F1860" s="332"/>
      <c r="G1860" s="332"/>
      <c r="H1860" s="332"/>
      <c r="I1860" s="332"/>
      <c r="J1860" s="332">
        <v>142.52000000000001</v>
      </c>
      <c r="K1860" s="332"/>
      <c r="L1860" s="332"/>
      <c r="M1860" s="332"/>
      <c r="N1860" s="332"/>
      <c r="O1860" s="332"/>
      <c r="P1860" s="332"/>
      <c r="Q1860" s="332"/>
      <c r="R1860" s="332"/>
      <c r="S1860" s="267"/>
      <c r="T1860" s="267"/>
      <c r="U1860" s="267"/>
      <c r="V1860" s="267"/>
      <c r="W1860" s="267"/>
      <c r="X1860" s="267"/>
    </row>
    <row r="1861" spans="1:24">
      <c r="A1861" s="332"/>
      <c r="B1861" s="390">
        <v>44492</v>
      </c>
      <c r="C1861" s="467" t="s">
        <v>2185</v>
      </c>
      <c r="D1861" s="391"/>
      <c r="E1861" s="332">
        <v>244.24</v>
      </c>
      <c r="F1861" s="332"/>
      <c r="G1861" s="332"/>
      <c r="H1861" s="332"/>
      <c r="I1861" s="332"/>
      <c r="J1861" s="332">
        <v>244.24</v>
      </c>
      <c r="K1861" s="332"/>
      <c r="L1861" s="332"/>
      <c r="M1861" s="332"/>
      <c r="N1861" s="332"/>
      <c r="O1861" s="332"/>
      <c r="P1861" s="332"/>
      <c r="Q1861" s="332"/>
      <c r="R1861" s="332"/>
      <c r="S1861" s="267"/>
      <c r="T1861" s="267"/>
      <c r="U1861" s="267"/>
      <c r="V1861" s="267"/>
      <c r="W1861" s="267"/>
      <c r="X1861" s="267"/>
    </row>
    <row r="1862" spans="1:24">
      <c r="A1862" s="332"/>
      <c r="B1862" s="390">
        <v>44492</v>
      </c>
      <c r="C1862" s="467" t="s">
        <v>2186</v>
      </c>
      <c r="D1862" s="391"/>
      <c r="E1862" s="332">
        <v>161.18</v>
      </c>
      <c r="F1862" s="332"/>
      <c r="G1862" s="332"/>
      <c r="H1862" s="332"/>
      <c r="I1862" s="332"/>
      <c r="J1862" s="332">
        <v>161.18</v>
      </c>
      <c r="K1862" s="332"/>
      <c r="L1862" s="332"/>
      <c r="M1862" s="332"/>
      <c r="N1862" s="332"/>
      <c r="O1862" s="332"/>
      <c r="P1862" s="332"/>
      <c r="Q1862" s="332"/>
      <c r="R1862" s="332"/>
      <c r="S1862" s="267"/>
      <c r="T1862" s="267"/>
      <c r="U1862" s="267"/>
      <c r="V1862" s="267"/>
      <c r="W1862" s="267"/>
      <c r="X1862" s="267"/>
    </row>
    <row r="1863" spans="1:24">
      <c r="A1863" s="332"/>
      <c r="B1863" s="390">
        <v>44492</v>
      </c>
      <c r="C1863" s="467" t="s">
        <v>1873</v>
      </c>
      <c r="D1863" s="391"/>
      <c r="E1863" s="332">
        <v>1</v>
      </c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>
        <v>1</v>
      </c>
      <c r="Q1863" s="332"/>
      <c r="R1863" s="332"/>
      <c r="S1863" s="267"/>
      <c r="T1863" s="267"/>
      <c r="U1863" s="267"/>
      <c r="V1863" s="267"/>
      <c r="W1863" s="267"/>
      <c r="X1863" s="267"/>
    </row>
    <row r="1864" spans="1:24">
      <c r="A1864" s="332"/>
      <c r="B1864" s="390">
        <v>44492</v>
      </c>
      <c r="C1864" s="467" t="s">
        <v>1969</v>
      </c>
      <c r="D1864" s="391"/>
      <c r="E1864" s="332">
        <v>78</v>
      </c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>
        <v>78</v>
      </c>
      <c r="R1864" s="332"/>
      <c r="S1864" s="267"/>
      <c r="T1864" s="267"/>
      <c r="U1864" s="267"/>
      <c r="V1864" s="267"/>
      <c r="W1864" s="267"/>
      <c r="X1864" s="267"/>
    </row>
    <row r="1865" spans="1:24">
      <c r="A1865" s="332"/>
      <c r="B1865" s="390">
        <v>44492</v>
      </c>
      <c r="C1865" s="467" t="s">
        <v>1812</v>
      </c>
      <c r="D1865" s="391"/>
      <c r="E1865" s="332">
        <v>54</v>
      </c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>
        <v>54</v>
      </c>
      <c r="R1865" s="332"/>
      <c r="S1865" s="267"/>
      <c r="T1865" s="267"/>
      <c r="U1865" s="267"/>
      <c r="V1865" s="267"/>
      <c r="W1865" s="267"/>
      <c r="X1865" s="267"/>
    </row>
    <row r="1866" spans="1:24">
      <c r="A1866" s="332"/>
      <c r="B1866" s="390">
        <v>44492</v>
      </c>
      <c r="C1866" s="467" t="s">
        <v>2187</v>
      </c>
      <c r="D1866" s="391">
        <v>1670</v>
      </c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267"/>
      <c r="T1866" s="267"/>
      <c r="U1866" s="267"/>
      <c r="V1866" s="267"/>
      <c r="W1866" s="267"/>
      <c r="X1866" s="267"/>
    </row>
    <row r="1867" spans="1:24">
      <c r="A1867" s="332"/>
      <c r="B1867" s="390">
        <v>44492</v>
      </c>
      <c r="C1867" s="467" t="s">
        <v>675</v>
      </c>
      <c r="D1867" s="391"/>
      <c r="E1867" s="391">
        <v>1408.94</v>
      </c>
      <c r="F1867" s="332"/>
      <c r="G1867" s="332"/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267"/>
      <c r="T1867" s="267"/>
      <c r="U1867" s="267"/>
      <c r="V1867" s="267"/>
      <c r="W1867" s="267"/>
      <c r="X1867" s="267"/>
    </row>
    <row r="1868" spans="1:24">
      <c r="A1868" s="332"/>
      <c r="B1868" s="390">
        <v>44492</v>
      </c>
      <c r="C1868" s="467" t="s">
        <v>676</v>
      </c>
      <c r="D1868" s="391"/>
      <c r="E1868" s="391">
        <v>65</v>
      </c>
      <c r="F1868" s="332"/>
      <c r="G1868" s="332"/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267"/>
      <c r="T1868" s="267"/>
      <c r="U1868" s="267"/>
      <c r="V1868" s="267"/>
      <c r="W1868" s="267"/>
      <c r="X1868" s="267"/>
    </row>
    <row r="1869" spans="1:24">
      <c r="A1869" s="332"/>
      <c r="B1869" s="390">
        <v>44492</v>
      </c>
      <c r="C1869" s="467" t="s">
        <v>2095</v>
      </c>
      <c r="D1869" s="391"/>
      <c r="E1869" s="332">
        <v>142.06</v>
      </c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267"/>
      <c r="T1869" s="267"/>
      <c r="U1869" s="267"/>
      <c r="V1869" s="267"/>
      <c r="W1869" s="267"/>
      <c r="X1869" s="267"/>
    </row>
    <row r="1870" spans="1:24">
      <c r="A1870" s="332"/>
      <c r="B1870" s="390">
        <v>44493</v>
      </c>
      <c r="C1870" s="467" t="s">
        <v>495</v>
      </c>
      <c r="D1870" s="391">
        <v>1481.56</v>
      </c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267"/>
      <c r="T1870" s="267"/>
      <c r="U1870" s="267"/>
      <c r="V1870" s="267"/>
      <c r="W1870" s="267"/>
      <c r="X1870" s="267"/>
    </row>
    <row r="1871" spans="1:24">
      <c r="A1871" s="332">
        <v>6</v>
      </c>
      <c r="B1871" s="390">
        <v>44493</v>
      </c>
      <c r="C1871" s="467" t="s">
        <v>2188</v>
      </c>
      <c r="D1871" s="391"/>
      <c r="E1871" s="332">
        <v>878.37</v>
      </c>
      <c r="F1871" s="332"/>
      <c r="G1871" s="332"/>
      <c r="H1871" s="332"/>
      <c r="I1871" s="332"/>
      <c r="J1871" s="332"/>
      <c r="K1871" s="332"/>
      <c r="L1871" s="332"/>
      <c r="M1871" s="332">
        <v>878.37</v>
      </c>
      <c r="N1871" s="332"/>
      <c r="O1871" s="332"/>
      <c r="P1871" s="332"/>
      <c r="Q1871" s="332"/>
      <c r="R1871" s="332"/>
      <c r="S1871" s="267"/>
      <c r="T1871" s="267"/>
      <c r="U1871" s="267"/>
      <c r="V1871" s="267"/>
      <c r="W1871" s="267"/>
      <c r="X1871" s="267"/>
    </row>
    <row r="1872" spans="1:24">
      <c r="A1872" s="332"/>
      <c r="B1872" s="390">
        <v>44493</v>
      </c>
      <c r="C1872" s="467" t="s">
        <v>2012</v>
      </c>
      <c r="D1872" s="391"/>
      <c r="E1872" s="332">
        <v>224.65</v>
      </c>
      <c r="F1872" s="332"/>
      <c r="G1872" s="332"/>
      <c r="H1872" s="332"/>
      <c r="I1872" s="332"/>
      <c r="J1872" s="332">
        <v>224.65</v>
      </c>
      <c r="K1872" s="332"/>
      <c r="L1872" s="332"/>
      <c r="M1872" s="332"/>
      <c r="N1872" s="332"/>
      <c r="O1872" s="332"/>
      <c r="P1872" s="332"/>
      <c r="Q1872" s="332"/>
      <c r="R1872" s="332"/>
      <c r="S1872" s="267"/>
      <c r="T1872" s="267"/>
      <c r="U1872" s="267"/>
      <c r="V1872" s="267"/>
      <c r="W1872" s="267"/>
      <c r="X1872" s="267"/>
    </row>
    <row r="1873" spans="1:24">
      <c r="A1873" s="332"/>
      <c r="B1873" s="390">
        <v>44493</v>
      </c>
      <c r="C1873" s="467" t="s">
        <v>2089</v>
      </c>
      <c r="D1873" s="391"/>
      <c r="E1873" s="332">
        <v>214.11</v>
      </c>
      <c r="F1873" s="332"/>
      <c r="G1873" s="332"/>
      <c r="H1873" s="332"/>
      <c r="I1873" s="332"/>
      <c r="J1873" s="332">
        <v>214.11</v>
      </c>
      <c r="K1873" s="332"/>
      <c r="L1873" s="332"/>
      <c r="M1873" s="332"/>
      <c r="N1873" s="332"/>
      <c r="O1873" s="332"/>
      <c r="P1873" s="332"/>
      <c r="Q1873" s="332"/>
      <c r="R1873" s="332"/>
      <c r="S1873" s="267"/>
      <c r="T1873" s="267"/>
      <c r="U1873" s="267"/>
      <c r="V1873" s="267"/>
      <c r="W1873" s="267"/>
      <c r="X1873" s="267"/>
    </row>
    <row r="1874" spans="1:24">
      <c r="A1874" s="332"/>
      <c r="B1874" s="390">
        <v>44493</v>
      </c>
      <c r="C1874" s="467" t="s">
        <v>2014</v>
      </c>
      <c r="D1874" s="391"/>
      <c r="E1874" s="332">
        <v>85.43</v>
      </c>
      <c r="F1874" s="332"/>
      <c r="G1874" s="332"/>
      <c r="H1874" s="332"/>
      <c r="I1874" s="332"/>
      <c r="J1874" s="332">
        <v>85.43</v>
      </c>
      <c r="K1874" s="332"/>
      <c r="L1874" s="332"/>
      <c r="M1874" s="332"/>
      <c r="N1874" s="332"/>
      <c r="O1874" s="332"/>
      <c r="P1874" s="332"/>
      <c r="Q1874" s="332"/>
      <c r="R1874" s="332"/>
      <c r="S1874" s="267"/>
      <c r="T1874" s="267"/>
      <c r="U1874" s="267"/>
      <c r="V1874" s="267"/>
      <c r="W1874" s="267"/>
      <c r="X1874" s="267"/>
    </row>
    <row r="1875" spans="1:24">
      <c r="A1875" s="332"/>
      <c r="B1875" s="390">
        <v>44493</v>
      </c>
      <c r="C1875" s="467" t="s">
        <v>1969</v>
      </c>
      <c r="D1875" s="391"/>
      <c r="E1875" s="332">
        <v>78</v>
      </c>
      <c r="F1875" s="332"/>
      <c r="G1875" s="332"/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>
        <v>78</v>
      </c>
      <c r="R1875" s="332"/>
      <c r="S1875" s="267"/>
      <c r="T1875" s="267"/>
      <c r="U1875" s="267"/>
      <c r="V1875" s="267"/>
      <c r="W1875" s="267"/>
      <c r="X1875" s="267"/>
    </row>
    <row r="1876" spans="1:24">
      <c r="A1876" s="332"/>
      <c r="B1876" s="390">
        <v>44493</v>
      </c>
      <c r="C1876" s="467" t="s">
        <v>1873</v>
      </c>
      <c r="D1876" s="391"/>
      <c r="E1876" s="332">
        <v>1</v>
      </c>
      <c r="F1876" s="332"/>
      <c r="G1876" s="332"/>
      <c r="H1876" s="332"/>
      <c r="I1876" s="332"/>
      <c r="J1876" s="332"/>
      <c r="K1876" s="332"/>
      <c r="L1876" s="332"/>
      <c r="M1876" s="332"/>
      <c r="N1876" s="332"/>
      <c r="O1876" s="332"/>
      <c r="P1876" s="332">
        <v>1</v>
      </c>
      <c r="Q1876" s="332"/>
      <c r="R1876" s="332"/>
      <c r="S1876" s="267"/>
      <c r="T1876" s="267"/>
      <c r="U1876" s="267"/>
      <c r="V1876" s="267"/>
      <c r="W1876" s="267"/>
      <c r="X1876" s="267"/>
    </row>
    <row r="1877" spans="1:24">
      <c r="A1877" s="332"/>
      <c r="B1877" s="390">
        <v>44493</v>
      </c>
      <c r="C1877" s="467" t="s">
        <v>1812</v>
      </c>
      <c r="D1877" s="391"/>
      <c r="E1877" s="332">
        <v>53</v>
      </c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>
        <v>53</v>
      </c>
      <c r="R1877" s="332"/>
      <c r="S1877" s="267"/>
      <c r="T1877" s="267"/>
      <c r="U1877" s="267"/>
      <c r="V1877" s="267"/>
      <c r="W1877" s="267"/>
      <c r="X1877" s="267"/>
    </row>
    <row r="1878" spans="1:24">
      <c r="A1878" s="332"/>
      <c r="B1878" s="390">
        <v>44493</v>
      </c>
      <c r="C1878" s="467" t="s">
        <v>1729</v>
      </c>
      <c r="D1878" s="391">
        <v>1631</v>
      </c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267"/>
      <c r="T1878" s="267"/>
      <c r="U1878" s="267"/>
      <c r="V1878" s="267"/>
      <c r="W1878" s="267"/>
      <c r="X1878" s="267"/>
    </row>
    <row r="1879" spans="1:24">
      <c r="A1879" s="332"/>
      <c r="B1879" s="390">
        <v>44493</v>
      </c>
      <c r="C1879" s="467" t="s">
        <v>675</v>
      </c>
      <c r="D1879" s="391"/>
      <c r="E1879" s="391">
        <v>1481.56</v>
      </c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267"/>
      <c r="T1879" s="267"/>
      <c r="U1879" s="267"/>
      <c r="V1879" s="267"/>
      <c r="W1879" s="267"/>
      <c r="X1879" s="267"/>
    </row>
    <row r="1880" spans="1:24">
      <c r="A1880" s="332"/>
      <c r="B1880" s="390">
        <v>44493</v>
      </c>
      <c r="C1880" s="467" t="s">
        <v>1730</v>
      </c>
      <c r="D1880" s="391"/>
      <c r="E1880" s="332">
        <v>96.44</v>
      </c>
      <c r="F1880" s="332"/>
      <c r="G1880" s="332"/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267"/>
      <c r="T1880" s="267"/>
      <c r="U1880" s="267"/>
      <c r="V1880" s="267"/>
      <c r="W1880" s="267"/>
      <c r="X1880" s="267"/>
    </row>
    <row r="1881" spans="1:24">
      <c r="A1881" s="332"/>
      <c r="B1881" s="390">
        <v>44494</v>
      </c>
      <c r="C1881" s="467" t="s">
        <v>495</v>
      </c>
      <c r="D1881" s="391">
        <v>1062</v>
      </c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267"/>
      <c r="T1881" s="267"/>
      <c r="U1881" s="267"/>
      <c r="V1881" s="267"/>
      <c r="W1881" s="267"/>
      <c r="X1881" s="267"/>
    </row>
    <row r="1882" spans="1:24">
      <c r="A1882" s="332"/>
      <c r="B1882" s="390">
        <v>44494</v>
      </c>
      <c r="C1882" s="467" t="s">
        <v>2189</v>
      </c>
      <c r="D1882" s="391"/>
      <c r="E1882" s="332">
        <v>76.12</v>
      </c>
      <c r="F1882" s="332"/>
      <c r="G1882" s="332"/>
      <c r="H1882" s="332"/>
      <c r="I1882" s="332"/>
      <c r="J1882" s="332">
        <v>76.12</v>
      </c>
      <c r="K1882" s="332"/>
      <c r="L1882" s="332"/>
      <c r="M1882" s="332"/>
      <c r="N1882" s="332"/>
      <c r="O1882" s="332"/>
      <c r="P1882" s="332"/>
      <c r="Q1882" s="332"/>
      <c r="R1882" s="332"/>
      <c r="S1882" s="267"/>
      <c r="T1882" s="267"/>
      <c r="U1882" s="267"/>
      <c r="V1882" s="267"/>
      <c r="W1882" s="267"/>
      <c r="X1882" s="267"/>
    </row>
    <row r="1883" spans="1:24">
      <c r="A1883" s="332"/>
      <c r="B1883" s="390">
        <v>44494</v>
      </c>
      <c r="C1883" s="468">
        <v>1457433281</v>
      </c>
      <c r="D1883" s="391"/>
      <c r="E1883" s="332">
        <v>153.88</v>
      </c>
      <c r="F1883" s="332"/>
      <c r="G1883" s="332"/>
      <c r="H1883" s="332"/>
      <c r="I1883" s="332"/>
      <c r="J1883" s="332">
        <v>153.88</v>
      </c>
      <c r="K1883" s="332"/>
      <c r="L1883" s="332"/>
      <c r="M1883" s="332"/>
      <c r="N1883" s="332"/>
      <c r="O1883" s="332"/>
      <c r="P1883" s="332"/>
      <c r="Q1883" s="332"/>
      <c r="R1883" s="332"/>
      <c r="S1883" s="267"/>
      <c r="T1883" s="267"/>
      <c r="U1883" s="267"/>
      <c r="V1883" s="267"/>
      <c r="W1883" s="267"/>
      <c r="X1883" s="267"/>
    </row>
    <row r="1884" spans="1:24">
      <c r="A1884" s="332">
        <v>4</v>
      </c>
      <c r="B1884" s="390">
        <v>44494</v>
      </c>
      <c r="C1884" s="467" t="s">
        <v>2190</v>
      </c>
      <c r="D1884" s="391"/>
      <c r="E1884" s="332">
        <v>831</v>
      </c>
      <c r="F1884" s="332"/>
      <c r="G1884" s="332"/>
      <c r="H1884" s="332"/>
      <c r="I1884" s="332"/>
      <c r="J1884" s="332"/>
      <c r="K1884" s="332"/>
      <c r="L1884" s="332"/>
      <c r="M1884" s="332"/>
      <c r="N1884" s="332">
        <v>831</v>
      </c>
      <c r="O1884" s="332"/>
      <c r="P1884" s="332"/>
      <c r="Q1884" s="332"/>
      <c r="R1884" s="332"/>
      <c r="S1884" s="267"/>
      <c r="T1884" s="267"/>
      <c r="U1884" s="267"/>
      <c r="V1884" s="267"/>
      <c r="W1884" s="267"/>
      <c r="X1884" s="267"/>
    </row>
    <row r="1885" spans="1:24">
      <c r="A1885" s="332"/>
      <c r="B1885" s="390">
        <v>44494</v>
      </c>
      <c r="C1885" s="467" t="s">
        <v>1948</v>
      </c>
      <c r="D1885" s="391"/>
      <c r="E1885" s="332">
        <v>1</v>
      </c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>
        <v>1</v>
      </c>
      <c r="Q1885" s="332"/>
      <c r="R1885" s="332"/>
      <c r="S1885" s="267"/>
      <c r="T1885" s="267"/>
      <c r="U1885" s="267"/>
      <c r="V1885" s="267"/>
      <c r="W1885" s="267"/>
      <c r="X1885" s="267"/>
    </row>
    <row r="1886" spans="1:24">
      <c r="A1886" s="332"/>
      <c r="B1886" s="390">
        <v>44494</v>
      </c>
      <c r="C1886" s="467" t="s">
        <v>1895</v>
      </c>
      <c r="D1886" s="391">
        <v>1200</v>
      </c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267"/>
      <c r="T1886" s="267"/>
      <c r="U1886" s="267"/>
      <c r="V1886" s="267"/>
      <c r="W1886" s="267"/>
      <c r="X1886" s="267"/>
    </row>
    <row r="1887" spans="1:24">
      <c r="A1887" s="332"/>
      <c r="B1887" s="390">
        <v>44494</v>
      </c>
      <c r="C1887" s="467" t="s">
        <v>675</v>
      </c>
      <c r="D1887" s="391"/>
      <c r="E1887" s="332">
        <v>1062</v>
      </c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267"/>
      <c r="T1887" s="267"/>
      <c r="U1887" s="267"/>
      <c r="V1887" s="267"/>
      <c r="W1887" s="267"/>
      <c r="X1887" s="267"/>
    </row>
    <row r="1888" spans="1:24">
      <c r="A1888" s="332"/>
      <c r="B1888" s="390">
        <v>44494</v>
      </c>
      <c r="C1888" s="467" t="s">
        <v>1896</v>
      </c>
      <c r="D1888" s="391"/>
      <c r="E1888" s="332">
        <v>138</v>
      </c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267"/>
      <c r="T1888" s="267"/>
      <c r="U1888" s="267"/>
      <c r="V1888" s="267"/>
      <c r="W1888" s="267"/>
      <c r="X1888" s="267"/>
    </row>
    <row r="1889" spans="1:24">
      <c r="A1889" s="234"/>
      <c r="B1889" s="355">
        <v>44503</v>
      </c>
      <c r="C1889" s="456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3"/>
      <c r="T1889" s="233"/>
      <c r="U1889" s="233"/>
      <c r="V1889" s="233"/>
      <c r="W1889" s="233"/>
      <c r="X1889" s="233"/>
    </row>
    <row r="1890" spans="1:24">
      <c r="A1890" s="234"/>
      <c r="B1890" s="355">
        <v>44503</v>
      </c>
      <c r="C1890" s="456" t="s">
        <v>2224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3"/>
      <c r="T1890" s="233"/>
      <c r="U1890" s="233"/>
      <c r="V1890" s="233"/>
      <c r="W1890" s="233"/>
      <c r="X1890" s="233"/>
    </row>
    <row r="1891" spans="1:24">
      <c r="A1891" s="234"/>
      <c r="B1891" s="355">
        <v>44503</v>
      </c>
      <c r="C1891" s="456" t="s">
        <v>2225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3"/>
      <c r="T1891" s="233"/>
      <c r="U1891" s="233"/>
      <c r="V1891" s="233"/>
      <c r="W1891" s="233"/>
      <c r="X1891" s="233"/>
    </row>
    <row r="1892" spans="1:24">
      <c r="A1892" s="234"/>
      <c r="B1892" s="355">
        <v>44503</v>
      </c>
      <c r="C1892" s="456" t="s">
        <v>2226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3"/>
      <c r="T1892" s="233"/>
      <c r="U1892" s="233"/>
      <c r="V1892" s="233"/>
      <c r="W1892" s="233"/>
      <c r="X1892" s="233"/>
    </row>
    <row r="1893" spans="1:24">
      <c r="A1893" s="234"/>
      <c r="B1893" s="355">
        <v>44503</v>
      </c>
      <c r="C1893" s="456" t="s">
        <v>2227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3"/>
      <c r="T1893" s="233"/>
      <c r="U1893" s="233"/>
      <c r="V1893" s="233"/>
      <c r="W1893" s="233"/>
      <c r="X1893" s="233"/>
    </row>
    <row r="1894" spans="1:24">
      <c r="A1894" s="234"/>
      <c r="B1894" s="355">
        <v>44503</v>
      </c>
      <c r="C1894" s="456" t="s">
        <v>2228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3"/>
      <c r="T1894" s="233"/>
      <c r="U1894" s="233"/>
      <c r="V1894" s="233"/>
      <c r="W1894" s="233"/>
      <c r="X1894" s="233"/>
    </row>
    <row r="1895" spans="1:24">
      <c r="A1895" s="234"/>
      <c r="B1895" s="355">
        <v>44503</v>
      </c>
      <c r="C1895" s="456" t="s">
        <v>1969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>
        <v>100</v>
      </c>
      <c r="R1895" s="234"/>
      <c r="S1895" s="233"/>
      <c r="T1895" s="233"/>
      <c r="U1895" s="233"/>
      <c r="V1895" s="233"/>
      <c r="W1895" s="233"/>
      <c r="X1895" s="233"/>
    </row>
    <row r="1896" spans="1:24">
      <c r="A1896" s="234"/>
      <c r="B1896" s="355">
        <v>44503</v>
      </c>
      <c r="C1896" s="456" t="s">
        <v>1847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3"/>
      <c r="T1896" s="233"/>
      <c r="U1896" s="233"/>
      <c r="V1896" s="233"/>
      <c r="W1896" s="233"/>
      <c r="X1896" s="233"/>
    </row>
    <row r="1897" spans="1:24">
      <c r="A1897" s="234"/>
      <c r="B1897" s="355">
        <v>44503</v>
      </c>
      <c r="C1897" s="456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3"/>
      <c r="T1897" s="233"/>
      <c r="U1897" s="233"/>
      <c r="V1897" s="233"/>
      <c r="W1897" s="233"/>
      <c r="X1897" s="233"/>
    </row>
    <row r="1898" spans="1:24">
      <c r="A1898" s="234"/>
      <c r="B1898" s="355">
        <v>44503</v>
      </c>
      <c r="C1898" s="456" t="s">
        <v>1848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3"/>
      <c r="T1898" s="233"/>
      <c r="U1898" s="233"/>
      <c r="V1898" s="233"/>
      <c r="W1898" s="233"/>
      <c r="X1898" s="233"/>
    </row>
    <row r="1899" spans="1:24">
      <c r="A1899" s="234"/>
      <c r="B1899" s="355">
        <v>44504</v>
      </c>
      <c r="C1899" s="456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3"/>
      <c r="T1899" s="233"/>
      <c r="U1899" s="233"/>
      <c r="V1899" s="233"/>
      <c r="W1899" s="233"/>
      <c r="X1899" s="233"/>
    </row>
    <row r="1900" spans="1:24">
      <c r="A1900" s="234"/>
      <c r="B1900" s="355">
        <v>44504</v>
      </c>
      <c r="C1900" s="456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3"/>
      <c r="T1900" s="233"/>
      <c r="U1900" s="233"/>
      <c r="V1900" s="233"/>
      <c r="W1900" s="233"/>
      <c r="X1900" s="233"/>
    </row>
    <row r="1901" spans="1:24">
      <c r="A1901" s="234">
        <v>5.67</v>
      </c>
      <c r="B1901" s="355">
        <v>44504</v>
      </c>
      <c r="C1901" s="456" t="s">
        <v>2229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3"/>
      <c r="T1901" s="233"/>
      <c r="U1901" s="233"/>
      <c r="V1901" s="233"/>
      <c r="W1901" s="233"/>
      <c r="X1901" s="233"/>
    </row>
    <row r="1902" spans="1:24">
      <c r="A1902" s="234">
        <v>5.67</v>
      </c>
      <c r="B1902" s="355">
        <v>44504</v>
      </c>
      <c r="C1902" s="456" t="s">
        <v>2230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3"/>
      <c r="T1902" s="233"/>
      <c r="U1902" s="233"/>
      <c r="V1902" s="233"/>
      <c r="W1902" s="233"/>
      <c r="X1902" s="233"/>
    </row>
    <row r="1903" spans="1:24">
      <c r="A1903" s="234"/>
      <c r="B1903" s="355">
        <v>44504</v>
      </c>
      <c r="C1903" s="456" t="s">
        <v>2231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3"/>
      <c r="T1903" s="233"/>
      <c r="U1903" s="233"/>
      <c r="V1903" s="233"/>
      <c r="W1903" s="233"/>
      <c r="X1903" s="233"/>
    </row>
    <row r="1904" spans="1:24">
      <c r="A1904" s="234"/>
      <c r="B1904" s="355">
        <v>44504</v>
      </c>
      <c r="C1904" s="456" t="s">
        <v>2235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3"/>
      <c r="T1904" s="233"/>
      <c r="U1904" s="233"/>
      <c r="V1904" s="233"/>
      <c r="W1904" s="233"/>
      <c r="X1904" s="233"/>
    </row>
    <row r="1905" spans="1:24">
      <c r="A1905" s="234"/>
      <c r="B1905" s="355">
        <v>44504</v>
      </c>
      <c r="C1905" s="456" t="s">
        <v>2232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3"/>
      <c r="T1905" s="233"/>
      <c r="U1905" s="233"/>
      <c r="V1905" s="233"/>
      <c r="W1905" s="233"/>
      <c r="X1905" s="233"/>
    </row>
    <row r="1906" spans="1:24">
      <c r="A1906" s="234"/>
      <c r="B1906" s="355">
        <v>44504</v>
      </c>
      <c r="C1906" s="456" t="s">
        <v>1989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>
        <v>72</v>
      </c>
      <c r="R1906" s="234"/>
      <c r="S1906" s="233"/>
      <c r="T1906" s="233"/>
      <c r="U1906" s="233"/>
      <c r="V1906" s="233"/>
      <c r="W1906" s="233"/>
      <c r="X1906" s="233"/>
    </row>
    <row r="1907" spans="1:24">
      <c r="A1907" s="234"/>
      <c r="B1907" s="355">
        <v>44504</v>
      </c>
      <c r="C1907" s="456" t="s">
        <v>1969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>
        <v>107</v>
      </c>
      <c r="R1907" s="234"/>
      <c r="S1907" s="233"/>
      <c r="T1907" s="233"/>
      <c r="U1907" s="233"/>
      <c r="V1907" s="233"/>
      <c r="W1907" s="233"/>
      <c r="X1907" s="233"/>
    </row>
    <row r="1908" spans="1:24">
      <c r="A1908" s="234"/>
      <c r="B1908" s="355">
        <v>44504</v>
      </c>
      <c r="C1908" s="456" t="s">
        <v>2234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>
        <v>57</v>
      </c>
      <c r="R1908" s="234"/>
      <c r="S1908" s="233"/>
      <c r="T1908" s="233"/>
      <c r="U1908" s="233"/>
      <c r="V1908" s="233"/>
      <c r="W1908" s="233"/>
      <c r="X1908" s="233"/>
    </row>
    <row r="1909" spans="1:24">
      <c r="A1909" s="234"/>
      <c r="B1909" s="355">
        <v>44504</v>
      </c>
      <c r="C1909" s="456" t="s">
        <v>2236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3"/>
      <c r="T1909" s="233"/>
      <c r="U1909" s="233"/>
      <c r="V1909" s="233"/>
      <c r="W1909" s="233"/>
      <c r="X1909" s="233"/>
    </row>
    <row r="1910" spans="1:24">
      <c r="A1910" s="234"/>
      <c r="B1910" s="355">
        <v>44504</v>
      </c>
      <c r="C1910" s="456" t="s">
        <v>2237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>
        <v>50</v>
      </c>
      <c r="R1910" s="234"/>
      <c r="S1910" s="233"/>
      <c r="T1910" s="233"/>
      <c r="U1910" s="233"/>
      <c r="V1910" s="233"/>
      <c r="W1910" s="233"/>
      <c r="X1910" s="233"/>
    </row>
    <row r="1911" spans="1:24">
      <c r="A1911" s="234"/>
      <c r="B1911" s="355">
        <v>44504</v>
      </c>
      <c r="C1911" s="456" t="s">
        <v>2238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>
        <v>56</v>
      </c>
      <c r="R1911" s="234"/>
      <c r="S1911" s="233"/>
      <c r="T1911" s="233"/>
      <c r="U1911" s="233"/>
      <c r="V1911" s="233"/>
      <c r="W1911" s="233"/>
      <c r="X1911" s="233"/>
    </row>
    <row r="1912" spans="1:24">
      <c r="A1912" s="234"/>
      <c r="B1912" s="355">
        <v>44504</v>
      </c>
      <c r="C1912" s="456" t="s">
        <v>2233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3"/>
      <c r="T1912" s="233"/>
      <c r="U1912" s="233"/>
      <c r="V1912" s="233"/>
      <c r="W1912" s="233"/>
      <c r="X1912" s="233"/>
    </row>
    <row r="1913" spans="1:24">
      <c r="A1913" s="234"/>
      <c r="B1913" s="355">
        <v>44504</v>
      </c>
      <c r="C1913" s="456" t="s">
        <v>2239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3"/>
      <c r="T1913" s="233"/>
      <c r="U1913" s="233"/>
      <c r="V1913" s="233"/>
      <c r="W1913" s="233"/>
      <c r="X1913" s="233"/>
    </row>
    <row r="1914" spans="1:24">
      <c r="A1914" s="234"/>
      <c r="B1914" s="355">
        <v>44504</v>
      </c>
      <c r="C1914" s="456" t="s">
        <v>1812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>
        <v>89</v>
      </c>
      <c r="R1914" s="234"/>
      <c r="S1914" s="233"/>
      <c r="T1914" s="233"/>
      <c r="U1914" s="233"/>
      <c r="V1914" s="233"/>
      <c r="W1914" s="233"/>
      <c r="X1914" s="233"/>
    </row>
    <row r="1915" spans="1:24">
      <c r="A1915" s="234"/>
      <c r="B1915" s="355">
        <v>44504</v>
      </c>
      <c r="C1915" s="456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3"/>
      <c r="T1915" s="233"/>
      <c r="U1915" s="233"/>
      <c r="V1915" s="233"/>
      <c r="W1915" s="233"/>
      <c r="X1915" s="233"/>
    </row>
    <row r="1916" spans="1:24">
      <c r="A1916" s="234"/>
      <c r="B1916" s="355">
        <v>44504</v>
      </c>
      <c r="C1916" s="456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3"/>
      <c r="T1916" s="233"/>
      <c r="U1916" s="233"/>
      <c r="V1916" s="233"/>
      <c r="W1916" s="233"/>
      <c r="X1916" s="233"/>
    </row>
    <row r="1917" spans="1:24">
      <c r="A1917" s="234"/>
      <c r="B1917" s="355">
        <v>44504</v>
      </c>
      <c r="C1917" s="456" t="s">
        <v>2240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3"/>
      <c r="T1917" s="233"/>
      <c r="U1917" s="233"/>
      <c r="V1917" s="233"/>
      <c r="W1917" s="233"/>
      <c r="X1917" s="233"/>
    </row>
    <row r="1918" spans="1:24">
      <c r="A1918" s="234"/>
      <c r="B1918" s="355">
        <v>44504</v>
      </c>
      <c r="C1918" s="456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3"/>
      <c r="T1918" s="233"/>
      <c r="U1918" s="233"/>
      <c r="V1918" s="233"/>
      <c r="W1918" s="233"/>
      <c r="X1918" s="233"/>
    </row>
    <row r="1919" spans="1:24">
      <c r="A1919" s="234"/>
      <c r="B1919" s="355">
        <v>44504</v>
      </c>
      <c r="C1919" s="456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3"/>
      <c r="T1919" s="233"/>
      <c r="U1919" s="233"/>
      <c r="V1919" s="233"/>
      <c r="W1919" s="233"/>
      <c r="X1919" s="233"/>
    </row>
    <row r="1920" spans="1:24">
      <c r="A1920" s="234"/>
      <c r="B1920" s="355">
        <v>44504</v>
      </c>
      <c r="C1920" s="456" t="s">
        <v>2241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3"/>
      <c r="T1920" s="233"/>
      <c r="U1920" s="233"/>
      <c r="V1920" s="233"/>
      <c r="W1920" s="233"/>
      <c r="X1920" s="233"/>
    </row>
    <row r="1921" spans="1:24">
      <c r="A1921" s="234"/>
      <c r="B1921" s="355">
        <v>44504</v>
      </c>
      <c r="C1921" s="456" t="s">
        <v>2242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3"/>
      <c r="T1921" s="233"/>
      <c r="U1921" s="233"/>
      <c r="V1921" s="233"/>
      <c r="W1921" s="233"/>
      <c r="X1921" s="233"/>
    </row>
    <row r="1922" spans="1:24">
      <c r="A1922" s="234"/>
      <c r="B1922" s="355">
        <v>44504</v>
      </c>
      <c r="C1922" s="456" t="s">
        <v>2084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3"/>
      <c r="T1922" s="233"/>
      <c r="U1922" s="233"/>
      <c r="V1922" s="233"/>
      <c r="W1922" s="233"/>
      <c r="X1922" s="233"/>
    </row>
    <row r="1923" spans="1:24">
      <c r="A1923" s="234"/>
      <c r="B1923" s="355">
        <v>44504</v>
      </c>
      <c r="C1923" s="456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3"/>
      <c r="T1923" s="233"/>
      <c r="U1923" s="233"/>
      <c r="V1923" s="233"/>
      <c r="W1923" s="233"/>
      <c r="X1923" s="233"/>
    </row>
    <row r="1924" spans="1:24">
      <c r="A1924" s="234"/>
      <c r="B1924" s="355">
        <v>44504</v>
      </c>
      <c r="C1924" s="456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3"/>
      <c r="T1924" s="233"/>
      <c r="U1924" s="233"/>
      <c r="V1924" s="233"/>
      <c r="W1924" s="233"/>
      <c r="X1924" s="233"/>
    </row>
    <row r="1925" spans="1:24">
      <c r="A1925" s="234"/>
      <c r="B1925" s="355">
        <v>44504</v>
      </c>
      <c r="C1925" s="456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3"/>
      <c r="T1925" s="233"/>
      <c r="U1925" s="233"/>
      <c r="V1925" s="233"/>
      <c r="W1925" s="233"/>
      <c r="X1925" s="233"/>
    </row>
    <row r="1926" spans="1:24">
      <c r="A1926" s="234"/>
      <c r="B1926" s="355">
        <v>44504</v>
      </c>
      <c r="C1926" s="456" t="s">
        <v>2085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3"/>
      <c r="T1926" s="233"/>
      <c r="U1926" s="233"/>
      <c r="V1926" s="233"/>
      <c r="W1926" s="233"/>
      <c r="X1926" s="233"/>
    </row>
    <row r="1927" spans="1:24">
      <c r="A1927" s="234"/>
      <c r="B1927" s="355">
        <v>44510</v>
      </c>
      <c r="C1927" s="456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3"/>
      <c r="T1927" s="233"/>
      <c r="U1927" s="233"/>
      <c r="V1927" s="233"/>
      <c r="W1927" s="233"/>
      <c r="X1927" s="233"/>
    </row>
    <row r="1928" spans="1:24">
      <c r="A1928" s="234">
        <v>4</v>
      </c>
      <c r="B1928" s="355">
        <v>44510</v>
      </c>
      <c r="C1928" s="456" t="s">
        <v>2244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3"/>
      <c r="T1928" s="233"/>
      <c r="U1928" s="233"/>
      <c r="V1928" s="233"/>
      <c r="W1928" s="233"/>
      <c r="X1928" s="233"/>
    </row>
    <row r="1929" spans="1:24">
      <c r="A1929" s="234"/>
      <c r="B1929" s="355">
        <v>44510</v>
      </c>
      <c r="C1929" s="456" t="s">
        <v>2245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3"/>
      <c r="T1929" s="233"/>
      <c r="U1929" s="233"/>
      <c r="V1929" s="233"/>
      <c r="W1929" s="233"/>
      <c r="X1929" s="233"/>
    </row>
    <row r="1930" spans="1:24">
      <c r="A1930" s="234"/>
      <c r="B1930" s="355">
        <v>44510</v>
      </c>
      <c r="C1930" s="465">
        <v>1457433715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3"/>
      <c r="T1930" s="233"/>
      <c r="U1930" s="233"/>
      <c r="V1930" s="233"/>
      <c r="W1930" s="233"/>
      <c r="X1930" s="233"/>
    </row>
    <row r="1931" spans="1:24">
      <c r="A1931" s="234"/>
      <c r="B1931" s="355">
        <v>44510</v>
      </c>
      <c r="C1931" s="456" t="s">
        <v>2246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3"/>
      <c r="T1931" s="233"/>
      <c r="U1931" s="233"/>
      <c r="V1931" s="233"/>
      <c r="W1931" s="233"/>
      <c r="X1931" s="233"/>
    </row>
    <row r="1932" spans="1:24">
      <c r="A1932" s="234"/>
      <c r="B1932" s="355">
        <v>44510</v>
      </c>
      <c r="C1932" s="456" t="s">
        <v>2243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3"/>
      <c r="T1932" s="233"/>
      <c r="U1932" s="233"/>
      <c r="V1932" s="233"/>
      <c r="W1932" s="233"/>
      <c r="X1932" s="233"/>
    </row>
    <row r="1933" spans="1:24">
      <c r="A1933" s="234"/>
      <c r="B1933" s="355">
        <v>44510</v>
      </c>
      <c r="C1933" s="456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3"/>
      <c r="T1933" s="233"/>
      <c r="U1933" s="233"/>
      <c r="V1933" s="233"/>
      <c r="W1933" s="233"/>
      <c r="X1933" s="233"/>
    </row>
    <row r="1934" spans="1:24">
      <c r="A1934" s="234"/>
      <c r="B1934" s="355">
        <v>44510</v>
      </c>
      <c r="C1934" s="456" t="s">
        <v>1661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3"/>
      <c r="T1934" s="233"/>
      <c r="U1934" s="233"/>
      <c r="V1934" s="233"/>
      <c r="W1934" s="233"/>
      <c r="X1934" s="233"/>
    </row>
    <row r="1935" spans="1:24">
      <c r="A1935" s="234"/>
      <c r="B1935" s="355">
        <v>44511</v>
      </c>
      <c r="C1935" s="456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3"/>
      <c r="T1935" s="233"/>
      <c r="U1935" s="233"/>
      <c r="V1935" s="233"/>
      <c r="W1935" s="233"/>
      <c r="X1935" s="233"/>
    </row>
    <row r="1936" spans="1:24">
      <c r="A1936" s="234"/>
      <c r="B1936" s="355">
        <v>44511</v>
      </c>
      <c r="C1936" s="456" t="s">
        <v>2247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3"/>
      <c r="T1936" s="233"/>
      <c r="U1936" s="233"/>
      <c r="V1936" s="233"/>
      <c r="W1936" s="233"/>
      <c r="X1936" s="233"/>
    </row>
    <row r="1937" spans="1:24">
      <c r="A1937" s="234"/>
      <c r="B1937" s="355">
        <v>44511</v>
      </c>
      <c r="C1937" s="456" t="s">
        <v>2248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3"/>
      <c r="T1937" s="233"/>
      <c r="U1937" s="233"/>
      <c r="V1937" s="233"/>
      <c r="W1937" s="233"/>
      <c r="X1937" s="233"/>
    </row>
    <row r="1938" spans="1:24">
      <c r="A1938" s="234"/>
      <c r="B1938" s="355">
        <v>44511</v>
      </c>
      <c r="C1938" s="456" t="s">
        <v>2249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3"/>
      <c r="T1938" s="233"/>
      <c r="U1938" s="233"/>
      <c r="V1938" s="233"/>
      <c r="W1938" s="233"/>
      <c r="X1938" s="233"/>
    </row>
    <row r="1939" spans="1:24">
      <c r="A1939" s="234">
        <v>2</v>
      </c>
      <c r="B1939" s="355">
        <v>44511</v>
      </c>
      <c r="C1939" s="456" t="s">
        <v>2250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3"/>
      <c r="T1939" s="233"/>
      <c r="U1939" s="233"/>
      <c r="V1939" s="233"/>
      <c r="W1939" s="233"/>
      <c r="X1939" s="233"/>
    </row>
    <row r="1940" spans="1:24">
      <c r="A1940" s="234">
        <v>5</v>
      </c>
      <c r="B1940" s="355">
        <v>44511</v>
      </c>
      <c r="C1940" s="456" t="s">
        <v>2251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3"/>
      <c r="T1940" s="233"/>
      <c r="U1940" s="233"/>
      <c r="V1940" s="233"/>
      <c r="W1940" s="233"/>
      <c r="X1940" s="233"/>
    </row>
    <row r="1941" spans="1:24">
      <c r="A1941" s="234"/>
      <c r="B1941" s="355">
        <v>44511</v>
      </c>
      <c r="C1941" s="456" t="s">
        <v>1873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>
        <v>1</v>
      </c>
      <c r="Q1941" s="234"/>
      <c r="R1941" s="234"/>
      <c r="S1941" s="233"/>
      <c r="T1941" s="233"/>
      <c r="U1941" s="233"/>
      <c r="V1941" s="233"/>
      <c r="W1941" s="233"/>
      <c r="X1941" s="233"/>
    </row>
    <row r="1942" spans="1:24">
      <c r="A1942" s="234"/>
      <c r="B1942" s="355">
        <v>44511</v>
      </c>
      <c r="C1942" s="456" t="s">
        <v>1895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3"/>
      <c r="T1942" s="233"/>
      <c r="U1942" s="233"/>
      <c r="V1942" s="233"/>
      <c r="W1942" s="233"/>
      <c r="X1942" s="233"/>
    </row>
    <row r="1943" spans="1:24">
      <c r="A1943" s="234"/>
      <c r="B1943" s="355">
        <v>44511</v>
      </c>
      <c r="C1943" s="456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3"/>
      <c r="T1943" s="233"/>
      <c r="U1943" s="233"/>
      <c r="V1943" s="233"/>
      <c r="W1943" s="233"/>
      <c r="X1943" s="233"/>
    </row>
    <row r="1944" spans="1:24">
      <c r="A1944" s="234"/>
      <c r="B1944" s="355">
        <v>44511</v>
      </c>
      <c r="C1944" s="456" t="s">
        <v>1896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3"/>
      <c r="T1944" s="233"/>
      <c r="U1944" s="233"/>
      <c r="V1944" s="233"/>
      <c r="W1944" s="233"/>
      <c r="X1944" s="233"/>
    </row>
    <row r="1945" spans="1:24">
      <c r="A1945" s="234"/>
      <c r="B1945" s="355">
        <v>44515</v>
      </c>
      <c r="C1945" s="456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3"/>
      <c r="T1945" s="233"/>
      <c r="U1945" s="233"/>
      <c r="V1945" s="233"/>
      <c r="W1945" s="233"/>
      <c r="X1945" s="233"/>
    </row>
    <row r="1946" spans="1:24">
      <c r="A1946" s="234"/>
      <c r="B1946" s="355">
        <v>44515</v>
      </c>
      <c r="C1946" s="456" t="s">
        <v>2252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>
        <v>603.75</v>
      </c>
      <c r="P1946" s="234"/>
      <c r="Q1946" s="234"/>
      <c r="R1946" s="234"/>
      <c r="S1946" s="233"/>
      <c r="T1946" s="233"/>
      <c r="U1946" s="233"/>
      <c r="V1946" s="233"/>
      <c r="W1946" s="233"/>
      <c r="X1946" s="233"/>
    </row>
    <row r="1947" spans="1:24">
      <c r="A1947" s="234"/>
      <c r="B1947" s="355">
        <v>44515</v>
      </c>
      <c r="C1947" s="456" t="s">
        <v>2253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>
        <v>100.8</v>
      </c>
      <c r="P1947" s="234"/>
      <c r="Q1947" s="234"/>
      <c r="R1947" s="234"/>
      <c r="S1947" s="233"/>
      <c r="T1947" s="233"/>
      <c r="U1947" s="233"/>
      <c r="V1947" s="233"/>
      <c r="W1947" s="233"/>
      <c r="X1947" s="233"/>
    </row>
    <row r="1948" spans="1:24">
      <c r="A1948" s="234"/>
      <c r="B1948" s="355">
        <v>44515</v>
      </c>
      <c r="C1948" s="456" t="s">
        <v>2254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3"/>
      <c r="T1948" s="233"/>
      <c r="U1948" s="233"/>
      <c r="V1948" s="233"/>
      <c r="W1948" s="233"/>
      <c r="X1948" s="233"/>
    </row>
    <row r="1949" spans="1:24">
      <c r="A1949" s="234"/>
      <c r="B1949" s="355">
        <v>44515</v>
      </c>
      <c r="C1949" s="456" t="s">
        <v>2255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3"/>
      <c r="T1949" s="233"/>
      <c r="U1949" s="233"/>
      <c r="V1949" s="233"/>
      <c r="W1949" s="233"/>
      <c r="X1949" s="233"/>
    </row>
    <row r="1950" spans="1:24">
      <c r="A1950" s="234"/>
      <c r="B1950" s="355">
        <v>44515</v>
      </c>
      <c r="C1950" s="456" t="s">
        <v>1969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>
        <v>67</v>
      </c>
      <c r="R1950" s="234"/>
      <c r="S1950" s="233"/>
      <c r="T1950" s="233"/>
      <c r="U1950" s="233"/>
      <c r="V1950" s="233"/>
      <c r="W1950" s="233"/>
      <c r="X1950" s="233"/>
    </row>
    <row r="1951" spans="1:24">
      <c r="A1951" s="234"/>
      <c r="B1951" s="355">
        <v>44515</v>
      </c>
      <c r="C1951" s="456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>
        <v>1</v>
      </c>
      <c r="Q1951" s="234"/>
      <c r="R1951" s="234"/>
      <c r="S1951" s="233"/>
      <c r="T1951" s="233"/>
      <c r="U1951" s="233"/>
      <c r="V1951" s="233"/>
      <c r="W1951" s="233"/>
      <c r="X1951" s="233"/>
    </row>
    <row r="1952" spans="1:24">
      <c r="A1952" s="234"/>
      <c r="B1952" s="355">
        <v>44515</v>
      </c>
      <c r="C1952" s="456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3"/>
      <c r="T1952" s="233"/>
      <c r="U1952" s="233"/>
      <c r="V1952" s="233"/>
      <c r="W1952" s="233"/>
      <c r="X1952" s="233"/>
    </row>
    <row r="1953" spans="1:24">
      <c r="A1953" s="234"/>
      <c r="B1953" s="355">
        <v>44515</v>
      </c>
      <c r="C1953" s="456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3"/>
      <c r="T1953" s="233"/>
      <c r="U1953" s="233"/>
      <c r="V1953" s="233"/>
      <c r="W1953" s="233"/>
      <c r="X1953" s="233"/>
    </row>
    <row r="1954" spans="1:24">
      <c r="A1954" s="234"/>
      <c r="B1954" s="355">
        <v>44515</v>
      </c>
      <c r="C1954" s="456" t="s">
        <v>1688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3"/>
      <c r="T1954" s="233"/>
      <c r="U1954" s="233"/>
      <c r="V1954" s="233"/>
      <c r="W1954" s="233"/>
      <c r="X1954" s="233"/>
    </row>
    <row r="1955" spans="1:24">
      <c r="A1955" s="234"/>
      <c r="B1955" s="355">
        <v>44515</v>
      </c>
      <c r="C1955" s="469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3"/>
      <c r="T1955" s="233"/>
      <c r="U1955" s="233"/>
      <c r="V1955" s="233"/>
      <c r="W1955" s="233"/>
      <c r="X1955" s="233"/>
    </row>
    <row r="1956" spans="1:24">
      <c r="A1956" s="234"/>
      <c r="B1956" s="355">
        <v>44515</v>
      </c>
      <c r="C1956" s="456" t="s">
        <v>2260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3"/>
      <c r="T1956" s="233"/>
      <c r="U1956" s="233"/>
      <c r="V1956" s="233"/>
      <c r="W1956" s="233"/>
      <c r="X1956" s="233"/>
    </row>
    <row r="1957" spans="1:24">
      <c r="A1957" s="234"/>
      <c r="B1957" s="355">
        <v>44515</v>
      </c>
      <c r="C1957" s="456" t="s">
        <v>2259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3"/>
      <c r="T1957" s="233"/>
      <c r="U1957" s="233"/>
      <c r="V1957" s="233"/>
      <c r="W1957" s="233"/>
      <c r="X1957" s="233"/>
    </row>
    <row r="1958" spans="1:24">
      <c r="A1958" s="234"/>
      <c r="B1958" s="355">
        <v>44515</v>
      </c>
      <c r="C1958" s="456" t="s">
        <v>2258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3"/>
      <c r="T1958" s="233"/>
      <c r="U1958" s="233"/>
      <c r="V1958" s="233"/>
      <c r="W1958" s="233"/>
      <c r="X1958" s="233"/>
    </row>
    <row r="1959" spans="1:24">
      <c r="A1959" s="234"/>
      <c r="B1959" s="355">
        <v>44515</v>
      </c>
      <c r="C1959" s="456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>
        <v>1</v>
      </c>
      <c r="Q1959" s="234"/>
      <c r="R1959" s="234"/>
      <c r="S1959" s="233"/>
      <c r="T1959" s="233"/>
      <c r="U1959" s="233"/>
      <c r="V1959" s="233"/>
      <c r="W1959" s="233"/>
      <c r="X1959" s="233"/>
    </row>
    <row r="1960" spans="1:24">
      <c r="A1960" s="234"/>
      <c r="B1960" s="355">
        <v>44515</v>
      </c>
      <c r="C1960" s="456" t="s">
        <v>2257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3"/>
      <c r="T1960" s="233"/>
      <c r="U1960" s="233"/>
      <c r="V1960" s="233"/>
      <c r="W1960" s="233"/>
      <c r="X1960" s="233"/>
    </row>
    <row r="1961" spans="1:24">
      <c r="A1961" s="234">
        <v>5</v>
      </c>
      <c r="B1961" s="355">
        <v>44515</v>
      </c>
      <c r="C1961" s="456" t="s">
        <v>2256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>
        <v>1040</v>
      </c>
      <c r="O1961" s="234"/>
      <c r="P1961" s="234"/>
      <c r="Q1961" s="234"/>
      <c r="R1961" s="234"/>
      <c r="S1961" s="233"/>
      <c r="T1961" s="233"/>
      <c r="U1961" s="233"/>
      <c r="V1961" s="233"/>
      <c r="W1961" s="233"/>
      <c r="X1961" s="233"/>
    </row>
    <row r="1962" spans="1:24">
      <c r="A1962" s="234"/>
      <c r="B1962" s="355">
        <v>44515</v>
      </c>
      <c r="C1962" s="456" t="s">
        <v>1607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3"/>
      <c r="T1962" s="233"/>
      <c r="U1962" s="233"/>
      <c r="V1962" s="233"/>
      <c r="W1962" s="233"/>
      <c r="X1962" s="233"/>
    </row>
    <row r="1963" spans="1:24">
      <c r="A1963" s="234"/>
      <c r="B1963" s="355">
        <v>44515</v>
      </c>
      <c r="C1963" s="456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3"/>
      <c r="T1963" s="233"/>
      <c r="U1963" s="233"/>
      <c r="V1963" s="233"/>
      <c r="W1963" s="233"/>
      <c r="X1963" s="233"/>
    </row>
    <row r="1964" spans="1:24">
      <c r="A1964" s="234"/>
      <c r="B1964" s="355">
        <v>44515</v>
      </c>
      <c r="C1964" s="456" t="s">
        <v>1608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3"/>
      <c r="T1964" s="233"/>
      <c r="U1964" s="233"/>
      <c r="V1964" s="233"/>
      <c r="W1964" s="233"/>
      <c r="X1964" s="233"/>
    </row>
    <row r="1965" spans="1:24">
      <c r="A1965" s="234"/>
      <c r="B1965" s="355">
        <v>44515</v>
      </c>
      <c r="C1965" s="456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3"/>
      <c r="T1965" s="233"/>
      <c r="U1965" s="233"/>
      <c r="V1965" s="233"/>
      <c r="W1965" s="233"/>
      <c r="X1965" s="233"/>
    </row>
    <row r="1966" spans="1:24">
      <c r="A1966" s="234"/>
      <c r="B1966" s="355">
        <v>44515</v>
      </c>
      <c r="C1966" s="456" t="s">
        <v>2263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3"/>
      <c r="T1966" s="233"/>
      <c r="U1966" s="233"/>
      <c r="V1966" s="233"/>
      <c r="W1966" s="233"/>
      <c r="X1966" s="233"/>
    </row>
    <row r="1967" spans="1:24">
      <c r="A1967" s="234"/>
      <c r="B1967" s="355">
        <v>44515</v>
      </c>
      <c r="C1967" s="456" t="s">
        <v>2262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3"/>
      <c r="T1967" s="233"/>
      <c r="U1967" s="233"/>
      <c r="V1967" s="233"/>
      <c r="W1967" s="233"/>
      <c r="X1967" s="233"/>
    </row>
    <row r="1968" spans="1:24">
      <c r="A1968" s="234"/>
      <c r="B1968" s="355">
        <v>44515</v>
      </c>
      <c r="C1968" s="465">
        <v>1987432190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3"/>
      <c r="T1968" s="233"/>
      <c r="U1968" s="233"/>
      <c r="V1968" s="233"/>
      <c r="W1968" s="233"/>
      <c r="X1968" s="233"/>
    </row>
    <row r="1969" spans="1:24">
      <c r="A1969" s="234">
        <v>6</v>
      </c>
      <c r="B1969" s="355">
        <v>44515</v>
      </c>
      <c r="C1969" s="456" t="s">
        <v>2261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3"/>
      <c r="T1969" s="233"/>
      <c r="U1969" s="233"/>
      <c r="V1969" s="233"/>
      <c r="W1969" s="233"/>
      <c r="X1969" s="233"/>
    </row>
    <row r="1970" spans="1:24">
      <c r="A1970" s="234"/>
      <c r="B1970" s="355">
        <v>44515</v>
      </c>
      <c r="C1970" s="456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>
        <v>1</v>
      </c>
      <c r="Q1970" s="234"/>
      <c r="R1970" s="234"/>
      <c r="S1970" s="233"/>
      <c r="T1970" s="233"/>
      <c r="U1970" s="233"/>
      <c r="V1970" s="233"/>
      <c r="W1970" s="233"/>
      <c r="X1970" s="233"/>
    </row>
    <row r="1971" spans="1:24">
      <c r="A1971" s="234"/>
      <c r="B1971" s="355">
        <v>44515</v>
      </c>
      <c r="C1971" s="456" t="s">
        <v>1607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3"/>
      <c r="T1971" s="233"/>
      <c r="U1971" s="233"/>
      <c r="V1971" s="233"/>
      <c r="W1971" s="233"/>
      <c r="X1971" s="233"/>
    </row>
    <row r="1972" spans="1:24">
      <c r="A1972" s="234"/>
      <c r="B1972" s="355">
        <v>44515</v>
      </c>
      <c r="C1972" s="456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3"/>
      <c r="T1972" s="233"/>
      <c r="U1972" s="233"/>
      <c r="V1972" s="233"/>
      <c r="W1972" s="233"/>
      <c r="X1972" s="233"/>
    </row>
    <row r="1973" spans="1:24">
      <c r="A1973" s="234"/>
      <c r="B1973" s="355">
        <v>44515</v>
      </c>
      <c r="C1973" s="456" t="s">
        <v>1608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3"/>
      <c r="T1973" s="233"/>
      <c r="U1973" s="233"/>
      <c r="V1973" s="233"/>
      <c r="W1973" s="233"/>
      <c r="X1973" s="233"/>
    </row>
    <row r="1974" spans="1:24">
      <c r="A1974" s="234"/>
      <c r="B1974" s="355">
        <v>44516</v>
      </c>
      <c r="C1974" s="456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3"/>
      <c r="T1974" s="233"/>
      <c r="U1974" s="233"/>
      <c r="V1974" s="233"/>
      <c r="W1974" s="233"/>
      <c r="X1974" s="233"/>
    </row>
    <row r="1975" spans="1:24">
      <c r="A1975" s="234">
        <v>5</v>
      </c>
      <c r="B1975" s="355">
        <v>44516</v>
      </c>
      <c r="C1975" s="456" t="s">
        <v>2264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3"/>
      <c r="T1975" s="233"/>
      <c r="U1975" s="233"/>
      <c r="V1975" s="233"/>
      <c r="W1975" s="233"/>
      <c r="X1975" s="233"/>
    </row>
    <row r="1976" spans="1:24">
      <c r="A1976" s="234"/>
      <c r="B1976" s="355">
        <v>44516</v>
      </c>
      <c r="C1976" s="456" t="s">
        <v>1989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>
        <v>65</v>
      </c>
      <c r="R1976" s="234"/>
      <c r="S1976" s="233"/>
      <c r="T1976" s="233"/>
      <c r="U1976" s="233"/>
      <c r="V1976" s="233"/>
      <c r="W1976" s="233"/>
      <c r="X1976" s="233"/>
    </row>
    <row r="1977" spans="1:24">
      <c r="A1977" s="234"/>
      <c r="B1977" s="355">
        <v>44516</v>
      </c>
      <c r="C1977" s="456" t="s">
        <v>2265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3"/>
      <c r="T1977" s="233"/>
      <c r="U1977" s="233"/>
      <c r="V1977" s="233"/>
      <c r="W1977" s="233"/>
      <c r="X1977" s="233"/>
    </row>
    <row r="1978" spans="1:24">
      <c r="A1978" s="234"/>
      <c r="B1978" s="355">
        <v>44516</v>
      </c>
      <c r="C1978" s="456" t="s">
        <v>2266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3"/>
      <c r="T1978" s="233"/>
      <c r="U1978" s="233"/>
      <c r="V1978" s="233"/>
      <c r="W1978" s="233"/>
      <c r="X1978" s="233"/>
    </row>
    <row r="1979" spans="1:24">
      <c r="A1979" s="234"/>
      <c r="B1979" s="355">
        <v>44516</v>
      </c>
      <c r="C1979" s="456" t="s">
        <v>1969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>
        <v>71</v>
      </c>
      <c r="R1979" s="234"/>
      <c r="S1979" s="233"/>
      <c r="T1979" s="233"/>
      <c r="U1979" s="233"/>
      <c r="V1979" s="233"/>
      <c r="W1979" s="233"/>
      <c r="X1979" s="233"/>
    </row>
    <row r="1980" spans="1:24">
      <c r="A1980" s="234"/>
      <c r="B1980" s="355">
        <v>44516</v>
      </c>
      <c r="C1980" s="456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3"/>
      <c r="T1980" s="233"/>
      <c r="U1980" s="233"/>
      <c r="V1980" s="233"/>
      <c r="W1980" s="233"/>
      <c r="X1980" s="233"/>
    </row>
    <row r="1981" spans="1:24">
      <c r="A1981" s="234"/>
      <c r="B1981" s="355">
        <v>44516</v>
      </c>
      <c r="C1981" s="456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3"/>
      <c r="T1981" s="233"/>
      <c r="U1981" s="233"/>
      <c r="V1981" s="233"/>
      <c r="W1981" s="233"/>
      <c r="X1981" s="233"/>
    </row>
    <row r="1982" spans="1:24">
      <c r="A1982" s="234"/>
      <c r="B1982" s="355">
        <v>44516</v>
      </c>
      <c r="C1982" s="456" t="s">
        <v>1792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3"/>
      <c r="T1982" s="233"/>
      <c r="U1982" s="233"/>
      <c r="V1982" s="233"/>
      <c r="W1982" s="233"/>
      <c r="X1982" s="233"/>
    </row>
    <row r="1983" spans="1:24">
      <c r="A1983" s="234"/>
      <c r="B1983" s="355">
        <v>44518</v>
      </c>
      <c r="C1983" s="456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3"/>
      <c r="T1983" s="233"/>
      <c r="U1983" s="233"/>
      <c r="V1983" s="233"/>
      <c r="W1983" s="233"/>
      <c r="X1983" s="233"/>
    </row>
    <row r="1984" spans="1:24">
      <c r="A1984" s="234">
        <v>2</v>
      </c>
      <c r="B1984" s="355">
        <v>44518</v>
      </c>
      <c r="C1984" s="456" t="s">
        <v>2267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3"/>
      <c r="T1984" s="233"/>
      <c r="U1984" s="233"/>
      <c r="V1984" s="233"/>
      <c r="W1984" s="233"/>
      <c r="X1984" s="233"/>
    </row>
    <row r="1985" spans="1:24">
      <c r="A1985" s="234"/>
      <c r="B1985" s="355">
        <v>44518</v>
      </c>
      <c r="C1985" s="456" t="s">
        <v>1989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>
        <v>57</v>
      </c>
      <c r="R1985" s="234"/>
      <c r="S1985" s="233"/>
      <c r="T1985" s="233"/>
      <c r="U1985" s="233"/>
      <c r="V1985" s="233"/>
      <c r="W1985" s="233"/>
      <c r="X1985" s="233"/>
    </row>
    <row r="1986" spans="1:24">
      <c r="A1986" s="234"/>
      <c r="B1986" s="355">
        <v>44518</v>
      </c>
      <c r="C1986" s="456" t="s">
        <v>1794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3"/>
      <c r="T1986" s="233"/>
      <c r="U1986" s="233"/>
      <c r="V1986" s="233"/>
      <c r="W1986" s="233"/>
      <c r="X1986" s="233"/>
    </row>
    <row r="1987" spans="1:24">
      <c r="A1987" s="234"/>
      <c r="B1987" s="355">
        <v>44518</v>
      </c>
      <c r="C1987" s="456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3"/>
      <c r="T1987" s="233"/>
      <c r="U1987" s="233"/>
      <c r="V1987" s="233"/>
      <c r="W1987" s="233"/>
      <c r="X1987" s="233"/>
    </row>
    <row r="1988" spans="1:24">
      <c r="A1988" s="234"/>
      <c r="B1988" s="355">
        <v>44518</v>
      </c>
      <c r="C1988" s="456" t="s">
        <v>1795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3"/>
      <c r="T1988" s="233"/>
      <c r="U1988" s="233"/>
      <c r="V1988" s="233"/>
      <c r="W1988" s="233"/>
      <c r="X1988" s="233"/>
    </row>
    <row r="1989" spans="1:24">
      <c r="A1989" s="129"/>
      <c r="B1989" s="400">
        <v>44519</v>
      </c>
      <c r="C1989" s="458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3"/>
      <c r="T1989" s="233"/>
      <c r="U1989" s="233"/>
      <c r="V1989" s="233"/>
      <c r="W1989" s="233"/>
      <c r="X1989" s="233"/>
    </row>
    <row r="1990" spans="1:24">
      <c r="A1990" s="129">
        <v>4</v>
      </c>
      <c r="B1990" s="400">
        <v>44519</v>
      </c>
      <c r="C1990" s="458" t="s">
        <v>2268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3"/>
      <c r="T1990" s="233"/>
      <c r="U1990" s="233"/>
      <c r="V1990" s="233"/>
      <c r="W1990" s="233"/>
      <c r="X1990" s="233"/>
    </row>
    <row r="1991" spans="1:24">
      <c r="A1991" s="129"/>
      <c r="B1991" s="400">
        <v>44519</v>
      </c>
      <c r="C1991" s="458" t="s">
        <v>2269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3"/>
      <c r="T1991" s="233"/>
      <c r="U1991" s="233"/>
      <c r="V1991" s="233"/>
      <c r="W1991" s="233"/>
      <c r="X1991" s="233"/>
    </row>
    <row r="1992" spans="1:24">
      <c r="A1992" s="129"/>
      <c r="B1992" s="400">
        <v>44519</v>
      </c>
      <c r="C1992" s="458" t="s">
        <v>2270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3"/>
      <c r="T1992" s="233"/>
      <c r="U1992" s="233"/>
      <c r="V1992" s="233"/>
      <c r="W1992" s="233"/>
      <c r="X1992" s="233"/>
    </row>
    <row r="1993" spans="1:24">
      <c r="A1993" s="129"/>
      <c r="B1993" s="400">
        <v>44519</v>
      </c>
      <c r="C1993" s="458" t="s">
        <v>1873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>
        <v>1</v>
      </c>
      <c r="Q1993" s="234"/>
      <c r="R1993" s="234"/>
      <c r="S1993" s="233"/>
      <c r="T1993" s="233"/>
      <c r="U1993" s="233"/>
      <c r="V1993" s="233"/>
      <c r="W1993" s="233"/>
      <c r="X1993" s="233"/>
    </row>
    <row r="1994" spans="1:24">
      <c r="A1994" s="129"/>
      <c r="B1994" s="400">
        <v>44519</v>
      </c>
      <c r="C1994" s="458" t="s">
        <v>1969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>
        <v>65</v>
      </c>
      <c r="R1994" s="234"/>
      <c r="S1994" s="233"/>
      <c r="T1994" s="233"/>
      <c r="U1994" s="233"/>
      <c r="V1994" s="233"/>
      <c r="W1994" s="233"/>
      <c r="X1994" s="233"/>
    </row>
    <row r="1995" spans="1:24">
      <c r="A1995" s="129"/>
      <c r="B1995" s="400">
        <v>44519</v>
      </c>
      <c r="C1995" s="458" t="s">
        <v>2271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3"/>
      <c r="T1995" s="233"/>
      <c r="U1995" s="233"/>
      <c r="V1995" s="233"/>
      <c r="W1995" s="233"/>
      <c r="X1995" s="233"/>
    </row>
    <row r="1996" spans="1:24">
      <c r="A1996" s="129"/>
      <c r="B1996" s="400">
        <v>44519</v>
      </c>
      <c r="C1996" s="458" t="s">
        <v>1812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>
        <v>40</v>
      </c>
      <c r="R1996" s="234"/>
      <c r="S1996" s="233"/>
      <c r="T1996" s="233"/>
      <c r="U1996" s="233"/>
      <c r="V1996" s="233"/>
      <c r="W1996" s="233"/>
      <c r="X1996" s="233"/>
    </row>
    <row r="1997" spans="1:24">
      <c r="A1997" s="129"/>
      <c r="B1997" s="400">
        <v>44519</v>
      </c>
      <c r="C1997" s="458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3"/>
      <c r="T1997" s="233"/>
      <c r="U1997" s="233"/>
      <c r="V1997" s="233"/>
      <c r="W1997" s="233"/>
      <c r="X1997" s="233"/>
    </row>
    <row r="1998" spans="1:24">
      <c r="A1998" s="129"/>
      <c r="B1998" s="400">
        <v>44519</v>
      </c>
      <c r="C1998" s="458" t="s">
        <v>2272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3"/>
      <c r="T1998" s="233"/>
      <c r="U1998" s="233"/>
      <c r="V1998" s="233"/>
      <c r="W1998" s="233"/>
      <c r="X1998" s="233"/>
    </row>
    <row r="1999" spans="1:24">
      <c r="A1999" s="234"/>
      <c r="B1999" s="355">
        <v>44522</v>
      </c>
      <c r="C1999" s="456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3"/>
      <c r="T1999" s="233"/>
      <c r="U1999" s="233"/>
      <c r="V1999" s="233"/>
      <c r="W1999" s="233"/>
      <c r="X1999" s="233"/>
    </row>
    <row r="2000" spans="1:24">
      <c r="A2000" s="234">
        <v>8</v>
      </c>
      <c r="B2000" s="355">
        <v>44522</v>
      </c>
      <c r="C2000" s="456" t="s">
        <v>2273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3"/>
      <c r="T2000" s="233"/>
      <c r="U2000" s="233"/>
      <c r="V2000" s="233"/>
      <c r="W2000" s="233"/>
      <c r="X2000" s="233"/>
    </row>
    <row r="2001" spans="1:24">
      <c r="A2001" s="234"/>
      <c r="B2001" s="355">
        <v>44522</v>
      </c>
      <c r="C2001" s="456" t="s">
        <v>2274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3"/>
      <c r="T2001" s="233"/>
      <c r="U2001" s="233"/>
      <c r="V2001" s="233"/>
      <c r="W2001" s="233"/>
      <c r="X2001" s="233"/>
    </row>
    <row r="2002" spans="1:24">
      <c r="A2002" s="234"/>
      <c r="B2002" s="355">
        <v>44522</v>
      </c>
      <c r="C2002" s="456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3"/>
      <c r="T2002" s="233"/>
      <c r="U2002" s="233"/>
      <c r="V2002" s="233"/>
      <c r="W2002" s="233"/>
      <c r="X2002" s="233"/>
    </row>
    <row r="2003" spans="1:24">
      <c r="A2003" s="234"/>
      <c r="B2003" s="355">
        <v>44522</v>
      </c>
      <c r="C2003" s="456" t="s">
        <v>2275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3"/>
      <c r="T2003" s="233"/>
      <c r="U2003" s="233"/>
      <c r="V2003" s="233"/>
      <c r="W2003" s="233"/>
      <c r="X2003" s="233"/>
    </row>
    <row r="2004" spans="1:24">
      <c r="A2004" s="234"/>
      <c r="B2004" s="355">
        <v>44526</v>
      </c>
      <c r="C2004" s="456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3"/>
      <c r="T2004" s="233"/>
      <c r="U2004" s="233"/>
      <c r="V2004" s="233"/>
      <c r="W2004" s="233"/>
      <c r="X2004" s="233"/>
    </row>
    <row r="2005" spans="1:24">
      <c r="A2005" s="234"/>
      <c r="B2005" s="355">
        <v>44526</v>
      </c>
      <c r="C2005" s="456" t="s">
        <v>2276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3"/>
      <c r="T2005" s="233"/>
      <c r="U2005" s="233"/>
      <c r="V2005" s="233"/>
      <c r="W2005" s="233"/>
      <c r="X2005" s="233"/>
    </row>
    <row r="2006" spans="1:24">
      <c r="A2006" s="234"/>
      <c r="B2006" s="355">
        <v>44526</v>
      </c>
      <c r="C2006" s="456" t="s">
        <v>2278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3"/>
      <c r="T2006" s="233"/>
      <c r="U2006" s="233"/>
      <c r="V2006" s="233"/>
      <c r="W2006" s="233"/>
      <c r="X2006" s="233"/>
    </row>
    <row r="2007" spans="1:24">
      <c r="A2007" s="234"/>
      <c r="B2007" s="355">
        <v>44526</v>
      </c>
      <c r="C2007" s="456" t="s">
        <v>2279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>
        <v>1</v>
      </c>
      <c r="Q2007" s="234"/>
      <c r="R2007" s="234"/>
      <c r="S2007" s="233"/>
      <c r="T2007" s="233"/>
      <c r="U2007" s="233"/>
      <c r="V2007" s="233"/>
      <c r="W2007" s="233"/>
      <c r="X2007" s="233"/>
    </row>
    <row r="2008" spans="1:24">
      <c r="A2008" s="234"/>
      <c r="B2008" s="355">
        <v>44526</v>
      </c>
      <c r="C2008" s="456" t="s">
        <v>2277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3"/>
      <c r="T2008" s="233"/>
      <c r="U2008" s="233"/>
      <c r="V2008" s="233"/>
      <c r="W2008" s="233"/>
      <c r="X2008" s="233"/>
    </row>
    <row r="2009" spans="1:24">
      <c r="A2009" s="234"/>
      <c r="B2009" s="355">
        <v>44526</v>
      </c>
      <c r="C2009" s="456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3"/>
      <c r="T2009" s="233"/>
      <c r="U2009" s="233"/>
      <c r="V2009" s="233"/>
      <c r="W2009" s="233"/>
      <c r="X2009" s="233"/>
    </row>
    <row r="2010" spans="1:24">
      <c r="A2010" s="234"/>
      <c r="B2010" s="355">
        <v>44526</v>
      </c>
      <c r="C2010" s="456" t="s">
        <v>1547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3"/>
      <c r="T2010" s="233"/>
      <c r="U2010" s="233"/>
      <c r="V2010" s="233"/>
      <c r="W2010" s="233"/>
      <c r="X2010" s="233"/>
    </row>
    <row r="2011" spans="1:24">
      <c r="A2011" s="234"/>
      <c r="B2011" s="355">
        <v>44526</v>
      </c>
      <c r="C2011" s="456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3"/>
      <c r="T2011" s="233"/>
      <c r="U2011" s="233"/>
      <c r="V2011" s="233"/>
      <c r="W2011" s="233"/>
      <c r="X2011" s="233"/>
    </row>
    <row r="2012" spans="1:24">
      <c r="A2012" s="234"/>
      <c r="B2012" s="355">
        <v>44526</v>
      </c>
      <c r="C2012" s="456" t="s">
        <v>2280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3"/>
      <c r="T2012" s="233"/>
      <c r="U2012" s="233"/>
      <c r="V2012" s="233"/>
      <c r="W2012" s="233"/>
      <c r="X2012" s="233"/>
    </row>
    <row r="2013" spans="1:24">
      <c r="A2013" s="234"/>
      <c r="B2013" s="355">
        <v>44526</v>
      </c>
      <c r="C2013" s="456" t="s">
        <v>2281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3"/>
      <c r="T2013" s="233"/>
      <c r="U2013" s="233"/>
      <c r="V2013" s="233"/>
      <c r="W2013" s="233"/>
      <c r="X2013" s="233"/>
    </row>
    <row r="2014" spans="1:24">
      <c r="A2014" s="234"/>
      <c r="B2014" s="355">
        <v>44526</v>
      </c>
      <c r="C2014" s="456" t="s">
        <v>2282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3"/>
      <c r="T2014" s="233"/>
      <c r="U2014" s="233"/>
      <c r="V2014" s="233"/>
      <c r="W2014" s="233"/>
      <c r="X2014" s="233"/>
    </row>
    <row r="2015" spans="1:24">
      <c r="A2015" s="234">
        <v>5</v>
      </c>
      <c r="B2015" s="355">
        <v>44526</v>
      </c>
      <c r="C2015" s="456" t="s">
        <v>2283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3"/>
      <c r="T2015" s="233"/>
      <c r="U2015" s="233"/>
      <c r="V2015" s="233"/>
      <c r="W2015" s="233"/>
      <c r="X2015" s="233"/>
    </row>
    <row r="2016" spans="1:24">
      <c r="A2016" s="234"/>
      <c r="B2016" s="355">
        <v>44526</v>
      </c>
      <c r="C2016" s="456" t="s">
        <v>1989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>
        <v>110</v>
      </c>
      <c r="R2016" s="234"/>
      <c r="S2016" s="233"/>
      <c r="T2016" s="233"/>
      <c r="U2016" s="233"/>
      <c r="V2016" s="233"/>
      <c r="W2016" s="233"/>
      <c r="X2016" s="233"/>
    </row>
    <row r="2017" spans="1:24">
      <c r="A2017" s="234"/>
      <c r="B2017" s="355">
        <v>44526</v>
      </c>
      <c r="C2017" s="456" t="s">
        <v>1969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>
        <v>78</v>
      </c>
      <c r="R2017" s="234"/>
      <c r="S2017" s="233"/>
      <c r="T2017" s="233"/>
      <c r="U2017" s="233"/>
      <c r="V2017" s="233"/>
      <c r="W2017" s="233"/>
      <c r="X2017" s="233"/>
    </row>
    <row r="2018" spans="1:24">
      <c r="A2018" s="234"/>
      <c r="B2018" s="355">
        <v>44526</v>
      </c>
      <c r="C2018" s="456" t="s">
        <v>1873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>
        <v>1</v>
      </c>
      <c r="Q2018" s="234"/>
      <c r="R2018" s="234"/>
      <c r="S2018" s="233"/>
      <c r="T2018" s="233"/>
      <c r="U2018" s="233"/>
      <c r="V2018" s="233"/>
      <c r="W2018" s="233"/>
      <c r="X2018" s="233"/>
    </row>
    <row r="2019" spans="1:24">
      <c r="A2019" s="234"/>
      <c r="B2019" s="355">
        <v>44526</v>
      </c>
      <c r="C2019" s="456" t="s">
        <v>1816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3"/>
      <c r="T2019" s="233"/>
      <c r="U2019" s="233"/>
      <c r="V2019" s="233"/>
      <c r="W2019" s="233"/>
      <c r="X2019" s="233"/>
    </row>
    <row r="2020" spans="1:24">
      <c r="A2020" s="234"/>
      <c r="B2020" s="355">
        <v>44526</v>
      </c>
      <c r="C2020" s="456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3"/>
      <c r="T2020" s="233"/>
      <c r="U2020" s="233"/>
      <c r="V2020" s="233"/>
      <c r="W2020" s="233"/>
      <c r="X2020" s="233"/>
    </row>
    <row r="2021" spans="1:24">
      <c r="A2021" s="234"/>
      <c r="B2021" s="355">
        <v>44526</v>
      </c>
      <c r="C2021" s="456" t="s">
        <v>1817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3"/>
      <c r="T2021" s="233"/>
      <c r="U2021" s="233"/>
      <c r="V2021" s="233"/>
      <c r="W2021" s="233"/>
      <c r="X2021" s="233"/>
    </row>
    <row r="2022" spans="1:24">
      <c r="A2022" s="234"/>
      <c r="B2022" s="355">
        <v>44527</v>
      </c>
      <c r="C2022" s="456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3"/>
      <c r="T2022" s="233"/>
      <c r="U2022" s="233"/>
      <c r="V2022" s="233"/>
      <c r="W2022" s="233"/>
      <c r="X2022" s="233"/>
    </row>
    <row r="2023" spans="1:24">
      <c r="A2023" s="234"/>
      <c r="B2023" s="355">
        <v>44527</v>
      </c>
      <c r="C2023" s="456" t="s">
        <v>2284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3"/>
      <c r="T2023" s="233"/>
      <c r="U2023" s="233"/>
      <c r="V2023" s="233"/>
      <c r="W2023" s="233"/>
      <c r="X2023" s="233"/>
    </row>
    <row r="2024" spans="1:24">
      <c r="A2024" s="234"/>
      <c r="B2024" s="355">
        <v>44527</v>
      </c>
      <c r="C2024" s="456" t="s">
        <v>2285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3"/>
      <c r="T2024" s="233"/>
      <c r="U2024" s="233"/>
      <c r="V2024" s="233"/>
      <c r="W2024" s="233"/>
      <c r="X2024" s="233"/>
    </row>
    <row r="2025" spans="1:24">
      <c r="A2025" s="234"/>
      <c r="B2025" s="355">
        <v>44527</v>
      </c>
      <c r="C2025" s="456" t="s">
        <v>2286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3"/>
      <c r="T2025" s="233"/>
      <c r="U2025" s="233"/>
      <c r="V2025" s="233"/>
      <c r="W2025" s="233"/>
      <c r="X2025" s="233"/>
    </row>
    <row r="2026" spans="1:24">
      <c r="A2026" s="234"/>
      <c r="B2026" s="355">
        <v>44527</v>
      </c>
      <c r="C2026" s="456" t="s">
        <v>2287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3"/>
      <c r="T2026" s="233"/>
      <c r="U2026" s="233"/>
      <c r="V2026" s="233"/>
      <c r="W2026" s="233"/>
      <c r="X2026" s="233"/>
    </row>
    <row r="2027" spans="1:24">
      <c r="A2027" s="234"/>
      <c r="B2027" s="355">
        <v>44527</v>
      </c>
      <c r="C2027" s="465">
        <v>1987432538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3"/>
      <c r="T2027" s="233"/>
      <c r="U2027" s="233"/>
      <c r="V2027" s="233"/>
      <c r="W2027" s="233"/>
      <c r="X2027" s="233"/>
    </row>
    <row r="2028" spans="1:24">
      <c r="A2028" s="234">
        <v>5</v>
      </c>
      <c r="B2028" s="355">
        <v>44527</v>
      </c>
      <c r="C2028" s="456" t="s">
        <v>2288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3"/>
      <c r="T2028" s="233"/>
      <c r="U2028" s="233"/>
      <c r="V2028" s="233"/>
      <c r="W2028" s="233"/>
      <c r="X2028" s="233"/>
    </row>
    <row r="2029" spans="1:24">
      <c r="A2029" s="234"/>
      <c r="B2029" s="355">
        <v>44527</v>
      </c>
      <c r="C2029" s="456" t="s">
        <v>2289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3"/>
      <c r="T2029" s="233"/>
      <c r="U2029" s="233"/>
      <c r="V2029" s="233"/>
      <c r="W2029" s="233"/>
      <c r="X2029" s="233"/>
    </row>
    <row r="2030" spans="1:24">
      <c r="A2030" s="234"/>
      <c r="B2030" s="355">
        <v>44527</v>
      </c>
      <c r="C2030" s="456" t="s">
        <v>1989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>
        <v>62</v>
      </c>
      <c r="R2030" s="234"/>
      <c r="S2030" s="233"/>
      <c r="T2030" s="233"/>
      <c r="U2030" s="233"/>
      <c r="V2030" s="233"/>
      <c r="W2030" s="233"/>
      <c r="X2030" s="233"/>
    </row>
    <row r="2031" spans="1:24">
      <c r="A2031" s="234"/>
      <c r="B2031" s="355">
        <v>44527</v>
      </c>
      <c r="C2031" s="456" t="s">
        <v>1873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>
        <v>1</v>
      </c>
      <c r="Q2031" s="234"/>
      <c r="R2031" s="234"/>
      <c r="S2031" s="233"/>
      <c r="T2031" s="233"/>
      <c r="U2031" s="233"/>
      <c r="V2031" s="233"/>
      <c r="W2031" s="233"/>
      <c r="X2031" s="233"/>
    </row>
    <row r="2032" spans="1:24">
      <c r="A2032" s="234"/>
      <c r="B2032" s="355">
        <v>44527</v>
      </c>
      <c r="C2032" s="456" t="s">
        <v>2290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3"/>
      <c r="T2032" s="233"/>
      <c r="U2032" s="233"/>
      <c r="V2032" s="233"/>
      <c r="W2032" s="233"/>
      <c r="X2032" s="233"/>
    </row>
    <row r="2033" spans="1:24">
      <c r="A2033" s="234"/>
      <c r="B2033" s="355">
        <v>44527</v>
      </c>
      <c r="C2033" s="456" t="s">
        <v>1969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>
        <v>0</v>
      </c>
      <c r="R2033" s="234"/>
      <c r="S2033" s="233"/>
      <c r="T2033" s="233"/>
      <c r="U2033" s="233"/>
      <c r="V2033" s="233"/>
      <c r="W2033" s="233"/>
      <c r="X2033" s="233"/>
    </row>
    <row r="2034" spans="1:24">
      <c r="A2034" s="234"/>
      <c r="B2034" s="355">
        <v>44527</v>
      </c>
      <c r="C2034" s="456" t="s">
        <v>1784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3"/>
      <c r="T2034" s="233"/>
      <c r="U2034" s="233"/>
      <c r="V2034" s="233"/>
      <c r="W2034" s="233"/>
      <c r="X2034" s="233"/>
    </row>
    <row r="2035" spans="1:24">
      <c r="A2035" s="234"/>
      <c r="B2035" s="355">
        <v>44527</v>
      </c>
      <c r="C2035" s="456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3"/>
      <c r="T2035" s="233"/>
      <c r="U2035" s="233"/>
      <c r="V2035" s="233"/>
      <c r="W2035" s="233"/>
      <c r="X2035" s="233"/>
    </row>
    <row r="2036" spans="1:24">
      <c r="A2036" s="234"/>
      <c r="B2036" s="355">
        <v>44527</v>
      </c>
      <c r="C2036" s="456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3"/>
      <c r="T2036" s="233"/>
      <c r="U2036" s="233"/>
      <c r="V2036" s="233"/>
      <c r="W2036" s="233"/>
      <c r="X2036" s="233"/>
    </row>
    <row r="2037" spans="1:24">
      <c r="A2037" s="234"/>
      <c r="B2037" s="355">
        <v>44527</v>
      </c>
      <c r="C2037" s="456" t="s">
        <v>1786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3"/>
      <c r="T2037" s="233"/>
      <c r="U2037" s="233"/>
      <c r="V2037" s="233"/>
      <c r="W2037" s="233"/>
      <c r="X2037" s="233"/>
    </row>
    <row r="2038" spans="1:24">
      <c r="A2038" s="252"/>
      <c r="B2038" s="329">
        <v>44897</v>
      </c>
      <c r="C2038" s="461" t="s">
        <v>495</v>
      </c>
      <c r="D2038" s="330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196"/>
      <c r="T2038" s="196"/>
      <c r="U2038" s="196"/>
      <c r="V2038" s="196"/>
      <c r="W2038" s="196"/>
      <c r="X2038" s="196"/>
    </row>
    <row r="2039" spans="1:24">
      <c r="A2039" s="252"/>
      <c r="B2039" s="329">
        <v>44897</v>
      </c>
      <c r="C2039" s="461" t="s">
        <v>669</v>
      </c>
      <c r="D2039" s="330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196"/>
      <c r="T2039" s="196"/>
      <c r="U2039" s="196"/>
      <c r="V2039" s="196"/>
      <c r="W2039" s="196"/>
      <c r="X2039" s="196"/>
    </row>
    <row r="2040" spans="1:24">
      <c r="A2040" s="252">
        <v>10</v>
      </c>
      <c r="B2040" s="329">
        <v>44897</v>
      </c>
      <c r="C2040" s="461" t="s">
        <v>2294</v>
      </c>
      <c r="D2040" s="330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196"/>
      <c r="T2040" s="196"/>
      <c r="U2040" s="196"/>
      <c r="V2040" s="196"/>
      <c r="W2040" s="196"/>
      <c r="X2040" s="196"/>
    </row>
    <row r="2041" spans="1:24">
      <c r="A2041" s="252"/>
      <c r="B2041" s="329">
        <v>44897</v>
      </c>
      <c r="C2041" s="461" t="s">
        <v>1989</v>
      </c>
      <c r="D2041" s="330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>
        <v>72</v>
      </c>
      <c r="R2041" s="252"/>
      <c r="S2041" s="196"/>
      <c r="T2041" s="196"/>
      <c r="U2041" s="196"/>
      <c r="V2041" s="196"/>
      <c r="W2041" s="196"/>
      <c r="X2041" s="196"/>
    </row>
    <row r="2042" spans="1:24">
      <c r="A2042" s="252"/>
      <c r="B2042" s="329">
        <v>44897</v>
      </c>
      <c r="C2042" s="461" t="s">
        <v>1607</v>
      </c>
      <c r="D2042" s="330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196"/>
      <c r="T2042" s="196"/>
      <c r="U2042" s="196"/>
      <c r="V2042" s="196"/>
      <c r="W2042" s="196"/>
      <c r="X2042" s="196"/>
    </row>
    <row r="2043" spans="1:24">
      <c r="A2043" s="252"/>
      <c r="B2043" s="329">
        <v>44897</v>
      </c>
      <c r="C2043" s="461" t="s">
        <v>675</v>
      </c>
      <c r="D2043" s="330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196"/>
      <c r="T2043" s="196"/>
      <c r="U2043" s="196"/>
      <c r="V2043" s="196"/>
      <c r="W2043" s="196"/>
      <c r="X2043" s="196"/>
    </row>
    <row r="2044" spans="1:24">
      <c r="A2044" s="252"/>
      <c r="B2044" s="329">
        <v>44897</v>
      </c>
      <c r="C2044" s="461" t="s">
        <v>676</v>
      </c>
      <c r="D2044" s="330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196"/>
      <c r="T2044" s="196"/>
      <c r="U2044" s="196"/>
      <c r="V2044" s="196"/>
      <c r="W2044" s="196"/>
      <c r="X2044" s="196"/>
    </row>
    <row r="2045" spans="1:24">
      <c r="A2045" s="252"/>
      <c r="B2045" s="329">
        <v>44897</v>
      </c>
      <c r="C2045" s="461" t="s">
        <v>1608</v>
      </c>
      <c r="D2045" s="330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196"/>
      <c r="T2045" s="196"/>
      <c r="U2045" s="196"/>
      <c r="V2045" s="196"/>
      <c r="W2045" s="196"/>
      <c r="X2045" s="196"/>
    </row>
    <row r="2046" spans="1:24">
      <c r="A2046" s="252"/>
      <c r="B2046" s="329">
        <v>44898</v>
      </c>
      <c r="C2046" s="461" t="s">
        <v>495</v>
      </c>
      <c r="D2046" s="330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196"/>
      <c r="T2046" s="196"/>
      <c r="U2046" s="196"/>
      <c r="V2046" s="196"/>
      <c r="W2046" s="196"/>
      <c r="X2046" s="196"/>
    </row>
    <row r="2047" spans="1:24">
      <c r="A2047" s="252"/>
      <c r="B2047" s="329">
        <v>44898</v>
      </c>
      <c r="C2047" s="461" t="s">
        <v>2295</v>
      </c>
      <c r="D2047" s="330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196"/>
      <c r="T2047" s="196"/>
      <c r="U2047" s="196"/>
      <c r="V2047" s="196"/>
      <c r="W2047" s="196"/>
      <c r="X2047" s="196"/>
    </row>
    <row r="2048" spans="1:24">
      <c r="A2048" s="252">
        <v>1.5</v>
      </c>
      <c r="B2048" s="329">
        <v>44898</v>
      </c>
      <c r="C2048" s="461" t="s">
        <v>2296</v>
      </c>
      <c r="D2048" s="330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196"/>
      <c r="T2048" s="196"/>
      <c r="U2048" s="196"/>
      <c r="V2048" s="196"/>
      <c r="W2048" s="196"/>
      <c r="X2048" s="196"/>
    </row>
    <row r="2049" spans="1:24">
      <c r="A2049" s="252">
        <v>3</v>
      </c>
      <c r="B2049" s="329">
        <v>44898</v>
      </c>
      <c r="C2049" s="470" t="s">
        <v>2297</v>
      </c>
      <c r="D2049" s="330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196"/>
      <c r="T2049" s="196"/>
      <c r="U2049" s="196"/>
      <c r="V2049" s="196"/>
      <c r="W2049" s="196"/>
      <c r="X2049" s="196"/>
    </row>
    <row r="2050" spans="1:24">
      <c r="A2050" s="252"/>
      <c r="B2050" s="329">
        <v>44898</v>
      </c>
      <c r="C2050" s="461" t="s">
        <v>1513</v>
      </c>
      <c r="D2050" s="330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>
        <v>1</v>
      </c>
      <c r="Q2050" s="252"/>
      <c r="R2050" s="252"/>
      <c r="S2050" s="196"/>
      <c r="T2050" s="196"/>
      <c r="U2050" s="196"/>
      <c r="V2050" s="196"/>
      <c r="W2050" s="196"/>
      <c r="X2050" s="196"/>
    </row>
    <row r="2051" spans="1:24">
      <c r="A2051" s="252"/>
      <c r="B2051" s="329">
        <v>44898</v>
      </c>
      <c r="C2051" s="461" t="s">
        <v>1955</v>
      </c>
      <c r="D2051" s="330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196"/>
      <c r="T2051" s="196"/>
      <c r="U2051" s="196"/>
      <c r="V2051" s="196"/>
      <c r="W2051" s="196"/>
      <c r="X2051" s="196"/>
    </row>
    <row r="2052" spans="1:24">
      <c r="A2052" s="252"/>
      <c r="B2052" s="329">
        <v>44898</v>
      </c>
      <c r="C2052" s="461" t="s">
        <v>675</v>
      </c>
      <c r="D2052" s="330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196"/>
      <c r="T2052" s="196"/>
      <c r="U2052" s="196"/>
      <c r="V2052" s="196"/>
      <c r="W2052" s="196"/>
      <c r="X2052" s="196"/>
    </row>
    <row r="2053" spans="1:24">
      <c r="A2053" s="252"/>
      <c r="B2053" s="329">
        <v>44898</v>
      </c>
      <c r="C2053" s="461" t="s">
        <v>1956</v>
      </c>
      <c r="D2053" s="330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196"/>
      <c r="T2053" s="196"/>
      <c r="U2053" s="196"/>
      <c r="V2053" s="196"/>
      <c r="W2053" s="196"/>
      <c r="X2053" s="196"/>
    </row>
    <row r="2054" spans="1:24">
      <c r="A2054" s="252"/>
      <c r="B2054" s="329">
        <v>44899</v>
      </c>
      <c r="C2054" s="461" t="s">
        <v>495</v>
      </c>
      <c r="D2054" s="330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196"/>
      <c r="T2054" s="196"/>
      <c r="U2054" s="196"/>
      <c r="V2054" s="196"/>
      <c r="W2054" s="196"/>
      <c r="X2054" s="196"/>
    </row>
    <row r="2055" spans="1:24">
      <c r="A2055" s="252"/>
      <c r="B2055" s="329">
        <v>44899</v>
      </c>
      <c r="C2055" s="461" t="s">
        <v>2298</v>
      </c>
      <c r="D2055" s="330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196"/>
      <c r="T2055" s="196"/>
      <c r="U2055" s="196"/>
      <c r="V2055" s="196"/>
      <c r="W2055" s="196"/>
      <c r="X2055" s="196"/>
    </row>
    <row r="2056" spans="1:24">
      <c r="A2056" s="252"/>
      <c r="B2056" s="329">
        <v>44899</v>
      </c>
      <c r="C2056" s="461" t="s">
        <v>2299</v>
      </c>
      <c r="D2056" s="330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196"/>
      <c r="T2056" s="196"/>
      <c r="U2056" s="196"/>
      <c r="V2056" s="196"/>
      <c r="W2056" s="196"/>
      <c r="X2056" s="196"/>
    </row>
    <row r="2057" spans="1:24">
      <c r="A2057" s="252"/>
      <c r="B2057" s="329">
        <v>44899</v>
      </c>
      <c r="C2057" s="461" t="s">
        <v>1513</v>
      </c>
      <c r="D2057" s="330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196"/>
      <c r="T2057" s="196"/>
      <c r="U2057" s="196"/>
      <c r="V2057" s="196"/>
      <c r="W2057" s="196"/>
      <c r="X2057" s="196"/>
    </row>
    <row r="2058" spans="1:24">
      <c r="A2058" s="252">
        <v>7</v>
      </c>
      <c r="B2058" s="329">
        <v>44899</v>
      </c>
      <c r="C2058" s="461" t="s">
        <v>2300</v>
      </c>
      <c r="D2058" s="330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196"/>
      <c r="T2058" s="196"/>
      <c r="U2058" s="196"/>
      <c r="V2058" s="196"/>
      <c r="W2058" s="196"/>
      <c r="X2058" s="196"/>
    </row>
    <row r="2059" spans="1:24">
      <c r="A2059" s="252"/>
      <c r="B2059" s="329">
        <v>44899</v>
      </c>
      <c r="C2059" s="461" t="s">
        <v>1969</v>
      </c>
      <c r="D2059" s="330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>
        <v>84</v>
      </c>
      <c r="R2059" s="252"/>
      <c r="S2059" s="196"/>
      <c r="T2059" s="196"/>
      <c r="U2059" s="196"/>
      <c r="V2059" s="196"/>
      <c r="W2059" s="196"/>
      <c r="X2059" s="196"/>
    </row>
    <row r="2060" spans="1:24">
      <c r="A2060" s="252"/>
      <c r="B2060" s="329">
        <v>44899</v>
      </c>
      <c r="C2060" s="461" t="s">
        <v>1676</v>
      </c>
      <c r="D2060" s="330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196"/>
      <c r="T2060" s="196"/>
      <c r="U2060" s="196"/>
      <c r="V2060" s="196"/>
      <c r="W2060" s="196"/>
      <c r="X2060" s="196"/>
    </row>
    <row r="2061" spans="1:24">
      <c r="A2061" s="252"/>
      <c r="B2061" s="329">
        <v>44899</v>
      </c>
      <c r="C2061" s="461" t="s">
        <v>675</v>
      </c>
      <c r="D2061" s="330"/>
      <c r="E2061" s="330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196"/>
      <c r="T2061" s="196"/>
      <c r="U2061" s="196"/>
      <c r="V2061" s="196"/>
      <c r="W2061" s="196"/>
      <c r="X2061" s="196"/>
    </row>
    <row r="2062" spans="1:24">
      <c r="A2062" s="252"/>
      <c r="B2062" s="329">
        <v>44899</v>
      </c>
      <c r="C2062" s="461" t="s">
        <v>1677</v>
      </c>
      <c r="D2062" s="330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196"/>
      <c r="T2062" s="196"/>
      <c r="U2062" s="196"/>
      <c r="V2062" s="196"/>
      <c r="W2062" s="196"/>
      <c r="X2062" s="196"/>
    </row>
    <row r="2063" spans="1:24">
      <c r="A2063" s="252"/>
      <c r="B2063" s="329">
        <v>44899</v>
      </c>
      <c r="C2063" s="461" t="s">
        <v>669</v>
      </c>
      <c r="D2063" s="330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196"/>
      <c r="T2063" s="196"/>
      <c r="U2063" s="196"/>
      <c r="V2063" s="196"/>
      <c r="W2063" s="196"/>
      <c r="X2063" s="196"/>
    </row>
    <row r="2064" spans="1:24">
      <c r="A2064" s="252"/>
      <c r="B2064" s="329">
        <v>44899</v>
      </c>
      <c r="C2064" s="461" t="s">
        <v>2301</v>
      </c>
      <c r="D2064" s="330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196"/>
      <c r="T2064" s="196"/>
      <c r="U2064" s="196"/>
      <c r="V2064" s="196"/>
      <c r="W2064" s="196"/>
      <c r="X2064" s="196"/>
    </row>
    <row r="2065" spans="1:24">
      <c r="A2065" s="252"/>
      <c r="B2065" s="329">
        <v>44899</v>
      </c>
      <c r="C2065" s="461" t="s">
        <v>1740</v>
      </c>
      <c r="D2065" s="330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196"/>
      <c r="T2065" s="196"/>
      <c r="U2065" s="196"/>
      <c r="V2065" s="196"/>
      <c r="W2065" s="196"/>
      <c r="X2065" s="196"/>
    </row>
    <row r="2066" spans="1:24">
      <c r="A2066" s="252"/>
      <c r="B2066" s="329">
        <v>44899</v>
      </c>
      <c r="C2066" s="461" t="s">
        <v>676</v>
      </c>
      <c r="D2066" s="330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196"/>
      <c r="T2066" s="196"/>
      <c r="U2066" s="196"/>
      <c r="V2066" s="196"/>
      <c r="W2066" s="196"/>
      <c r="X2066" s="196"/>
    </row>
    <row r="2067" spans="1:24">
      <c r="A2067" s="252"/>
      <c r="B2067" s="329">
        <v>44899</v>
      </c>
      <c r="C2067" s="461" t="s">
        <v>1741</v>
      </c>
      <c r="D2067" s="330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196"/>
      <c r="T2067" s="196"/>
      <c r="U2067" s="196"/>
      <c r="V2067" s="196"/>
      <c r="W2067" s="196"/>
      <c r="X2067" s="196"/>
    </row>
    <row r="2068" spans="1:24">
      <c r="A2068" s="252"/>
      <c r="B2068" s="329">
        <v>44903</v>
      </c>
      <c r="C2068" s="461" t="s">
        <v>495</v>
      </c>
      <c r="D2068" s="330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196"/>
      <c r="T2068" s="196"/>
      <c r="U2068" s="196"/>
      <c r="V2068" s="196"/>
      <c r="W2068" s="196"/>
      <c r="X2068" s="196"/>
    </row>
    <row r="2069" spans="1:24">
      <c r="A2069" s="252">
        <v>8</v>
      </c>
      <c r="B2069" s="329">
        <v>44903</v>
      </c>
      <c r="C2069" s="461" t="s">
        <v>2300</v>
      </c>
      <c r="D2069" s="330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196"/>
      <c r="T2069" s="196"/>
      <c r="U2069" s="196"/>
      <c r="V2069" s="196"/>
      <c r="W2069" s="196"/>
      <c r="X2069" s="196"/>
    </row>
    <row r="2070" spans="1:24">
      <c r="A2070" s="252"/>
      <c r="B2070" s="329">
        <v>44903</v>
      </c>
      <c r="C2070" s="461" t="s">
        <v>2302</v>
      </c>
      <c r="D2070" s="330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196"/>
      <c r="T2070" s="196"/>
      <c r="U2070" s="196"/>
      <c r="V2070" s="196"/>
      <c r="W2070" s="196"/>
      <c r="X2070" s="196"/>
    </row>
    <row r="2071" spans="1:24">
      <c r="A2071" s="252"/>
      <c r="B2071" s="329">
        <v>44903</v>
      </c>
      <c r="C2071" s="461" t="s">
        <v>675</v>
      </c>
      <c r="D2071" s="330"/>
      <c r="E2071" s="330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196"/>
      <c r="T2071" s="196"/>
      <c r="U2071" s="196"/>
      <c r="V2071" s="196"/>
      <c r="W2071" s="196"/>
      <c r="X2071" s="196"/>
    </row>
    <row r="2072" spans="1:24">
      <c r="A2072" s="252"/>
      <c r="B2072" s="329">
        <v>44903</v>
      </c>
      <c r="C2072" s="461" t="s">
        <v>2303</v>
      </c>
      <c r="D2072" s="330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196"/>
      <c r="T2072" s="196"/>
      <c r="U2072" s="196"/>
      <c r="V2072" s="196"/>
      <c r="W2072" s="196"/>
      <c r="X2072" s="196"/>
    </row>
    <row r="2073" spans="1:24">
      <c r="A2073" s="252"/>
      <c r="B2073" s="329">
        <v>44905</v>
      </c>
      <c r="C2073" s="461" t="s">
        <v>495</v>
      </c>
      <c r="D2073" s="330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196"/>
      <c r="T2073" s="196"/>
      <c r="U2073" s="196"/>
      <c r="V2073" s="196"/>
      <c r="W2073" s="196"/>
      <c r="X2073" s="196"/>
    </row>
    <row r="2074" spans="1:24">
      <c r="A2074" s="252"/>
      <c r="B2074" s="329">
        <v>44905</v>
      </c>
      <c r="C2074" s="461" t="s">
        <v>2304</v>
      </c>
      <c r="D2074" s="330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196"/>
      <c r="T2074" s="196"/>
      <c r="U2074" s="196"/>
      <c r="V2074" s="196"/>
      <c r="W2074" s="196"/>
      <c r="X2074" s="196"/>
    </row>
    <row r="2075" spans="1:24">
      <c r="A2075" s="252"/>
      <c r="B2075" s="329">
        <v>44905</v>
      </c>
      <c r="C2075" s="461" t="s">
        <v>2305</v>
      </c>
      <c r="D2075" s="330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196"/>
      <c r="T2075" s="196"/>
      <c r="U2075" s="196"/>
      <c r="V2075" s="196"/>
      <c r="W2075" s="196"/>
      <c r="X2075" s="196"/>
    </row>
    <row r="2076" spans="1:24">
      <c r="A2076" s="252"/>
      <c r="B2076" s="329">
        <v>44905</v>
      </c>
      <c r="C2076" s="461" t="s">
        <v>2306</v>
      </c>
      <c r="D2076" s="330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196"/>
      <c r="T2076" s="196"/>
      <c r="U2076" s="196"/>
      <c r="V2076" s="196"/>
      <c r="W2076" s="196"/>
      <c r="X2076" s="196"/>
    </row>
    <row r="2077" spans="1:24">
      <c r="A2077" s="252"/>
      <c r="B2077" s="329">
        <v>44905</v>
      </c>
      <c r="C2077" s="461" t="s">
        <v>1873</v>
      </c>
      <c r="D2077" s="330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>
        <v>1</v>
      </c>
      <c r="Q2077" s="252"/>
      <c r="R2077" s="252"/>
      <c r="S2077" s="196"/>
      <c r="T2077" s="196"/>
      <c r="U2077" s="196"/>
      <c r="V2077" s="196"/>
      <c r="W2077" s="196"/>
      <c r="X2077" s="196"/>
    </row>
    <row r="2078" spans="1:24">
      <c r="A2078" s="252">
        <v>5</v>
      </c>
      <c r="B2078" s="329">
        <v>44905</v>
      </c>
      <c r="C2078" s="461" t="s">
        <v>2307</v>
      </c>
      <c r="D2078" s="330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196"/>
      <c r="T2078" s="196"/>
      <c r="U2078" s="196"/>
      <c r="V2078" s="196"/>
      <c r="W2078" s="196"/>
      <c r="X2078" s="196"/>
    </row>
    <row r="2079" spans="1:24">
      <c r="A2079" s="252"/>
      <c r="B2079" s="329">
        <v>44905</v>
      </c>
      <c r="C2079" s="461" t="s">
        <v>1969</v>
      </c>
      <c r="D2079" s="330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>
        <v>80</v>
      </c>
      <c r="R2079" s="252"/>
      <c r="S2079" s="196"/>
      <c r="T2079" s="196"/>
      <c r="U2079" s="196"/>
      <c r="V2079" s="196"/>
      <c r="W2079" s="196"/>
      <c r="X2079" s="196"/>
    </row>
    <row r="2080" spans="1:24">
      <c r="A2080" s="252"/>
      <c r="B2080" s="329">
        <v>44905</v>
      </c>
      <c r="C2080" s="461" t="s">
        <v>1729</v>
      </c>
      <c r="D2080" s="330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196"/>
      <c r="T2080" s="196"/>
      <c r="U2080" s="196"/>
      <c r="V2080" s="196"/>
      <c r="W2080" s="196"/>
      <c r="X2080" s="196"/>
    </row>
    <row r="2081" spans="1:24">
      <c r="A2081" s="252"/>
      <c r="B2081" s="329">
        <v>44905</v>
      </c>
      <c r="C2081" s="461" t="s">
        <v>675</v>
      </c>
      <c r="D2081" s="330"/>
      <c r="E2081" s="330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196"/>
      <c r="T2081" s="196"/>
      <c r="U2081" s="196"/>
      <c r="V2081" s="196"/>
      <c r="W2081" s="196"/>
      <c r="X2081" s="196"/>
    </row>
    <row r="2082" spans="1:24">
      <c r="A2082" s="252"/>
      <c r="B2082" s="329">
        <v>44905</v>
      </c>
      <c r="C2082" s="461" t="s">
        <v>1812</v>
      </c>
      <c r="D2082" s="330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>
        <v>58</v>
      </c>
      <c r="R2082" s="252"/>
      <c r="S2082" s="196"/>
      <c r="T2082" s="196"/>
      <c r="U2082" s="196"/>
      <c r="V2082" s="196"/>
      <c r="W2082" s="196"/>
      <c r="X2082" s="196"/>
    </row>
    <row r="2083" spans="1:24">
      <c r="A2083" s="252"/>
      <c r="B2083" s="329">
        <v>44905</v>
      </c>
      <c r="C2083" s="461" t="s">
        <v>1730</v>
      </c>
      <c r="D2083" s="330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196"/>
      <c r="T2083" s="196"/>
      <c r="U2083" s="196"/>
      <c r="V2083" s="196"/>
      <c r="W2083" s="196"/>
      <c r="X2083" s="196"/>
    </row>
    <row r="2084" spans="1:24">
      <c r="A2084" s="252"/>
      <c r="B2084" s="329">
        <v>44910</v>
      </c>
      <c r="C2084" s="461" t="s">
        <v>495</v>
      </c>
      <c r="D2084" s="330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196"/>
      <c r="T2084" s="196"/>
      <c r="U2084" s="196"/>
      <c r="V2084" s="196"/>
      <c r="W2084" s="196"/>
      <c r="X2084" s="196"/>
    </row>
    <row r="2085" spans="1:24">
      <c r="A2085" s="252">
        <v>5</v>
      </c>
      <c r="B2085" s="329">
        <v>44910</v>
      </c>
      <c r="C2085" s="461" t="s">
        <v>2300</v>
      </c>
      <c r="D2085" s="330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196"/>
      <c r="T2085" s="196"/>
      <c r="U2085" s="196"/>
      <c r="V2085" s="196"/>
      <c r="W2085" s="196"/>
      <c r="X2085" s="196"/>
    </row>
    <row r="2086" spans="1:24">
      <c r="A2086" s="252"/>
      <c r="B2086" s="329">
        <v>44910</v>
      </c>
      <c r="C2086" s="461" t="s">
        <v>2308</v>
      </c>
      <c r="D2086" s="330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196"/>
      <c r="T2086" s="196"/>
      <c r="U2086" s="196"/>
      <c r="V2086" s="196"/>
      <c r="W2086" s="196"/>
      <c r="X2086" s="196"/>
    </row>
    <row r="2087" spans="1:24">
      <c r="A2087" s="252"/>
      <c r="B2087" s="329">
        <v>44910</v>
      </c>
      <c r="C2087" s="461" t="s">
        <v>2076</v>
      </c>
      <c r="D2087" s="330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196"/>
      <c r="T2087" s="196"/>
      <c r="U2087" s="196"/>
      <c r="V2087" s="196"/>
      <c r="W2087" s="196"/>
      <c r="X2087" s="196"/>
    </row>
    <row r="2088" spans="1:24">
      <c r="A2088" s="252"/>
      <c r="B2088" s="329">
        <v>44910</v>
      </c>
      <c r="C2088" s="461" t="s">
        <v>1873</v>
      </c>
      <c r="D2088" s="330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>
        <v>1</v>
      </c>
      <c r="Q2088" s="252"/>
      <c r="R2088" s="252"/>
      <c r="S2088" s="196"/>
      <c r="T2088" s="196"/>
      <c r="U2088" s="196"/>
      <c r="V2088" s="196"/>
      <c r="W2088" s="196"/>
      <c r="X2088" s="196"/>
    </row>
    <row r="2089" spans="1:24">
      <c r="A2089" s="252"/>
      <c r="B2089" s="329">
        <v>44910</v>
      </c>
      <c r="C2089" s="461" t="s">
        <v>1890</v>
      </c>
      <c r="D2089" s="330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196"/>
      <c r="T2089" s="196"/>
      <c r="U2089" s="196"/>
      <c r="V2089" s="196"/>
      <c r="W2089" s="196"/>
      <c r="X2089" s="196"/>
    </row>
    <row r="2090" spans="1:24">
      <c r="A2090" s="252"/>
      <c r="B2090" s="329">
        <v>44910</v>
      </c>
      <c r="C2090" s="461" t="s">
        <v>675</v>
      </c>
      <c r="D2090" s="330"/>
      <c r="E2090" s="330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196"/>
      <c r="T2090" s="196"/>
      <c r="U2090" s="196"/>
      <c r="V2090" s="196"/>
      <c r="W2090" s="196"/>
      <c r="X2090" s="196"/>
    </row>
    <row r="2091" spans="1:24">
      <c r="A2091" s="252"/>
      <c r="B2091" s="329">
        <v>44910</v>
      </c>
      <c r="C2091" s="461" t="s">
        <v>1543</v>
      </c>
      <c r="D2091" s="330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196"/>
      <c r="T2091" s="196"/>
      <c r="U2091" s="196"/>
      <c r="V2091" s="196"/>
      <c r="W2091" s="196"/>
      <c r="X2091" s="196"/>
    </row>
    <row r="2092" spans="1:24">
      <c r="A2092" s="252"/>
      <c r="B2092" s="329">
        <v>44911</v>
      </c>
      <c r="C2092" s="461" t="s">
        <v>495</v>
      </c>
      <c r="D2092" s="330">
        <v>657.65</v>
      </c>
      <c r="E2092" s="252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196"/>
      <c r="T2092" s="196"/>
      <c r="U2092" s="196"/>
      <c r="V2092" s="196"/>
      <c r="W2092" s="196"/>
      <c r="X2092" s="196"/>
    </row>
    <row r="2093" spans="1:24">
      <c r="A2093" s="252"/>
      <c r="B2093" s="329">
        <v>44911</v>
      </c>
      <c r="C2093" s="461" t="s">
        <v>2293</v>
      </c>
      <c r="D2093" s="330"/>
      <c r="E2093" s="252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196"/>
      <c r="T2093" s="196"/>
      <c r="U2093" s="196"/>
      <c r="V2093" s="196"/>
      <c r="W2093" s="196"/>
      <c r="X2093" s="196"/>
    </row>
    <row r="2094" spans="1:24">
      <c r="A2094" s="252"/>
      <c r="B2094" s="329">
        <v>44911</v>
      </c>
      <c r="C2094" s="461" t="s">
        <v>2308</v>
      </c>
      <c r="D2094" s="330"/>
      <c r="E2094" s="252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196"/>
      <c r="T2094" s="196"/>
      <c r="U2094" s="196"/>
      <c r="V2094" s="196"/>
      <c r="W2094" s="196"/>
      <c r="X2094" s="196"/>
    </row>
    <row r="2095" spans="1:24">
      <c r="A2095" s="252"/>
      <c r="B2095" s="329">
        <v>44911</v>
      </c>
      <c r="C2095" s="461" t="s">
        <v>1873</v>
      </c>
      <c r="D2095" s="330"/>
      <c r="E2095" s="252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>
        <v>1</v>
      </c>
      <c r="Q2095" s="252"/>
      <c r="R2095" s="252"/>
      <c r="S2095" s="196"/>
      <c r="T2095" s="196"/>
      <c r="U2095" s="196"/>
      <c r="V2095" s="196"/>
      <c r="W2095" s="196"/>
      <c r="X2095" s="196"/>
    </row>
    <row r="2096" spans="1:24">
      <c r="A2096" s="252"/>
      <c r="B2096" s="329">
        <v>44911</v>
      </c>
      <c r="C2096" s="461" t="s">
        <v>2309</v>
      </c>
      <c r="D2096" s="330">
        <v>740</v>
      </c>
      <c r="E2096" s="252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196"/>
      <c r="T2096" s="196"/>
      <c r="U2096" s="196"/>
      <c r="V2096" s="196"/>
      <c r="W2096" s="196"/>
      <c r="X2096" s="196"/>
    </row>
    <row r="2097" spans="1:24">
      <c r="A2097" s="252"/>
      <c r="B2097" s="329">
        <v>44911</v>
      </c>
      <c r="C2097" s="461" t="s">
        <v>675</v>
      </c>
      <c r="D2097" s="330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196"/>
      <c r="T2097" s="196"/>
      <c r="U2097" s="196"/>
      <c r="V2097" s="196"/>
      <c r="W2097" s="196"/>
      <c r="X2097" s="196"/>
    </row>
    <row r="2098" spans="1:24">
      <c r="A2098" s="252"/>
      <c r="B2098" s="329">
        <v>44911</v>
      </c>
      <c r="C2098" s="461" t="s">
        <v>2310</v>
      </c>
      <c r="D2098" s="330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196"/>
      <c r="T2098" s="196"/>
      <c r="U2098" s="196"/>
      <c r="V2098" s="196"/>
      <c r="W2098" s="196"/>
      <c r="X2098" s="196"/>
    </row>
    <row r="2099" spans="1:24">
      <c r="A2099" s="252"/>
      <c r="B2099" s="329">
        <v>44917</v>
      </c>
      <c r="C2099" s="461" t="s">
        <v>495</v>
      </c>
      <c r="D2099" s="330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196"/>
      <c r="T2099" s="196"/>
      <c r="U2099" s="196"/>
      <c r="V2099" s="196"/>
      <c r="W2099" s="196"/>
      <c r="X2099" s="196"/>
    </row>
    <row r="2100" spans="1:24">
      <c r="A2100" s="252">
        <v>5</v>
      </c>
      <c r="B2100" s="329">
        <v>44917</v>
      </c>
      <c r="C2100" s="461" t="s">
        <v>2311</v>
      </c>
      <c r="D2100" s="330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196"/>
      <c r="T2100" s="196"/>
      <c r="U2100" s="196"/>
      <c r="V2100" s="196"/>
      <c r="W2100" s="196"/>
      <c r="X2100" s="196"/>
    </row>
    <row r="2101" spans="1:24">
      <c r="A2101" s="252"/>
      <c r="B2101" s="329">
        <v>44917</v>
      </c>
      <c r="C2101" s="461" t="s">
        <v>2274</v>
      </c>
      <c r="D2101" s="330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196"/>
      <c r="T2101" s="196"/>
      <c r="U2101" s="196"/>
      <c r="V2101" s="196"/>
      <c r="W2101" s="196"/>
      <c r="X2101" s="196"/>
    </row>
    <row r="2102" spans="1:24">
      <c r="A2102" s="252"/>
      <c r="B2102" s="329">
        <v>44917</v>
      </c>
      <c r="C2102" s="461" t="s">
        <v>675</v>
      </c>
      <c r="D2102" s="330"/>
      <c r="E2102" s="330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196"/>
      <c r="T2102" s="196"/>
      <c r="U2102" s="196"/>
      <c r="V2102" s="196"/>
      <c r="W2102" s="196"/>
      <c r="X2102" s="196"/>
    </row>
    <row r="2103" spans="1:24">
      <c r="A2103" s="252"/>
      <c r="B2103" s="329">
        <v>44917</v>
      </c>
      <c r="C2103" s="461" t="s">
        <v>2275</v>
      </c>
      <c r="D2103" s="330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196"/>
      <c r="T2103" s="196"/>
      <c r="U2103" s="196"/>
      <c r="V2103" s="196"/>
      <c r="W2103" s="196"/>
      <c r="X2103" s="196"/>
    </row>
    <row r="2104" spans="1:24">
      <c r="A2104" s="252"/>
      <c r="B2104" s="329">
        <v>44918</v>
      </c>
      <c r="C2104" s="461" t="s">
        <v>495</v>
      </c>
      <c r="D2104" s="330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196"/>
      <c r="T2104" s="196"/>
      <c r="U2104" s="196"/>
      <c r="V2104" s="196"/>
      <c r="W2104" s="196"/>
      <c r="X2104" s="196"/>
    </row>
    <row r="2105" spans="1:24">
      <c r="A2105" s="252">
        <v>6</v>
      </c>
      <c r="B2105" s="329">
        <v>44918</v>
      </c>
      <c r="C2105" s="461" t="s">
        <v>2312</v>
      </c>
      <c r="D2105" s="330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196"/>
      <c r="T2105" s="196"/>
      <c r="U2105" s="196"/>
      <c r="V2105" s="196"/>
      <c r="W2105" s="196"/>
      <c r="X2105" s="196"/>
    </row>
    <row r="2106" spans="1:24">
      <c r="A2106" s="252">
        <v>6</v>
      </c>
      <c r="B2106" s="329">
        <v>44918</v>
      </c>
      <c r="C2106" s="461" t="s">
        <v>2313</v>
      </c>
      <c r="D2106" s="330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196"/>
      <c r="T2106" s="196"/>
      <c r="U2106" s="196"/>
      <c r="V2106" s="196"/>
      <c r="W2106" s="196"/>
      <c r="X2106" s="196"/>
    </row>
    <row r="2107" spans="1:24">
      <c r="A2107" s="252"/>
      <c r="B2107" s="329">
        <v>44918</v>
      </c>
      <c r="C2107" s="461" t="s">
        <v>2314</v>
      </c>
      <c r="D2107" s="330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196"/>
      <c r="T2107" s="196"/>
      <c r="U2107" s="196"/>
      <c r="V2107" s="196"/>
      <c r="W2107" s="196"/>
      <c r="X2107" s="196"/>
    </row>
    <row r="2108" spans="1:24">
      <c r="A2108" s="252"/>
      <c r="B2108" s="329">
        <v>44918</v>
      </c>
      <c r="C2108" s="461" t="s">
        <v>2315</v>
      </c>
      <c r="D2108" s="330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196"/>
      <c r="T2108" s="196"/>
      <c r="U2108" s="196"/>
      <c r="V2108" s="196"/>
      <c r="W2108" s="196"/>
      <c r="X2108" s="196"/>
    </row>
    <row r="2109" spans="1:24">
      <c r="A2109" s="252"/>
      <c r="B2109" s="329">
        <v>44918</v>
      </c>
      <c r="C2109" s="461" t="s">
        <v>1873</v>
      </c>
      <c r="D2109" s="330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>
        <v>1</v>
      </c>
      <c r="Q2109" s="252"/>
      <c r="R2109" s="252"/>
      <c r="S2109" s="196"/>
      <c r="T2109" s="196"/>
      <c r="U2109" s="196"/>
      <c r="V2109" s="196"/>
      <c r="W2109" s="196"/>
      <c r="X2109" s="196"/>
    </row>
    <row r="2110" spans="1:24">
      <c r="A2110" s="252"/>
      <c r="B2110" s="329">
        <v>44918</v>
      </c>
      <c r="C2110" s="461" t="s">
        <v>1989</v>
      </c>
      <c r="D2110" s="330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>
        <v>72</v>
      </c>
      <c r="R2110" s="252"/>
      <c r="S2110" s="196"/>
      <c r="T2110" s="196"/>
      <c r="U2110" s="196"/>
      <c r="V2110" s="196"/>
      <c r="W2110" s="196"/>
      <c r="X2110" s="196"/>
    </row>
    <row r="2111" spans="1:24">
      <c r="A2111" s="252"/>
      <c r="B2111" s="329">
        <v>44918</v>
      </c>
      <c r="C2111" s="461" t="s">
        <v>1969</v>
      </c>
      <c r="D2111" s="330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>
        <v>101</v>
      </c>
      <c r="R2111" s="252"/>
      <c r="S2111" s="196"/>
      <c r="T2111" s="196"/>
      <c r="U2111" s="196"/>
      <c r="V2111" s="196"/>
      <c r="W2111" s="196"/>
      <c r="X2111" s="196"/>
    </row>
    <row r="2112" spans="1:24">
      <c r="A2112" s="252"/>
      <c r="B2112" s="329">
        <v>44918</v>
      </c>
      <c r="C2112" s="461" t="s">
        <v>2316</v>
      </c>
      <c r="D2112" s="330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196"/>
      <c r="T2112" s="196"/>
      <c r="U2112" s="196"/>
      <c r="V2112" s="196"/>
      <c r="W2112" s="196"/>
      <c r="X2112" s="196"/>
    </row>
    <row r="2113" spans="1:24">
      <c r="A2113" s="252"/>
      <c r="B2113" s="329">
        <v>44918</v>
      </c>
      <c r="C2113" s="461" t="s">
        <v>675</v>
      </c>
      <c r="D2113" s="330"/>
      <c r="E2113" s="330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196"/>
      <c r="T2113" s="196"/>
      <c r="U2113" s="196"/>
      <c r="V2113" s="196"/>
      <c r="W2113" s="196"/>
      <c r="X2113" s="196"/>
    </row>
    <row r="2114" spans="1:24">
      <c r="A2114" s="252"/>
      <c r="B2114" s="329">
        <v>44918</v>
      </c>
      <c r="C2114" s="461" t="s">
        <v>2317</v>
      </c>
      <c r="D2114" s="330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196"/>
      <c r="T2114" s="196"/>
      <c r="U2114" s="196"/>
      <c r="V2114" s="196"/>
      <c r="W2114" s="196"/>
      <c r="X2114" s="196"/>
    </row>
    <row r="2115" spans="1:24">
      <c r="A2115" s="252"/>
      <c r="B2115" s="329">
        <v>44919</v>
      </c>
      <c r="C2115" s="461" t="s">
        <v>495</v>
      </c>
      <c r="D2115" s="330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196"/>
      <c r="T2115" s="196"/>
      <c r="U2115" s="196"/>
      <c r="V2115" s="196"/>
      <c r="W2115" s="196"/>
      <c r="X2115" s="196"/>
    </row>
    <row r="2116" spans="1:24">
      <c r="A2116" s="252"/>
      <c r="B2116" s="329">
        <v>44919</v>
      </c>
      <c r="C2116" s="461" t="s">
        <v>2318</v>
      </c>
      <c r="D2116" s="330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196"/>
      <c r="T2116" s="196"/>
      <c r="U2116" s="196"/>
      <c r="V2116" s="196"/>
      <c r="W2116" s="196"/>
      <c r="X2116" s="196"/>
    </row>
    <row r="2117" spans="1:24">
      <c r="A2117" s="252"/>
      <c r="B2117" s="329">
        <v>44919</v>
      </c>
      <c r="C2117" s="461" t="s">
        <v>2319</v>
      </c>
      <c r="D2117" s="330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196"/>
      <c r="T2117" s="196"/>
      <c r="U2117" s="196"/>
      <c r="V2117" s="196"/>
      <c r="W2117" s="196"/>
      <c r="X2117" s="196"/>
    </row>
    <row r="2118" spans="1:24">
      <c r="A2118" s="252"/>
      <c r="B2118" s="329">
        <v>44919</v>
      </c>
      <c r="C2118" s="461" t="s">
        <v>2014</v>
      </c>
      <c r="D2118" s="330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196"/>
      <c r="T2118" s="196"/>
      <c r="U2118" s="196"/>
      <c r="V2118" s="196"/>
      <c r="W2118" s="196"/>
      <c r="X2118" s="196"/>
    </row>
    <row r="2119" spans="1:24">
      <c r="A2119" s="252"/>
      <c r="B2119" s="329">
        <v>44919</v>
      </c>
      <c r="C2119" s="461" t="s">
        <v>1873</v>
      </c>
      <c r="D2119" s="330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>
        <v>1</v>
      </c>
      <c r="Q2119" s="252"/>
      <c r="R2119" s="252"/>
      <c r="S2119" s="196"/>
      <c r="T2119" s="196"/>
      <c r="U2119" s="196"/>
      <c r="V2119" s="196"/>
      <c r="W2119" s="196"/>
      <c r="X2119" s="196"/>
    </row>
    <row r="2120" spans="1:24">
      <c r="A2120" s="252"/>
      <c r="B2120" s="329">
        <v>44919</v>
      </c>
      <c r="C2120" s="461" t="s">
        <v>1989</v>
      </c>
      <c r="D2120" s="330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>
        <v>64</v>
      </c>
      <c r="R2120" s="252"/>
      <c r="S2120" s="196"/>
      <c r="T2120" s="196"/>
      <c r="U2120" s="196"/>
      <c r="V2120" s="196"/>
      <c r="W2120" s="196"/>
      <c r="X2120" s="196"/>
    </row>
    <row r="2121" spans="1:24">
      <c r="A2121" s="252">
        <v>5</v>
      </c>
      <c r="B2121" s="329">
        <v>44919</v>
      </c>
      <c r="C2121" s="461" t="s">
        <v>2320</v>
      </c>
      <c r="D2121" s="330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196"/>
      <c r="T2121" s="196"/>
      <c r="U2121" s="196"/>
      <c r="V2121" s="196"/>
      <c r="W2121" s="196"/>
      <c r="X2121" s="196"/>
    </row>
    <row r="2122" spans="1:24">
      <c r="A2122" s="252"/>
      <c r="B2122" s="329">
        <v>44919</v>
      </c>
      <c r="C2122" s="461" t="s">
        <v>1895</v>
      </c>
      <c r="D2122" s="330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196"/>
      <c r="T2122" s="196"/>
      <c r="U2122" s="196"/>
      <c r="V2122" s="196"/>
      <c r="W2122" s="196"/>
      <c r="X2122" s="196"/>
    </row>
    <row r="2123" spans="1:24">
      <c r="A2123" s="252"/>
      <c r="B2123" s="329">
        <v>44919</v>
      </c>
      <c r="C2123" s="461" t="s">
        <v>675</v>
      </c>
      <c r="D2123" s="330"/>
      <c r="E2123" s="330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196"/>
      <c r="T2123" s="196"/>
      <c r="U2123" s="196"/>
      <c r="V2123" s="196"/>
      <c r="W2123" s="196"/>
      <c r="X2123" s="196"/>
    </row>
    <row r="2124" spans="1:24">
      <c r="A2124" s="252"/>
      <c r="B2124" s="329">
        <v>44919</v>
      </c>
      <c r="C2124" s="461" t="s">
        <v>1896</v>
      </c>
      <c r="D2124" s="330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196"/>
      <c r="T2124" s="196"/>
      <c r="U2124" s="196"/>
      <c r="V2124" s="196"/>
      <c r="W2124" s="196"/>
      <c r="X2124" s="196"/>
    </row>
    <row r="2125" spans="1:24">
      <c r="A2125" s="252"/>
      <c r="B2125" s="329">
        <v>44920</v>
      </c>
      <c r="C2125" s="461" t="s">
        <v>495</v>
      </c>
      <c r="D2125" s="330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196"/>
      <c r="T2125" s="196"/>
      <c r="U2125" s="196"/>
      <c r="V2125" s="196"/>
      <c r="W2125" s="196"/>
      <c r="X2125" s="196"/>
    </row>
    <row r="2126" spans="1:24">
      <c r="A2126" s="252">
        <v>5</v>
      </c>
      <c r="B2126" s="329">
        <v>44920</v>
      </c>
      <c r="C2126" s="461" t="s">
        <v>2321</v>
      </c>
      <c r="D2126" s="330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196"/>
      <c r="T2126" s="196"/>
      <c r="U2126" s="196"/>
      <c r="V2126" s="196"/>
      <c r="W2126" s="196"/>
      <c r="X2126" s="196"/>
    </row>
    <row r="2127" spans="1:24">
      <c r="A2127" s="252"/>
      <c r="B2127" s="329">
        <v>44920</v>
      </c>
      <c r="C2127" s="461" t="s">
        <v>2322</v>
      </c>
      <c r="D2127" s="330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196"/>
      <c r="T2127" s="196"/>
      <c r="U2127" s="196"/>
      <c r="V2127" s="196"/>
      <c r="W2127" s="196"/>
      <c r="X2127" s="196"/>
    </row>
    <row r="2128" spans="1:24">
      <c r="A2128" s="252"/>
      <c r="B2128" s="329">
        <v>44920</v>
      </c>
      <c r="C2128" s="461" t="s">
        <v>2323</v>
      </c>
      <c r="D2128" s="330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196"/>
      <c r="T2128" s="196"/>
      <c r="U2128" s="196"/>
      <c r="V2128" s="196"/>
      <c r="W2128" s="196"/>
      <c r="X2128" s="196"/>
    </row>
    <row r="2129" spans="1:24">
      <c r="A2129" s="252"/>
      <c r="B2129" s="329">
        <v>44920</v>
      </c>
      <c r="C2129" s="461" t="s">
        <v>2324</v>
      </c>
      <c r="D2129" s="330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196"/>
      <c r="T2129" s="196"/>
      <c r="U2129" s="196"/>
      <c r="V2129" s="196"/>
      <c r="W2129" s="196"/>
      <c r="X2129" s="196"/>
    </row>
    <row r="2130" spans="1:24">
      <c r="A2130" s="252"/>
      <c r="B2130" s="329">
        <v>44920</v>
      </c>
      <c r="C2130" s="461" t="s">
        <v>1873</v>
      </c>
      <c r="D2130" s="330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>
        <v>1</v>
      </c>
      <c r="Q2130" s="252"/>
      <c r="R2130" s="252"/>
      <c r="S2130" s="196"/>
      <c r="T2130" s="196"/>
      <c r="U2130" s="196"/>
      <c r="V2130" s="196"/>
      <c r="W2130" s="196"/>
      <c r="X2130" s="196"/>
    </row>
    <row r="2131" spans="1:24">
      <c r="A2131" s="252"/>
      <c r="B2131" s="329">
        <v>44920</v>
      </c>
      <c r="C2131" s="461" t="s">
        <v>1969</v>
      </c>
      <c r="D2131" s="330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>
        <v>79</v>
      </c>
      <c r="R2131" s="252"/>
      <c r="S2131" s="196"/>
      <c r="T2131" s="196"/>
      <c r="U2131" s="196"/>
      <c r="V2131" s="196"/>
      <c r="W2131" s="196"/>
      <c r="X2131" s="196"/>
    </row>
    <row r="2132" spans="1:24">
      <c r="A2132" s="252"/>
      <c r="B2132" s="329">
        <v>44920</v>
      </c>
      <c r="C2132" s="461" t="s">
        <v>2325</v>
      </c>
      <c r="D2132" s="330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196"/>
      <c r="T2132" s="196"/>
      <c r="U2132" s="196"/>
      <c r="V2132" s="196"/>
      <c r="W2132" s="196"/>
      <c r="X2132" s="196"/>
    </row>
    <row r="2133" spans="1:24">
      <c r="A2133" s="252"/>
      <c r="B2133" s="329">
        <v>44920</v>
      </c>
      <c r="C2133" s="461" t="s">
        <v>1812</v>
      </c>
      <c r="D2133" s="330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>
        <v>55</v>
      </c>
      <c r="R2133" s="252"/>
      <c r="S2133" s="196"/>
      <c r="T2133" s="196"/>
      <c r="U2133" s="196"/>
      <c r="V2133" s="196"/>
      <c r="W2133" s="196"/>
      <c r="X2133" s="196"/>
    </row>
    <row r="2134" spans="1:24">
      <c r="A2134" s="252"/>
      <c r="B2134" s="329">
        <v>44920</v>
      </c>
      <c r="C2134" s="461" t="s">
        <v>675</v>
      </c>
      <c r="D2134" s="330"/>
      <c r="E2134" s="330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196"/>
      <c r="T2134" s="196"/>
      <c r="U2134" s="196"/>
      <c r="V2134" s="196"/>
      <c r="W2134" s="196"/>
      <c r="X2134" s="196"/>
    </row>
    <row r="2135" spans="1:24">
      <c r="A2135" s="252"/>
      <c r="B2135" s="329">
        <v>44920</v>
      </c>
      <c r="C2135" s="461" t="s">
        <v>2326</v>
      </c>
      <c r="D2135" s="330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196"/>
      <c r="T2135" s="196"/>
      <c r="U2135" s="196"/>
      <c r="V2135" s="196"/>
      <c r="W2135" s="196"/>
      <c r="X2135" s="196"/>
    </row>
    <row r="2136" spans="1:24">
      <c r="A2136" s="252"/>
      <c r="B2136" s="329">
        <v>44921</v>
      </c>
      <c r="C2136" s="461" t="s">
        <v>495</v>
      </c>
      <c r="D2136" s="330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196"/>
      <c r="T2136" s="196"/>
      <c r="U2136" s="196"/>
      <c r="V2136" s="196"/>
      <c r="W2136" s="196"/>
      <c r="X2136" s="196"/>
    </row>
    <row r="2137" spans="1:24">
      <c r="A2137" s="252">
        <v>5</v>
      </c>
      <c r="B2137" s="329">
        <v>44921</v>
      </c>
      <c r="C2137" s="461" t="s">
        <v>2327</v>
      </c>
      <c r="D2137" s="330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196"/>
      <c r="T2137" s="196"/>
      <c r="U2137" s="196"/>
      <c r="V2137" s="196"/>
      <c r="W2137" s="196"/>
      <c r="X2137" s="196"/>
    </row>
    <row r="2138" spans="1:24">
      <c r="A2138" s="252">
        <v>5</v>
      </c>
      <c r="B2138" s="329">
        <v>44921</v>
      </c>
      <c r="C2138" s="461" t="s">
        <v>2133</v>
      </c>
      <c r="D2138" s="330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196"/>
      <c r="T2138" s="196"/>
      <c r="U2138" s="196"/>
      <c r="V2138" s="196"/>
      <c r="W2138" s="196"/>
      <c r="X2138" s="196"/>
    </row>
    <row r="2139" spans="1:24">
      <c r="A2139" s="252"/>
      <c r="B2139" s="329">
        <v>44921</v>
      </c>
      <c r="C2139" s="461" t="s">
        <v>1989</v>
      </c>
      <c r="D2139" s="330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>
        <v>72</v>
      </c>
      <c r="R2139" s="252"/>
      <c r="S2139" s="196"/>
      <c r="T2139" s="196"/>
      <c r="U2139" s="196"/>
      <c r="V2139" s="196"/>
      <c r="W2139" s="196"/>
      <c r="X2139" s="196"/>
    </row>
    <row r="2140" spans="1:24">
      <c r="A2140" s="252"/>
      <c r="B2140" s="329">
        <v>44921</v>
      </c>
      <c r="C2140" s="461" t="s">
        <v>1607</v>
      </c>
      <c r="D2140" s="330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196"/>
      <c r="T2140" s="196"/>
      <c r="U2140" s="196"/>
      <c r="V2140" s="196"/>
      <c r="W2140" s="196"/>
      <c r="X2140" s="196"/>
    </row>
    <row r="2141" spans="1:24">
      <c r="A2141" s="252"/>
      <c r="B2141" s="329">
        <v>44921</v>
      </c>
      <c r="C2141" s="461" t="s">
        <v>675</v>
      </c>
      <c r="D2141" s="330"/>
      <c r="E2141" s="330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196"/>
      <c r="T2141" s="196"/>
      <c r="U2141" s="196"/>
      <c r="V2141" s="196"/>
      <c r="W2141" s="196"/>
      <c r="X2141" s="196"/>
    </row>
    <row r="2142" spans="1:24">
      <c r="A2142" s="252"/>
      <c r="B2142" s="329">
        <v>44921</v>
      </c>
      <c r="C2142" s="461" t="s">
        <v>1608</v>
      </c>
      <c r="D2142" s="330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196"/>
      <c r="T2142" s="196"/>
      <c r="U2142" s="196"/>
      <c r="V2142" s="196"/>
      <c r="W2142" s="196"/>
      <c r="X2142" s="196"/>
    </row>
    <row r="2143" spans="1:24">
      <c r="A2143" s="252"/>
      <c r="B2143" s="329">
        <v>44921</v>
      </c>
      <c r="C2143" s="461" t="s">
        <v>495</v>
      </c>
      <c r="D2143" s="330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196"/>
      <c r="T2143" s="196"/>
      <c r="U2143" s="196"/>
      <c r="V2143" s="196"/>
      <c r="W2143" s="196"/>
      <c r="X2143" s="196"/>
    </row>
    <row r="2144" spans="1:24">
      <c r="A2144" s="252">
        <v>4</v>
      </c>
      <c r="B2144" s="329">
        <v>44921</v>
      </c>
      <c r="C2144" s="461" t="s">
        <v>2300</v>
      </c>
      <c r="D2144" s="330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196"/>
      <c r="T2144" s="196"/>
      <c r="U2144" s="196"/>
      <c r="V2144" s="196"/>
      <c r="W2144" s="196"/>
      <c r="X2144" s="196"/>
    </row>
    <row r="2145" spans="1:24">
      <c r="A2145" s="252"/>
      <c r="B2145" s="329">
        <v>44921</v>
      </c>
      <c r="C2145" s="461" t="s">
        <v>2328</v>
      </c>
      <c r="D2145" s="330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196"/>
      <c r="T2145" s="196"/>
      <c r="U2145" s="196"/>
      <c r="V2145" s="196"/>
      <c r="W2145" s="196"/>
      <c r="X2145" s="196"/>
    </row>
    <row r="2146" spans="1:24">
      <c r="A2146" s="252"/>
      <c r="B2146" s="329">
        <v>44921</v>
      </c>
      <c r="C2146" s="461" t="s">
        <v>675</v>
      </c>
      <c r="D2146" s="330"/>
      <c r="E2146" s="330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196"/>
      <c r="T2146" s="196"/>
      <c r="U2146" s="196"/>
      <c r="V2146" s="196"/>
      <c r="W2146" s="196"/>
      <c r="X2146" s="196"/>
    </row>
    <row r="2147" spans="1:24">
      <c r="A2147" s="252"/>
      <c r="B2147" s="329">
        <v>44921</v>
      </c>
      <c r="C2147" s="461" t="s">
        <v>2329</v>
      </c>
      <c r="D2147" s="330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196"/>
      <c r="T2147" s="196"/>
      <c r="U2147" s="196"/>
      <c r="V2147" s="196"/>
      <c r="W2147" s="196"/>
      <c r="X2147" s="196"/>
    </row>
    <row r="2148" spans="1:24">
      <c r="A2148" s="252"/>
      <c r="B2148" s="329">
        <v>44924</v>
      </c>
      <c r="C2148" s="461" t="s">
        <v>495</v>
      </c>
      <c r="D2148" s="330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196"/>
      <c r="T2148" s="196"/>
      <c r="U2148" s="196"/>
      <c r="V2148" s="196"/>
      <c r="W2148" s="196"/>
      <c r="X2148" s="196"/>
    </row>
    <row r="2149" spans="1:24">
      <c r="A2149" s="252">
        <v>4</v>
      </c>
      <c r="B2149" s="329">
        <v>44924</v>
      </c>
      <c r="C2149" s="461" t="s">
        <v>2330</v>
      </c>
      <c r="D2149" s="330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>
        <v>441.87</v>
      </c>
      <c r="O2149" s="252"/>
      <c r="P2149" s="252"/>
      <c r="Q2149" s="252"/>
      <c r="R2149" s="252"/>
      <c r="S2149" s="196"/>
      <c r="T2149" s="196"/>
      <c r="U2149" s="196"/>
      <c r="V2149" s="196"/>
      <c r="W2149" s="196"/>
      <c r="X2149" s="196"/>
    </row>
    <row r="2150" spans="1:24">
      <c r="A2150" s="252">
        <v>4</v>
      </c>
      <c r="B2150" s="329">
        <v>44924</v>
      </c>
      <c r="C2150" s="461" t="s">
        <v>2331</v>
      </c>
      <c r="D2150" s="330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>
        <v>855</v>
      </c>
      <c r="O2150" s="252"/>
      <c r="P2150" s="252"/>
      <c r="Q2150" s="252"/>
      <c r="R2150" s="252"/>
      <c r="S2150" s="196"/>
      <c r="T2150" s="196"/>
      <c r="U2150" s="196"/>
      <c r="V2150" s="196"/>
      <c r="W2150" s="196"/>
      <c r="X2150" s="196"/>
    </row>
    <row r="2151" spans="1:24">
      <c r="A2151" s="252"/>
      <c r="B2151" s="329">
        <v>44924</v>
      </c>
      <c r="C2151" s="461" t="s">
        <v>2332</v>
      </c>
      <c r="D2151" s="330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196"/>
      <c r="T2151" s="196"/>
      <c r="U2151" s="196"/>
      <c r="V2151" s="196"/>
      <c r="W2151" s="196"/>
      <c r="X2151" s="196"/>
    </row>
    <row r="2152" spans="1:24">
      <c r="A2152" s="252"/>
      <c r="B2152" s="329">
        <v>44924</v>
      </c>
      <c r="C2152" s="461" t="s">
        <v>2333</v>
      </c>
      <c r="D2152" s="330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196"/>
      <c r="T2152" s="196"/>
      <c r="U2152" s="196"/>
      <c r="V2152" s="196"/>
      <c r="W2152" s="196"/>
      <c r="X2152" s="196"/>
    </row>
    <row r="2153" spans="1:24">
      <c r="A2153" s="252"/>
      <c r="B2153" s="329">
        <v>44924</v>
      </c>
      <c r="C2153" s="461" t="s">
        <v>675</v>
      </c>
      <c r="D2153" s="330"/>
      <c r="E2153" s="330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196"/>
      <c r="T2153" s="196"/>
      <c r="U2153" s="196"/>
      <c r="V2153" s="196"/>
      <c r="W2153" s="196"/>
      <c r="X2153" s="196"/>
    </row>
    <row r="2154" spans="1:24">
      <c r="A2154" s="252"/>
      <c r="B2154" s="329">
        <v>44924</v>
      </c>
      <c r="C2154" s="461" t="s">
        <v>495</v>
      </c>
      <c r="D2154" s="330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196"/>
      <c r="T2154" s="196"/>
      <c r="U2154" s="196"/>
      <c r="V2154" s="196"/>
      <c r="W2154" s="196"/>
      <c r="X2154" s="196"/>
    </row>
    <row r="2155" spans="1:24">
      <c r="A2155" s="252">
        <v>1</v>
      </c>
      <c r="B2155" s="329">
        <v>44924</v>
      </c>
      <c r="C2155" s="461" t="s">
        <v>2335</v>
      </c>
      <c r="D2155" s="330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>
        <v>210</v>
      </c>
      <c r="O2155" s="252"/>
      <c r="P2155" s="252"/>
      <c r="Q2155" s="252"/>
      <c r="R2155" s="252"/>
      <c r="S2155" s="196"/>
      <c r="T2155" s="196"/>
      <c r="U2155" s="196"/>
      <c r="V2155" s="196"/>
      <c r="W2155" s="196"/>
      <c r="X2155" s="196"/>
    </row>
    <row r="2156" spans="1:24">
      <c r="A2156" s="252"/>
      <c r="B2156" s="329">
        <v>44924</v>
      </c>
      <c r="C2156" s="461" t="s">
        <v>2336</v>
      </c>
      <c r="D2156" s="330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196"/>
      <c r="T2156" s="196"/>
      <c r="U2156" s="196"/>
      <c r="V2156" s="196"/>
      <c r="W2156" s="196"/>
      <c r="X2156" s="196"/>
    </row>
    <row r="2157" spans="1:24">
      <c r="A2157" s="252"/>
      <c r="B2157" s="329">
        <v>44924</v>
      </c>
      <c r="C2157" s="461" t="s">
        <v>675</v>
      </c>
      <c r="D2157" s="330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196"/>
      <c r="T2157" s="196"/>
      <c r="U2157" s="196"/>
      <c r="V2157" s="196"/>
      <c r="W2157" s="196"/>
      <c r="X2157" s="196"/>
    </row>
    <row r="2158" spans="1:24">
      <c r="A2158" s="234"/>
      <c r="B2158" s="354">
        <v>44565</v>
      </c>
      <c r="C2158" s="455" t="s">
        <v>495</v>
      </c>
      <c r="D2158" s="258">
        <v>3124.14</v>
      </c>
      <c r="E2158" s="395"/>
      <c r="F2158" s="234"/>
      <c r="G2158" s="234"/>
      <c r="H2158" s="234"/>
      <c r="I2158" s="234"/>
      <c r="J2158" s="234"/>
      <c r="K2158" s="234"/>
      <c r="L2158" s="234"/>
      <c r="M2158" s="234"/>
      <c r="N2158" s="395"/>
      <c r="O2158" s="234"/>
      <c r="P2158" s="234"/>
      <c r="Q2158" s="234"/>
      <c r="R2158" s="395"/>
      <c r="S2158" s="42"/>
      <c r="T2158" s="42"/>
      <c r="U2158" s="42"/>
      <c r="V2158" s="42"/>
      <c r="W2158" s="42"/>
      <c r="X2158" s="42"/>
    </row>
    <row r="2159" spans="1:24">
      <c r="A2159" s="234"/>
      <c r="B2159" s="354">
        <v>44565</v>
      </c>
      <c r="C2159" s="455" t="s">
        <v>2338</v>
      </c>
      <c r="D2159" s="258"/>
      <c r="E2159" s="396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396"/>
      <c r="O2159" s="234"/>
      <c r="P2159" s="234"/>
      <c r="Q2159" s="234"/>
      <c r="R2159" s="396"/>
      <c r="S2159" s="42"/>
      <c r="T2159" s="42"/>
      <c r="U2159" s="42"/>
      <c r="V2159" s="42"/>
      <c r="W2159" s="42"/>
      <c r="X2159" s="42"/>
    </row>
    <row r="2160" spans="1:24">
      <c r="A2160" s="234"/>
      <c r="B2160" s="354">
        <v>44565</v>
      </c>
      <c r="C2160" s="455" t="s">
        <v>2339</v>
      </c>
      <c r="D2160" s="258"/>
      <c r="E2160" s="396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396"/>
      <c r="O2160" s="234"/>
      <c r="P2160" s="234"/>
      <c r="Q2160" s="234"/>
      <c r="R2160" s="396"/>
      <c r="S2160" s="42"/>
      <c r="T2160" s="42"/>
      <c r="U2160" s="42"/>
      <c r="V2160" s="42"/>
      <c r="W2160" s="42"/>
      <c r="X2160" s="42"/>
    </row>
    <row r="2161" spans="1:24">
      <c r="A2161" s="234"/>
      <c r="B2161" s="354">
        <v>44565</v>
      </c>
      <c r="C2161" s="455" t="s">
        <v>2340</v>
      </c>
      <c r="D2161" s="258"/>
      <c r="E2161" s="396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396"/>
      <c r="O2161" s="234"/>
      <c r="P2161" s="234"/>
      <c r="Q2161" s="234"/>
      <c r="R2161" s="396"/>
      <c r="S2161" s="42"/>
      <c r="T2161" s="42"/>
      <c r="U2161" s="42"/>
      <c r="V2161" s="42"/>
      <c r="W2161" s="42"/>
      <c r="X2161" s="42"/>
    </row>
    <row r="2162" spans="1:24">
      <c r="A2162" s="234"/>
      <c r="B2162" s="354">
        <v>44565</v>
      </c>
      <c r="C2162" s="455" t="s">
        <v>2341</v>
      </c>
      <c r="D2162" s="258"/>
      <c r="E2162" s="396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396"/>
      <c r="O2162" s="234"/>
      <c r="P2162" s="234"/>
      <c r="Q2162" s="234"/>
      <c r="R2162" s="396"/>
      <c r="S2162" s="42"/>
      <c r="T2162" s="42"/>
      <c r="U2162" s="42"/>
      <c r="V2162" s="42"/>
      <c r="W2162" s="42"/>
      <c r="X2162" s="42"/>
    </row>
    <row r="2163" spans="1:24">
      <c r="A2163" s="234">
        <v>4</v>
      </c>
      <c r="B2163" s="354">
        <v>44565</v>
      </c>
      <c r="C2163" s="455" t="s">
        <v>2342</v>
      </c>
      <c r="D2163" s="258"/>
      <c r="E2163" s="396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396"/>
      <c r="O2163" s="234"/>
      <c r="P2163" s="234"/>
      <c r="Q2163" s="234"/>
      <c r="R2163" s="396"/>
      <c r="S2163" s="42"/>
      <c r="T2163" s="42"/>
      <c r="U2163" s="42"/>
      <c r="V2163" s="42"/>
      <c r="W2163" s="42"/>
      <c r="X2163" s="42"/>
    </row>
    <row r="2164" spans="1:24">
      <c r="A2164" s="234">
        <v>2</v>
      </c>
      <c r="B2164" s="354">
        <v>44565</v>
      </c>
      <c r="C2164" s="455" t="s">
        <v>2342</v>
      </c>
      <c r="D2164" s="258"/>
      <c r="E2164" s="396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396"/>
      <c r="O2164" s="234"/>
      <c r="P2164" s="234"/>
      <c r="Q2164" s="234"/>
      <c r="R2164" s="396"/>
      <c r="S2164" s="42"/>
      <c r="T2164" s="42"/>
      <c r="U2164" s="42"/>
      <c r="V2164" s="42"/>
      <c r="W2164" s="42"/>
      <c r="X2164" s="42"/>
    </row>
    <row r="2165" spans="1:24">
      <c r="A2165" s="234"/>
      <c r="B2165" s="354">
        <v>44565</v>
      </c>
      <c r="C2165" s="455" t="s">
        <v>1873</v>
      </c>
      <c r="D2165" s="258"/>
      <c r="E2165" s="396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396"/>
      <c r="O2165" s="234"/>
      <c r="P2165" s="234">
        <v>1</v>
      </c>
      <c r="Q2165" s="234"/>
      <c r="R2165" s="396"/>
      <c r="S2165" s="42"/>
      <c r="T2165" s="42"/>
      <c r="U2165" s="42"/>
      <c r="V2165" s="42"/>
      <c r="W2165" s="42"/>
      <c r="X2165" s="42"/>
    </row>
    <row r="2166" spans="1:24">
      <c r="A2166" s="234"/>
      <c r="B2166" s="354">
        <v>44565</v>
      </c>
      <c r="C2166" s="455" t="s">
        <v>1969</v>
      </c>
      <c r="D2166" s="258"/>
      <c r="E2166" s="396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396"/>
      <c r="O2166" s="234"/>
      <c r="P2166" s="234"/>
      <c r="Q2166" s="234">
        <v>97</v>
      </c>
      <c r="R2166" s="396"/>
      <c r="S2166" s="42"/>
      <c r="T2166" s="42"/>
      <c r="U2166" s="42"/>
      <c r="V2166" s="42"/>
      <c r="W2166" s="42"/>
      <c r="X2166" s="42"/>
    </row>
    <row r="2167" spans="1:24">
      <c r="A2167" s="234"/>
      <c r="B2167" s="354">
        <v>44565</v>
      </c>
      <c r="C2167" s="455" t="s">
        <v>1765</v>
      </c>
      <c r="D2167" s="258">
        <v>3365</v>
      </c>
      <c r="E2167" s="396"/>
      <c r="F2167" s="234"/>
      <c r="G2167" s="234"/>
      <c r="H2167" s="234"/>
      <c r="I2167" s="234"/>
      <c r="J2167" s="234"/>
      <c r="K2167" s="234"/>
      <c r="L2167" s="234"/>
      <c r="M2167" s="234"/>
      <c r="N2167" s="396"/>
      <c r="O2167" s="234"/>
      <c r="P2167" s="234"/>
      <c r="Q2167" s="234"/>
      <c r="R2167" s="396"/>
      <c r="S2167" s="42"/>
      <c r="T2167" s="42"/>
      <c r="U2167" s="42"/>
      <c r="V2167" s="42"/>
      <c r="W2167" s="42"/>
      <c r="X2167" s="42"/>
    </row>
    <row r="2168" spans="1:24">
      <c r="A2168" s="234"/>
      <c r="B2168" s="354">
        <v>44565</v>
      </c>
      <c r="C2168" s="455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396"/>
      <c r="O2168" s="234"/>
      <c r="P2168" s="234"/>
      <c r="Q2168" s="234"/>
      <c r="R2168" s="396"/>
      <c r="S2168" s="42"/>
      <c r="T2168" s="42"/>
      <c r="U2168" s="42"/>
      <c r="V2168" s="42"/>
      <c r="W2168" s="42"/>
      <c r="X2168" s="42"/>
    </row>
    <row r="2169" spans="1:24">
      <c r="A2169" s="234"/>
      <c r="B2169" s="354">
        <v>44565</v>
      </c>
      <c r="C2169" s="471" t="s">
        <v>1766</v>
      </c>
      <c r="D2169" s="398"/>
      <c r="E2169" s="397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396"/>
      <c r="O2169" s="234"/>
      <c r="P2169" s="234"/>
      <c r="Q2169" s="234"/>
      <c r="R2169" s="396"/>
      <c r="S2169" s="42"/>
      <c r="T2169" s="42"/>
      <c r="U2169" s="42"/>
      <c r="V2169" s="42"/>
      <c r="W2169" s="42"/>
      <c r="X2169" s="42"/>
    </row>
    <row r="2170" spans="1:24">
      <c r="A2170" s="234"/>
      <c r="B2170" s="354">
        <v>44567</v>
      </c>
      <c r="C2170" s="455" t="s">
        <v>495</v>
      </c>
      <c r="D2170" s="258">
        <v>909.73</v>
      </c>
      <c r="E2170" s="396"/>
      <c r="F2170" s="234"/>
      <c r="G2170" s="234"/>
      <c r="H2170" s="234"/>
      <c r="I2170" s="234"/>
      <c r="J2170" s="234"/>
      <c r="K2170" s="234"/>
      <c r="L2170" s="234"/>
      <c r="M2170" s="234"/>
      <c r="N2170" s="396"/>
      <c r="O2170" s="234"/>
      <c r="P2170" s="234"/>
      <c r="Q2170" s="234"/>
      <c r="R2170" s="396"/>
      <c r="S2170" s="42"/>
      <c r="T2170" s="42"/>
      <c r="U2170" s="42"/>
      <c r="V2170" s="42"/>
      <c r="W2170" s="42"/>
      <c r="X2170" s="42"/>
    </row>
    <row r="2171" spans="1:24">
      <c r="A2171" s="234"/>
      <c r="B2171" s="354">
        <v>44567</v>
      </c>
      <c r="C2171" s="455" t="s">
        <v>669</v>
      </c>
      <c r="D2171" s="258">
        <v>72</v>
      </c>
      <c r="E2171" s="396"/>
      <c r="F2171" s="234"/>
      <c r="G2171" s="234"/>
      <c r="H2171" s="234"/>
      <c r="I2171" s="234"/>
      <c r="J2171" s="234"/>
      <c r="K2171" s="234"/>
      <c r="L2171" s="234"/>
      <c r="M2171" s="234"/>
      <c r="N2171" s="396"/>
      <c r="O2171" s="234"/>
      <c r="P2171" s="234"/>
      <c r="Q2171" s="234"/>
      <c r="R2171" s="396"/>
      <c r="S2171" s="42"/>
      <c r="T2171" s="42"/>
      <c r="U2171" s="42"/>
      <c r="V2171" s="42"/>
      <c r="W2171" s="42"/>
      <c r="X2171" s="42"/>
    </row>
    <row r="2172" spans="1:24">
      <c r="A2172" s="234"/>
      <c r="B2172" s="354">
        <v>44567</v>
      </c>
      <c r="C2172" s="455" t="s">
        <v>2343</v>
      </c>
      <c r="D2172" s="258"/>
      <c r="E2172" s="396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396"/>
      <c r="O2172" s="234"/>
      <c r="P2172" s="234"/>
      <c r="Q2172" s="234"/>
      <c r="R2172" s="396"/>
      <c r="S2172" s="42"/>
      <c r="T2172" s="42"/>
      <c r="U2172" s="42"/>
      <c r="V2172" s="42"/>
      <c r="W2172" s="42"/>
      <c r="X2172" s="42"/>
    </row>
    <row r="2173" spans="1:24">
      <c r="A2173" s="234"/>
      <c r="B2173" s="354">
        <v>44567</v>
      </c>
      <c r="C2173" s="455" t="s">
        <v>2344</v>
      </c>
      <c r="D2173" s="258"/>
      <c r="E2173" s="396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396"/>
      <c r="O2173" s="234"/>
      <c r="P2173" s="234"/>
      <c r="Q2173" s="234"/>
      <c r="R2173" s="396"/>
      <c r="S2173" s="42"/>
      <c r="T2173" s="42"/>
      <c r="U2173" s="42"/>
      <c r="V2173" s="42"/>
      <c r="W2173" s="42"/>
      <c r="X2173" s="42"/>
    </row>
    <row r="2174" spans="1:24">
      <c r="A2174" s="234"/>
      <c r="B2174" s="354">
        <v>44567</v>
      </c>
      <c r="C2174" s="455" t="s">
        <v>2345</v>
      </c>
      <c r="D2174" s="258"/>
      <c r="E2174" s="396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396"/>
      <c r="O2174" s="234"/>
      <c r="P2174" s="234"/>
      <c r="Q2174" s="234"/>
      <c r="R2174" s="396"/>
      <c r="S2174" s="42"/>
      <c r="T2174" s="42"/>
      <c r="U2174" s="42"/>
      <c r="V2174" s="42"/>
      <c r="W2174" s="42"/>
      <c r="X2174" s="42"/>
    </row>
    <row r="2175" spans="1:24">
      <c r="A2175" s="234"/>
      <c r="B2175" s="354">
        <v>44567</v>
      </c>
      <c r="C2175" s="455" t="s">
        <v>1873</v>
      </c>
      <c r="D2175" s="258"/>
      <c r="E2175" s="396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396"/>
      <c r="O2175" s="234"/>
      <c r="P2175" s="234">
        <v>1</v>
      </c>
      <c r="Q2175" s="234"/>
      <c r="R2175" s="396"/>
      <c r="S2175" s="42"/>
      <c r="T2175" s="42"/>
      <c r="U2175" s="42"/>
      <c r="V2175" s="42"/>
      <c r="W2175" s="42"/>
      <c r="X2175" s="42"/>
    </row>
    <row r="2176" spans="1:24">
      <c r="A2176" s="234"/>
      <c r="B2176" s="354">
        <v>44567</v>
      </c>
      <c r="C2176" s="455" t="s">
        <v>2346</v>
      </c>
      <c r="D2176" s="258"/>
      <c r="E2176" s="396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396"/>
      <c r="O2176" s="234"/>
      <c r="P2176" s="234"/>
      <c r="Q2176" s="234"/>
      <c r="R2176" s="396"/>
      <c r="S2176" s="42"/>
      <c r="T2176" s="42"/>
      <c r="U2176" s="42"/>
      <c r="V2176" s="42"/>
      <c r="W2176" s="42"/>
      <c r="X2176" s="42"/>
    </row>
    <row r="2177" spans="1:24">
      <c r="A2177" s="234">
        <v>5</v>
      </c>
      <c r="B2177" s="354">
        <v>44567</v>
      </c>
      <c r="C2177" s="455" t="s">
        <v>2347</v>
      </c>
      <c r="D2177" s="258"/>
      <c r="E2177" s="396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396"/>
      <c r="O2177" s="234"/>
      <c r="P2177" s="234"/>
      <c r="Q2177" s="234"/>
      <c r="R2177" s="396"/>
      <c r="S2177" s="42"/>
      <c r="T2177" s="42"/>
      <c r="U2177" s="42"/>
      <c r="V2177" s="42"/>
      <c r="W2177" s="42"/>
      <c r="X2177" s="42"/>
    </row>
    <row r="2178" spans="1:24">
      <c r="A2178" s="234"/>
      <c r="B2178" s="354">
        <v>44567</v>
      </c>
      <c r="C2178" s="455" t="s">
        <v>1989</v>
      </c>
      <c r="D2178" s="258"/>
      <c r="E2178" s="396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396"/>
      <c r="O2178" s="234"/>
      <c r="P2178" s="234"/>
      <c r="Q2178" s="234">
        <v>72</v>
      </c>
      <c r="R2178" s="396"/>
      <c r="S2178" s="42"/>
      <c r="T2178" s="42"/>
      <c r="U2178" s="42"/>
      <c r="V2178" s="42"/>
      <c r="W2178" s="42"/>
      <c r="X2178" s="42"/>
    </row>
    <row r="2179" spans="1:24">
      <c r="A2179" s="234"/>
      <c r="B2179" s="354">
        <v>44567</v>
      </c>
      <c r="C2179" s="455" t="s">
        <v>1602</v>
      </c>
      <c r="D2179" s="258">
        <v>1180</v>
      </c>
      <c r="E2179" s="396"/>
      <c r="F2179" s="234"/>
      <c r="G2179" s="234"/>
      <c r="H2179" s="234"/>
      <c r="I2179" s="234"/>
      <c r="J2179" s="234"/>
      <c r="K2179" s="234"/>
      <c r="L2179" s="234"/>
      <c r="M2179" s="234"/>
      <c r="N2179" s="396"/>
      <c r="O2179" s="234"/>
      <c r="P2179" s="234"/>
      <c r="Q2179" s="234"/>
      <c r="R2179" s="396"/>
      <c r="S2179" s="42"/>
      <c r="T2179" s="42"/>
      <c r="U2179" s="42"/>
      <c r="V2179" s="42"/>
      <c r="W2179" s="42"/>
      <c r="X2179" s="42"/>
    </row>
    <row r="2180" spans="1:24">
      <c r="A2180" s="234"/>
      <c r="B2180" s="354">
        <v>44567</v>
      </c>
      <c r="C2180" s="455" t="s">
        <v>675</v>
      </c>
      <c r="D2180" s="258"/>
      <c r="E2180" s="396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396"/>
      <c r="O2180" s="234"/>
      <c r="P2180" s="234"/>
      <c r="Q2180" s="234"/>
      <c r="R2180" s="396"/>
      <c r="S2180" s="42"/>
      <c r="T2180" s="42"/>
      <c r="U2180" s="42"/>
      <c r="V2180" s="42"/>
      <c r="W2180" s="42"/>
      <c r="X2180" s="42"/>
    </row>
    <row r="2181" spans="1:24">
      <c r="A2181" s="234"/>
      <c r="B2181" s="354">
        <v>44567</v>
      </c>
      <c r="C2181" s="471" t="s">
        <v>676</v>
      </c>
      <c r="D2181" s="398"/>
      <c r="E2181" s="397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396"/>
      <c r="O2181" s="234"/>
      <c r="P2181" s="234"/>
      <c r="Q2181" s="234"/>
      <c r="R2181" s="396"/>
      <c r="S2181" s="42"/>
      <c r="T2181" s="42"/>
      <c r="U2181" s="42"/>
      <c r="V2181" s="42"/>
      <c r="W2181" s="42"/>
      <c r="X2181" s="42"/>
    </row>
    <row r="2182" spans="1:24">
      <c r="A2182" s="234"/>
      <c r="B2182" s="354">
        <v>44567</v>
      </c>
      <c r="C2182" s="471" t="s">
        <v>1603</v>
      </c>
      <c r="D2182" s="398"/>
      <c r="E2182" s="397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396"/>
      <c r="O2182" s="234"/>
      <c r="P2182" s="234"/>
      <c r="Q2182" s="234"/>
      <c r="R2182" s="396"/>
      <c r="S2182" s="42"/>
      <c r="T2182" s="42"/>
      <c r="U2182" s="42"/>
      <c r="V2182" s="42"/>
      <c r="W2182" s="42"/>
      <c r="X2182" s="42"/>
    </row>
    <row r="2183" spans="1:24">
      <c r="A2183" s="234"/>
      <c r="B2183" s="354">
        <v>44572</v>
      </c>
      <c r="C2183" s="455" t="s">
        <v>495</v>
      </c>
      <c r="D2183" s="258">
        <v>1236.75</v>
      </c>
      <c r="E2183" s="396"/>
      <c r="F2183" s="234"/>
      <c r="G2183" s="234"/>
      <c r="H2183" s="234"/>
      <c r="I2183" s="234"/>
      <c r="J2183" s="234"/>
      <c r="K2183" s="234"/>
      <c r="L2183" s="234"/>
      <c r="M2183" s="234"/>
      <c r="N2183" s="396"/>
      <c r="O2183" s="234"/>
      <c r="P2183" s="234"/>
      <c r="Q2183" s="234"/>
      <c r="R2183" s="396"/>
      <c r="S2183" s="42"/>
      <c r="T2183" s="42"/>
      <c r="U2183" s="42"/>
      <c r="V2183" s="42"/>
      <c r="W2183" s="42"/>
      <c r="X2183" s="42"/>
    </row>
    <row r="2184" spans="1:24">
      <c r="A2184" s="234"/>
      <c r="B2184" s="354">
        <v>44572</v>
      </c>
      <c r="C2184" s="455" t="s">
        <v>2348</v>
      </c>
      <c r="D2184" s="258"/>
      <c r="E2184" s="396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396"/>
      <c r="O2184" s="234"/>
      <c r="P2184" s="234"/>
      <c r="Q2184" s="234"/>
      <c r="R2184" s="396"/>
      <c r="S2184" s="42"/>
      <c r="T2184" s="42"/>
      <c r="U2184" s="42"/>
      <c r="V2184" s="42"/>
      <c r="W2184" s="42"/>
      <c r="X2184" s="42"/>
    </row>
    <row r="2185" spans="1:24">
      <c r="A2185" s="234"/>
      <c r="B2185" s="354">
        <v>44572</v>
      </c>
      <c r="C2185" s="455" t="s">
        <v>2349</v>
      </c>
      <c r="D2185" s="258"/>
      <c r="E2185" s="396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396"/>
      <c r="O2185" s="234"/>
      <c r="P2185" s="234"/>
      <c r="Q2185" s="234"/>
      <c r="R2185" s="396"/>
      <c r="S2185" s="42"/>
      <c r="T2185" s="42"/>
      <c r="U2185" s="42"/>
      <c r="V2185" s="42"/>
      <c r="W2185" s="42"/>
      <c r="X2185" s="42"/>
    </row>
    <row r="2186" spans="1:24">
      <c r="A2186" s="234">
        <v>1</v>
      </c>
      <c r="B2186" s="354">
        <v>44572</v>
      </c>
      <c r="C2186" s="455" t="s">
        <v>2350</v>
      </c>
      <c r="D2186" s="258"/>
      <c r="E2186" s="396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396"/>
      <c r="O2186" s="234"/>
      <c r="P2186" s="234"/>
      <c r="Q2186" s="234"/>
      <c r="R2186" s="396"/>
      <c r="S2186" s="42"/>
      <c r="T2186" s="42"/>
      <c r="U2186" s="42"/>
      <c r="V2186" s="42"/>
      <c r="W2186" s="42"/>
      <c r="X2186" s="42"/>
    </row>
    <row r="2187" spans="1:24">
      <c r="A2187" s="234">
        <v>5</v>
      </c>
      <c r="B2187" s="354">
        <v>44572</v>
      </c>
      <c r="C2187" s="455" t="s">
        <v>2350</v>
      </c>
      <c r="D2187" s="258"/>
      <c r="E2187" s="396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396"/>
      <c r="O2187" s="234"/>
      <c r="P2187" s="234"/>
      <c r="Q2187" s="234"/>
      <c r="R2187" s="396"/>
      <c r="S2187" s="42"/>
      <c r="T2187" s="42"/>
      <c r="U2187" s="42"/>
      <c r="V2187" s="42"/>
      <c r="W2187" s="42"/>
      <c r="X2187" s="42"/>
    </row>
    <row r="2188" spans="1:24">
      <c r="A2188" s="234"/>
      <c r="B2188" s="354">
        <v>44572</v>
      </c>
      <c r="C2188" s="455" t="s">
        <v>1873</v>
      </c>
      <c r="D2188" s="258"/>
      <c r="E2188" s="396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396"/>
      <c r="O2188" s="234"/>
      <c r="P2188" s="234">
        <v>1</v>
      </c>
      <c r="Q2188" s="234"/>
      <c r="R2188" s="396"/>
      <c r="S2188" s="42"/>
      <c r="T2188" s="42"/>
      <c r="U2188" s="42"/>
      <c r="V2188" s="42"/>
      <c r="W2188" s="42"/>
      <c r="X2188" s="42"/>
    </row>
    <row r="2189" spans="1:24">
      <c r="A2189" s="234"/>
      <c r="B2189" s="354">
        <v>44572</v>
      </c>
      <c r="C2189" s="455" t="s">
        <v>1969</v>
      </c>
      <c r="D2189" s="258"/>
      <c r="E2189" s="396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396"/>
      <c r="O2189" s="234"/>
      <c r="P2189" s="234"/>
      <c r="Q2189" s="234">
        <v>87</v>
      </c>
      <c r="R2189" s="396"/>
      <c r="S2189" s="42"/>
      <c r="T2189" s="42"/>
      <c r="U2189" s="42"/>
      <c r="V2189" s="42"/>
      <c r="W2189" s="42"/>
      <c r="X2189" s="42"/>
    </row>
    <row r="2190" spans="1:24">
      <c r="A2190" s="234"/>
      <c r="B2190" s="354">
        <v>44572</v>
      </c>
      <c r="C2190" s="455" t="s">
        <v>1500</v>
      </c>
      <c r="D2190" s="258">
        <v>1319</v>
      </c>
      <c r="E2190" s="396"/>
      <c r="F2190" s="234"/>
      <c r="G2190" s="234"/>
      <c r="H2190" s="234"/>
      <c r="I2190" s="234"/>
      <c r="J2190" s="234"/>
      <c r="K2190" s="234"/>
      <c r="L2190" s="234"/>
      <c r="M2190" s="234"/>
      <c r="N2190" s="396"/>
      <c r="O2190" s="234"/>
      <c r="P2190" s="234"/>
      <c r="Q2190" s="234"/>
      <c r="R2190" s="396"/>
      <c r="S2190" s="42"/>
      <c r="T2190" s="42"/>
      <c r="U2190" s="42"/>
      <c r="V2190" s="42"/>
      <c r="W2190" s="42"/>
      <c r="X2190" s="42"/>
    </row>
    <row r="2191" spans="1:24">
      <c r="A2191" s="234"/>
      <c r="B2191" s="354">
        <v>44572</v>
      </c>
      <c r="C2191" s="455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396"/>
      <c r="O2191" s="234"/>
      <c r="P2191" s="234"/>
      <c r="Q2191" s="234"/>
      <c r="R2191" s="396"/>
      <c r="S2191" s="42"/>
      <c r="T2191" s="42"/>
      <c r="U2191" s="42"/>
      <c r="V2191" s="42"/>
      <c r="W2191" s="42"/>
      <c r="X2191" s="42"/>
    </row>
    <row r="2192" spans="1:24">
      <c r="A2192" s="234"/>
      <c r="B2192" s="354">
        <v>44572</v>
      </c>
      <c r="C2192" s="471" t="s">
        <v>1524</v>
      </c>
      <c r="D2192" s="398"/>
      <c r="E2192" s="397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396"/>
      <c r="O2192" s="234"/>
      <c r="P2192" s="234"/>
      <c r="Q2192" s="234"/>
      <c r="R2192" s="396"/>
      <c r="S2192" s="42"/>
      <c r="T2192" s="42"/>
      <c r="U2192" s="42"/>
      <c r="V2192" s="42"/>
      <c r="W2192" s="42"/>
      <c r="X2192" s="42"/>
    </row>
    <row r="2193" spans="1:24">
      <c r="A2193" s="234"/>
      <c r="B2193" s="354">
        <v>44572</v>
      </c>
      <c r="C2193" s="455" t="s">
        <v>495</v>
      </c>
      <c r="D2193" s="258">
        <v>289.33999999999997</v>
      </c>
      <c r="E2193" s="396"/>
      <c r="F2193" s="234"/>
      <c r="G2193" s="234"/>
      <c r="H2193" s="234"/>
      <c r="I2193" s="234"/>
      <c r="J2193" s="234"/>
      <c r="K2193" s="234"/>
      <c r="L2193" s="234"/>
      <c r="M2193" s="234"/>
      <c r="N2193" s="396"/>
      <c r="O2193" s="234"/>
      <c r="P2193" s="234"/>
      <c r="Q2193" s="234"/>
      <c r="R2193" s="396"/>
      <c r="S2193" s="42"/>
      <c r="T2193" s="42"/>
      <c r="U2193" s="42"/>
      <c r="V2193" s="42"/>
      <c r="W2193" s="42"/>
      <c r="X2193" s="42"/>
    </row>
    <row r="2194" spans="1:24">
      <c r="A2194" s="234"/>
      <c r="B2194" s="354">
        <v>44572</v>
      </c>
      <c r="C2194" s="455" t="s">
        <v>2351</v>
      </c>
      <c r="D2194" s="258"/>
      <c r="E2194" s="396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396"/>
      <c r="O2194" s="234"/>
      <c r="P2194" s="234"/>
      <c r="Q2194" s="234"/>
      <c r="R2194" s="396"/>
      <c r="S2194" s="42"/>
      <c r="T2194" s="42"/>
      <c r="U2194" s="42"/>
      <c r="V2194" s="42"/>
      <c r="W2194" s="42"/>
      <c r="X2194" s="42"/>
    </row>
    <row r="2195" spans="1:24">
      <c r="A2195" s="234"/>
      <c r="B2195" s="354">
        <v>44572</v>
      </c>
      <c r="C2195" s="455" t="s">
        <v>1873</v>
      </c>
      <c r="D2195" s="258"/>
      <c r="E2195" s="396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396"/>
      <c r="O2195" s="234"/>
      <c r="P2195" s="234">
        <v>1</v>
      </c>
      <c r="Q2195" s="234"/>
      <c r="R2195" s="396"/>
      <c r="S2195" s="42"/>
      <c r="T2195" s="42"/>
      <c r="U2195" s="42"/>
      <c r="V2195" s="42"/>
      <c r="W2195" s="42"/>
      <c r="X2195" s="42"/>
    </row>
    <row r="2196" spans="1:24">
      <c r="A2196" s="234"/>
      <c r="B2196" s="354">
        <v>44572</v>
      </c>
      <c r="C2196" s="455" t="s">
        <v>1313</v>
      </c>
      <c r="D2196" s="258">
        <v>329</v>
      </c>
      <c r="E2196" s="396"/>
      <c r="F2196" s="234"/>
      <c r="G2196" s="234"/>
      <c r="H2196" s="234"/>
      <c r="I2196" s="234"/>
      <c r="J2196" s="234"/>
      <c r="K2196" s="234"/>
      <c r="L2196" s="234"/>
      <c r="M2196" s="234"/>
      <c r="N2196" s="396"/>
      <c r="O2196" s="234"/>
      <c r="P2196" s="234"/>
      <c r="Q2196" s="234"/>
      <c r="R2196" s="396"/>
      <c r="S2196" s="42"/>
      <c r="T2196" s="42"/>
      <c r="U2196" s="42"/>
      <c r="V2196" s="42"/>
      <c r="W2196" s="42"/>
      <c r="X2196" s="42"/>
    </row>
    <row r="2197" spans="1:24">
      <c r="A2197" s="234"/>
      <c r="B2197" s="354">
        <v>44572</v>
      </c>
      <c r="C2197" s="455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396"/>
      <c r="O2197" s="234"/>
      <c r="P2197" s="234"/>
      <c r="Q2197" s="234"/>
      <c r="R2197" s="396"/>
      <c r="S2197" s="42"/>
      <c r="T2197" s="42"/>
      <c r="U2197" s="42"/>
      <c r="V2197" s="42"/>
      <c r="W2197" s="42"/>
      <c r="X2197" s="42"/>
    </row>
    <row r="2198" spans="1:24">
      <c r="A2198" s="234"/>
      <c r="B2198" s="354">
        <v>44572</v>
      </c>
      <c r="C2198" s="471" t="s">
        <v>1792</v>
      </c>
      <c r="D2198" s="398"/>
      <c r="E2198" s="397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396"/>
      <c r="O2198" s="234"/>
      <c r="P2198" s="234"/>
      <c r="Q2198" s="234"/>
      <c r="R2198" s="396"/>
      <c r="S2198" s="42"/>
      <c r="T2198" s="42"/>
      <c r="U2198" s="42"/>
      <c r="V2198" s="42"/>
      <c r="W2198" s="42"/>
      <c r="X2198" s="42"/>
    </row>
    <row r="2199" spans="1:24">
      <c r="A2199" s="234"/>
      <c r="B2199" s="354">
        <v>44572</v>
      </c>
      <c r="C2199" s="455" t="s">
        <v>495</v>
      </c>
      <c r="D2199" s="258">
        <v>1001.01</v>
      </c>
      <c r="E2199" s="396"/>
      <c r="F2199" s="234"/>
      <c r="G2199" s="234"/>
      <c r="H2199" s="234"/>
      <c r="I2199" s="234"/>
      <c r="J2199" s="234"/>
      <c r="K2199" s="234"/>
      <c r="L2199" s="234"/>
      <c r="M2199" s="234"/>
      <c r="N2199" s="396"/>
      <c r="O2199" s="234"/>
      <c r="P2199" s="234"/>
      <c r="Q2199" s="234"/>
      <c r="R2199" s="396"/>
      <c r="S2199" s="42"/>
      <c r="T2199" s="42"/>
      <c r="U2199" s="42"/>
      <c r="V2199" s="42"/>
      <c r="W2199" s="42"/>
      <c r="X2199" s="42"/>
    </row>
    <row r="2200" spans="1:24">
      <c r="A2200" s="234"/>
      <c r="B2200" s="354">
        <v>44572</v>
      </c>
      <c r="C2200" s="455" t="s">
        <v>669</v>
      </c>
      <c r="D2200" s="258">
        <v>72</v>
      </c>
      <c r="E2200" s="396"/>
      <c r="F2200" s="234"/>
      <c r="G2200" s="234"/>
      <c r="H2200" s="234"/>
      <c r="I2200" s="234"/>
      <c r="J2200" s="234"/>
      <c r="K2200" s="234"/>
      <c r="L2200" s="234"/>
      <c r="M2200" s="234"/>
      <c r="N2200" s="396"/>
      <c r="O2200" s="234"/>
      <c r="P2200" s="234"/>
      <c r="Q2200" s="234"/>
      <c r="R2200" s="396"/>
      <c r="S2200" s="42"/>
      <c r="T2200" s="42"/>
      <c r="U2200" s="42"/>
      <c r="V2200" s="42"/>
      <c r="W2200" s="42"/>
      <c r="X2200" s="42"/>
    </row>
    <row r="2201" spans="1:24">
      <c r="A2201" s="234">
        <v>4</v>
      </c>
      <c r="B2201" s="354">
        <v>44572</v>
      </c>
      <c r="C2201" s="455" t="s">
        <v>2352</v>
      </c>
      <c r="D2201" s="258"/>
      <c r="E2201" s="396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396"/>
      <c r="O2201" s="234"/>
      <c r="P2201" s="234"/>
      <c r="Q2201" s="234"/>
      <c r="R2201" s="396"/>
      <c r="S2201" s="42"/>
      <c r="T2201" s="42"/>
      <c r="U2201" s="42"/>
      <c r="V2201" s="42"/>
      <c r="W2201" s="42"/>
      <c r="X2201" s="42"/>
    </row>
    <row r="2202" spans="1:24">
      <c r="A2202" s="234"/>
      <c r="B2202" s="354">
        <v>44572</v>
      </c>
      <c r="C2202" s="455" t="s">
        <v>2353</v>
      </c>
      <c r="D2202" s="258"/>
      <c r="E2202" s="396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396"/>
      <c r="O2202" s="234"/>
      <c r="P2202" s="234"/>
      <c r="Q2202" s="234"/>
      <c r="R2202" s="396"/>
      <c r="S2202" s="42"/>
      <c r="T2202" s="42"/>
      <c r="U2202" s="42"/>
      <c r="V2202" s="42"/>
      <c r="W2202" s="42"/>
      <c r="X2202" s="42"/>
    </row>
    <row r="2203" spans="1:24">
      <c r="A2203" s="234"/>
      <c r="B2203" s="354">
        <v>44572</v>
      </c>
      <c r="C2203" s="455" t="s">
        <v>2354</v>
      </c>
      <c r="D2203" s="258"/>
      <c r="E2203" s="396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396"/>
      <c r="O2203" s="234"/>
      <c r="P2203" s="234"/>
      <c r="Q2203" s="234"/>
      <c r="R2203" s="396"/>
      <c r="S2203" s="42"/>
      <c r="T2203" s="42"/>
      <c r="U2203" s="42"/>
      <c r="V2203" s="42"/>
      <c r="W2203" s="42"/>
      <c r="X2203" s="42"/>
    </row>
    <row r="2204" spans="1:24">
      <c r="A2204" s="234"/>
      <c r="B2204" s="354">
        <v>44572</v>
      </c>
      <c r="C2204" s="455" t="s">
        <v>1873</v>
      </c>
      <c r="D2204" s="258"/>
      <c r="E2204" s="396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396"/>
      <c r="O2204" s="234"/>
      <c r="P2204" s="234">
        <v>1</v>
      </c>
      <c r="Q2204" s="234"/>
      <c r="R2204" s="396"/>
      <c r="S2204" s="42"/>
      <c r="T2204" s="42"/>
      <c r="U2204" s="42"/>
      <c r="V2204" s="42"/>
      <c r="W2204" s="42"/>
      <c r="X2204" s="42"/>
    </row>
    <row r="2205" spans="1:24">
      <c r="A2205" s="234"/>
      <c r="B2205" s="354">
        <v>44572</v>
      </c>
      <c r="C2205" s="455" t="s">
        <v>1969</v>
      </c>
      <c r="D2205" s="258"/>
      <c r="E2205" s="396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396"/>
      <c r="O2205" s="234"/>
      <c r="P2205" s="234"/>
      <c r="Q2205" s="234">
        <v>86</v>
      </c>
      <c r="R2205" s="396"/>
      <c r="S2205" s="42"/>
      <c r="T2205" s="42"/>
      <c r="U2205" s="42"/>
      <c r="V2205" s="42"/>
      <c r="W2205" s="42"/>
      <c r="X2205" s="42"/>
    </row>
    <row r="2206" spans="1:24">
      <c r="A2206" s="234"/>
      <c r="B2206" s="354">
        <v>44572</v>
      </c>
      <c r="C2206" s="455" t="s">
        <v>1989</v>
      </c>
      <c r="D2206" s="258"/>
      <c r="E2206" s="396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396"/>
      <c r="O2206" s="234"/>
      <c r="P2206" s="234"/>
      <c r="Q2206" s="234">
        <v>72</v>
      </c>
      <c r="R2206" s="396"/>
      <c r="S2206" s="42"/>
      <c r="T2206" s="42"/>
      <c r="U2206" s="42"/>
      <c r="V2206" s="42"/>
      <c r="W2206" s="42"/>
      <c r="X2206" s="42"/>
    </row>
    <row r="2207" spans="1:24">
      <c r="A2207" s="234"/>
      <c r="B2207" s="354">
        <v>44572</v>
      </c>
      <c r="C2207" s="455" t="s">
        <v>1892</v>
      </c>
      <c r="D2207" s="258">
        <v>1122</v>
      </c>
      <c r="E2207" s="396"/>
      <c r="F2207" s="234"/>
      <c r="G2207" s="234"/>
      <c r="H2207" s="234"/>
      <c r="I2207" s="234"/>
      <c r="J2207" s="234"/>
      <c r="K2207" s="234"/>
      <c r="L2207" s="234"/>
      <c r="M2207" s="234"/>
      <c r="N2207" s="396"/>
      <c r="O2207" s="234"/>
      <c r="P2207" s="234"/>
      <c r="Q2207" s="234"/>
      <c r="R2207" s="396"/>
      <c r="S2207" s="42"/>
      <c r="T2207" s="42"/>
      <c r="U2207" s="42"/>
      <c r="V2207" s="42"/>
      <c r="W2207" s="42"/>
      <c r="X2207" s="42"/>
    </row>
    <row r="2208" spans="1:24">
      <c r="A2208" s="234"/>
      <c r="B2208" s="354">
        <v>44572</v>
      </c>
      <c r="C2208" s="455" t="s">
        <v>1812</v>
      </c>
      <c r="D2208" s="258"/>
      <c r="E2208" s="396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396"/>
      <c r="O2208" s="234"/>
      <c r="P2208" s="234"/>
      <c r="Q2208" s="234">
        <v>43</v>
      </c>
      <c r="R2208" s="396"/>
      <c r="S2208" s="42"/>
      <c r="T2208" s="42"/>
      <c r="U2208" s="42"/>
      <c r="V2208" s="42"/>
      <c r="W2208" s="42"/>
      <c r="X2208" s="42"/>
    </row>
    <row r="2209" spans="1:24">
      <c r="A2209" s="234"/>
      <c r="B2209" s="354">
        <v>44572</v>
      </c>
      <c r="C2209" s="455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396"/>
      <c r="O2209" s="234"/>
      <c r="P2209" s="234"/>
      <c r="Q2209" s="234"/>
      <c r="R2209" s="396"/>
      <c r="S2209" s="42"/>
      <c r="T2209" s="42"/>
      <c r="U2209" s="42"/>
      <c r="V2209" s="42"/>
      <c r="W2209" s="42"/>
      <c r="X2209" s="42"/>
    </row>
    <row r="2210" spans="1:24">
      <c r="A2210" s="234"/>
      <c r="B2210" s="354">
        <v>44572</v>
      </c>
      <c r="C2210" s="471" t="s">
        <v>676</v>
      </c>
      <c r="D2210" s="398"/>
      <c r="E2210" s="398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396"/>
      <c r="O2210" s="234"/>
      <c r="P2210" s="234"/>
      <c r="Q2210" s="234"/>
      <c r="R2210" s="396"/>
      <c r="S2210" s="42"/>
      <c r="T2210" s="42"/>
      <c r="U2210" s="42"/>
      <c r="V2210" s="42"/>
      <c r="W2210" s="42"/>
      <c r="X2210" s="42"/>
    </row>
    <row r="2211" spans="1:24">
      <c r="A2211" s="234"/>
      <c r="B2211" s="354">
        <v>44572</v>
      </c>
      <c r="C2211" s="471" t="s">
        <v>1893</v>
      </c>
      <c r="D2211" s="398"/>
      <c r="E2211" s="397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396"/>
      <c r="O2211" s="234"/>
      <c r="P2211" s="234"/>
      <c r="Q2211" s="234"/>
      <c r="R2211" s="396"/>
      <c r="S2211" s="42"/>
      <c r="T2211" s="42"/>
      <c r="U2211" s="42"/>
      <c r="V2211" s="42"/>
      <c r="W2211" s="42"/>
      <c r="X2211" s="42"/>
    </row>
    <row r="2212" spans="1:24">
      <c r="A2212" s="234"/>
      <c r="B2212" s="354">
        <v>44578</v>
      </c>
      <c r="C2212" s="455" t="s">
        <v>495</v>
      </c>
      <c r="D2212" s="258">
        <v>934.38</v>
      </c>
      <c r="E2212" s="396"/>
      <c r="F2212" s="234"/>
      <c r="G2212" s="234"/>
      <c r="H2212" s="234"/>
      <c r="I2212" s="234"/>
      <c r="J2212" s="234"/>
      <c r="K2212" s="234"/>
      <c r="L2212" s="234"/>
      <c r="M2212" s="234"/>
      <c r="N2212" s="396"/>
      <c r="O2212" s="234"/>
      <c r="P2212" s="234"/>
      <c r="Q2212" s="234"/>
      <c r="R2212" s="396"/>
      <c r="S2212" s="42"/>
      <c r="T2212" s="42"/>
      <c r="U2212" s="42"/>
      <c r="V2212" s="42"/>
      <c r="W2212" s="42"/>
      <c r="X2212" s="42"/>
    </row>
    <row r="2213" spans="1:24">
      <c r="A2213" s="234">
        <v>5</v>
      </c>
      <c r="B2213" s="354">
        <v>44578</v>
      </c>
      <c r="C2213" s="455" t="s">
        <v>2355</v>
      </c>
      <c r="D2213" s="258"/>
      <c r="E2213" s="396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396"/>
      <c r="O2213" s="234"/>
      <c r="P2213" s="234"/>
      <c r="Q2213" s="234"/>
      <c r="R2213" s="396"/>
      <c r="S2213" s="42"/>
      <c r="T2213" s="42"/>
      <c r="U2213" s="42"/>
      <c r="V2213" s="42"/>
      <c r="W2213" s="42"/>
      <c r="X2213" s="42"/>
    </row>
    <row r="2214" spans="1:24">
      <c r="A2214" s="234"/>
      <c r="B2214" s="354">
        <v>44578</v>
      </c>
      <c r="C2214" s="455" t="s">
        <v>1873</v>
      </c>
      <c r="D2214" s="258"/>
      <c r="E2214" s="396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396"/>
      <c r="O2214" s="234"/>
      <c r="P2214" s="234">
        <v>1</v>
      </c>
      <c r="Q2214" s="234"/>
      <c r="R2214" s="396"/>
      <c r="S2214" s="42"/>
      <c r="T2214" s="42"/>
      <c r="U2214" s="42"/>
      <c r="V2214" s="42"/>
      <c r="W2214" s="42"/>
      <c r="X2214" s="42"/>
    </row>
    <row r="2215" spans="1:24">
      <c r="A2215" s="234"/>
      <c r="B2215" s="354">
        <v>44578</v>
      </c>
      <c r="C2215" s="455" t="s">
        <v>2356</v>
      </c>
      <c r="D2215" s="258">
        <v>990</v>
      </c>
      <c r="E2215" s="396"/>
      <c r="F2215" s="234"/>
      <c r="G2215" s="234"/>
      <c r="H2215" s="234"/>
      <c r="I2215" s="234"/>
      <c r="J2215" s="234"/>
      <c r="K2215" s="234"/>
      <c r="L2215" s="234"/>
      <c r="M2215" s="234"/>
      <c r="N2215" s="396"/>
      <c r="O2215" s="234"/>
      <c r="P2215" s="234"/>
      <c r="Q2215" s="234"/>
      <c r="R2215" s="396"/>
      <c r="S2215" s="42"/>
      <c r="T2215" s="42"/>
      <c r="U2215" s="42"/>
      <c r="V2215" s="42"/>
      <c r="W2215" s="42"/>
      <c r="X2215" s="42"/>
    </row>
    <row r="2216" spans="1:24">
      <c r="A2216" s="234"/>
      <c r="B2216" s="354">
        <v>44578</v>
      </c>
      <c r="C2216" s="455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396"/>
      <c r="O2216" s="234"/>
      <c r="P2216" s="234"/>
      <c r="Q2216" s="234"/>
      <c r="R2216" s="396"/>
      <c r="S2216" s="42"/>
      <c r="T2216" s="42"/>
      <c r="U2216" s="42"/>
      <c r="V2216" s="42"/>
      <c r="W2216" s="42"/>
      <c r="X2216" s="42"/>
    </row>
    <row r="2217" spans="1:24">
      <c r="A2217" s="234"/>
      <c r="B2217" s="354">
        <v>44578</v>
      </c>
      <c r="C2217" s="471" t="s">
        <v>2357</v>
      </c>
      <c r="D2217" s="398"/>
      <c r="E2217" s="397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396"/>
      <c r="O2217" s="234"/>
      <c r="P2217" s="234"/>
      <c r="Q2217" s="234"/>
      <c r="R2217" s="396"/>
      <c r="S2217" s="42"/>
      <c r="T2217" s="42"/>
      <c r="U2217" s="42"/>
      <c r="V2217" s="42"/>
      <c r="W2217" s="42"/>
      <c r="X2217" s="42"/>
    </row>
    <row r="2218" spans="1:24">
      <c r="A2218" s="234"/>
      <c r="B2218" s="354">
        <v>44578</v>
      </c>
      <c r="C2218" s="455" t="s">
        <v>495</v>
      </c>
      <c r="D2218" s="258">
        <v>526.54</v>
      </c>
      <c r="E2218" s="396"/>
      <c r="F2218" s="234"/>
      <c r="G2218" s="234"/>
      <c r="H2218" s="234"/>
      <c r="I2218" s="234"/>
      <c r="J2218" s="234"/>
      <c r="K2218" s="234"/>
      <c r="L2218" s="234"/>
      <c r="M2218" s="234"/>
      <c r="N2218" s="396"/>
      <c r="O2218" s="234"/>
      <c r="P2218" s="234"/>
      <c r="Q2218" s="234"/>
      <c r="R2218" s="396"/>
      <c r="S2218" s="42"/>
      <c r="T2218" s="42"/>
      <c r="U2218" s="42"/>
      <c r="V2218" s="42"/>
      <c r="W2218" s="42"/>
      <c r="X2218" s="42"/>
    </row>
    <row r="2219" spans="1:24">
      <c r="A2219" s="234">
        <v>5</v>
      </c>
      <c r="B2219" s="354">
        <v>44578</v>
      </c>
      <c r="C2219" s="455" t="s">
        <v>2370</v>
      </c>
      <c r="D2219" s="258"/>
      <c r="E2219" s="396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396"/>
      <c r="O2219" s="234"/>
      <c r="P2219" s="234"/>
      <c r="Q2219" s="234"/>
      <c r="R2219" s="396"/>
      <c r="S2219" s="42"/>
      <c r="T2219" s="42"/>
      <c r="U2219" s="42"/>
      <c r="V2219" s="42"/>
      <c r="W2219" s="42"/>
      <c r="X2219" s="42"/>
    </row>
    <row r="2220" spans="1:24">
      <c r="A2220" s="234"/>
      <c r="B2220" s="354">
        <v>44578</v>
      </c>
      <c r="C2220" s="455" t="s">
        <v>1873</v>
      </c>
      <c r="D2220" s="258"/>
      <c r="E2220" s="396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396"/>
      <c r="O2220" s="234"/>
      <c r="P2220" s="234">
        <v>1</v>
      </c>
      <c r="Q2220" s="234"/>
      <c r="R2220" s="396"/>
      <c r="S2220" s="42"/>
      <c r="T2220" s="42"/>
      <c r="U2220" s="42"/>
      <c r="V2220" s="42"/>
      <c r="W2220" s="42"/>
      <c r="X2220" s="42"/>
    </row>
    <row r="2221" spans="1:24">
      <c r="A2221" s="234"/>
      <c r="B2221" s="354">
        <v>44578</v>
      </c>
      <c r="C2221" s="455" t="s">
        <v>1981</v>
      </c>
      <c r="D2221" s="258">
        <v>600</v>
      </c>
      <c r="E2221" s="396"/>
      <c r="F2221" s="234"/>
      <c r="G2221" s="234"/>
      <c r="H2221" s="234"/>
      <c r="I2221" s="234"/>
      <c r="J2221" s="234"/>
      <c r="K2221" s="234"/>
      <c r="L2221" s="234"/>
      <c r="M2221" s="234"/>
      <c r="N2221" s="396"/>
      <c r="O2221" s="234"/>
      <c r="P2221" s="234"/>
      <c r="Q2221" s="234"/>
      <c r="R2221" s="396"/>
      <c r="S2221" s="42"/>
      <c r="T2221" s="42"/>
      <c r="U2221" s="42"/>
      <c r="V2221" s="42"/>
      <c r="W2221" s="42"/>
      <c r="X2221" s="42"/>
    </row>
    <row r="2222" spans="1:24">
      <c r="A2222" s="234"/>
      <c r="B2222" s="354">
        <v>44578</v>
      </c>
      <c r="C2222" s="455" t="s">
        <v>675</v>
      </c>
      <c r="D2222" s="258"/>
      <c r="E2222" s="396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396"/>
      <c r="O2222" s="234"/>
      <c r="P2222" s="234"/>
      <c r="Q2222" s="234"/>
      <c r="R2222" s="396"/>
      <c r="S2222" s="42"/>
      <c r="T2222" s="42"/>
      <c r="U2222" s="42"/>
      <c r="V2222" s="42"/>
      <c r="W2222" s="42"/>
      <c r="X2222" s="42"/>
    </row>
    <row r="2223" spans="1:24">
      <c r="A2223" s="234"/>
      <c r="B2223" s="354">
        <v>44578</v>
      </c>
      <c r="C2223" s="471" t="s">
        <v>1657</v>
      </c>
      <c r="D2223" s="398"/>
      <c r="E2223" s="397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396"/>
      <c r="O2223" s="234"/>
      <c r="P2223" s="234"/>
      <c r="Q2223" s="234"/>
      <c r="R2223" s="396"/>
      <c r="S2223" s="42"/>
      <c r="T2223" s="42"/>
      <c r="U2223" s="42"/>
      <c r="V2223" s="42"/>
      <c r="W2223" s="42"/>
      <c r="X2223" s="42"/>
    </row>
    <row r="2224" spans="1:24">
      <c r="A2224" s="234"/>
      <c r="B2224" s="354">
        <v>44578</v>
      </c>
      <c r="C2224" s="455" t="s">
        <v>495</v>
      </c>
      <c r="D2224" s="258">
        <v>1052.54</v>
      </c>
      <c r="E2224" s="396"/>
      <c r="F2224" s="234"/>
      <c r="G2224" s="234"/>
      <c r="H2224" s="234"/>
      <c r="I2224" s="234"/>
      <c r="J2224" s="234"/>
      <c r="K2224" s="234"/>
      <c r="L2224" s="234"/>
      <c r="M2224" s="234"/>
      <c r="N2224" s="396"/>
      <c r="O2224" s="234"/>
      <c r="P2224" s="234"/>
      <c r="Q2224" s="234"/>
      <c r="R2224" s="396"/>
      <c r="S2224" s="42"/>
      <c r="T2224" s="42"/>
      <c r="U2224" s="42"/>
      <c r="V2224" s="42"/>
      <c r="W2224" s="42"/>
      <c r="X2224" s="42"/>
    </row>
    <row r="2225" spans="1:24">
      <c r="A2225" s="234"/>
      <c r="B2225" s="354">
        <v>44578</v>
      </c>
      <c r="C2225" s="455" t="s">
        <v>2358</v>
      </c>
      <c r="D2225" s="258"/>
      <c r="E2225" s="396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396"/>
      <c r="O2225" s="234"/>
      <c r="P2225" s="234"/>
      <c r="Q2225" s="234"/>
      <c r="R2225" s="396"/>
      <c r="S2225" s="42"/>
      <c r="T2225" s="42"/>
      <c r="U2225" s="42"/>
      <c r="V2225" s="42"/>
      <c r="W2225" s="42"/>
      <c r="X2225" s="42"/>
    </row>
    <row r="2226" spans="1:24">
      <c r="A2226" s="234">
        <v>4</v>
      </c>
      <c r="B2226" s="354">
        <v>44578</v>
      </c>
      <c r="C2226" s="455" t="s">
        <v>2359</v>
      </c>
      <c r="D2226" s="258"/>
      <c r="E2226" s="396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396"/>
      <c r="O2226" s="234"/>
      <c r="P2226" s="234"/>
      <c r="Q2226" s="234"/>
      <c r="R2226" s="396"/>
      <c r="S2226" s="42"/>
      <c r="T2226" s="42"/>
      <c r="U2226" s="42"/>
      <c r="V2226" s="42"/>
      <c r="W2226" s="42"/>
      <c r="X2226" s="42"/>
    </row>
    <row r="2227" spans="1:24">
      <c r="A2227" s="234"/>
      <c r="B2227" s="354">
        <v>44578</v>
      </c>
      <c r="C2227" s="455" t="s">
        <v>1989</v>
      </c>
      <c r="D2227" s="258"/>
      <c r="E2227" s="396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396"/>
      <c r="O2227" s="234"/>
      <c r="P2227" s="234"/>
      <c r="Q2227" s="234">
        <v>72</v>
      </c>
      <c r="R2227" s="396"/>
      <c r="S2227" s="42"/>
      <c r="T2227" s="42"/>
      <c r="U2227" s="42"/>
      <c r="V2227" s="42"/>
      <c r="W2227" s="42"/>
      <c r="X2227" s="42"/>
    </row>
    <row r="2228" spans="1:24">
      <c r="A2228" s="234"/>
      <c r="B2228" s="354">
        <v>44578</v>
      </c>
      <c r="C2228" s="455" t="s">
        <v>1969</v>
      </c>
      <c r="D2228" s="258"/>
      <c r="E2228" s="396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396"/>
      <c r="O2228" s="234"/>
      <c r="P2228" s="234"/>
      <c r="Q2228" s="234">
        <v>76</v>
      </c>
      <c r="R2228" s="396"/>
      <c r="S2228" s="42"/>
      <c r="T2228" s="42"/>
      <c r="U2228" s="42"/>
      <c r="V2228" s="42"/>
      <c r="W2228" s="42"/>
      <c r="X2228" s="42"/>
    </row>
    <row r="2229" spans="1:24">
      <c r="A2229" s="234"/>
      <c r="B2229" s="354">
        <v>44578</v>
      </c>
      <c r="C2229" s="455" t="s">
        <v>1681</v>
      </c>
      <c r="D2229" s="258">
        <v>1111</v>
      </c>
      <c r="E2229" s="396"/>
      <c r="F2229" s="234"/>
      <c r="G2229" s="234"/>
      <c r="H2229" s="234"/>
      <c r="I2229" s="234"/>
      <c r="J2229" s="234"/>
      <c r="K2229" s="234"/>
      <c r="L2229" s="234"/>
      <c r="M2229" s="234"/>
      <c r="N2229" s="396"/>
      <c r="O2229" s="234"/>
      <c r="P2229" s="234"/>
      <c r="Q2229" s="234"/>
      <c r="R2229" s="396"/>
      <c r="S2229" s="42"/>
      <c r="T2229" s="42"/>
      <c r="U2229" s="42"/>
      <c r="V2229" s="42"/>
      <c r="W2229" s="42"/>
      <c r="X2229" s="42"/>
    </row>
    <row r="2230" spans="1:24">
      <c r="A2230" s="234"/>
      <c r="B2230" s="354">
        <v>44578</v>
      </c>
      <c r="C2230" s="455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396"/>
      <c r="O2230" s="234"/>
      <c r="P2230" s="234"/>
      <c r="Q2230" s="234"/>
      <c r="R2230" s="396"/>
      <c r="S2230" s="42"/>
      <c r="T2230" s="42"/>
      <c r="U2230" s="42"/>
      <c r="V2230" s="42"/>
      <c r="W2230" s="42"/>
      <c r="X2230" s="42"/>
    </row>
    <row r="2231" spans="1:24">
      <c r="A2231" s="234"/>
      <c r="B2231" s="354">
        <v>44578</v>
      </c>
      <c r="C2231" s="471" t="s">
        <v>1685</v>
      </c>
      <c r="D2231" s="398"/>
      <c r="E2231" s="397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396"/>
      <c r="O2231" s="234"/>
      <c r="P2231" s="234"/>
      <c r="Q2231" s="234"/>
      <c r="R2231" s="396"/>
      <c r="S2231" s="42"/>
      <c r="T2231" s="42"/>
      <c r="U2231" s="42"/>
      <c r="V2231" s="42"/>
      <c r="W2231" s="42"/>
      <c r="X2231" s="42"/>
    </row>
    <row r="2232" spans="1:24">
      <c r="A2232" s="234"/>
      <c r="B2232" s="354">
        <v>44578</v>
      </c>
      <c r="C2232" s="455" t="s">
        <v>495</v>
      </c>
      <c r="D2232" s="258">
        <v>1069.02</v>
      </c>
      <c r="E2232" s="396"/>
      <c r="F2232" s="234"/>
      <c r="G2232" s="234"/>
      <c r="H2232" s="234"/>
      <c r="I2232" s="234"/>
      <c r="J2232" s="234"/>
      <c r="K2232" s="234"/>
      <c r="L2232" s="234"/>
      <c r="M2232" s="234"/>
      <c r="N2232" s="396"/>
      <c r="O2232" s="234"/>
      <c r="P2232" s="234"/>
      <c r="Q2232" s="234"/>
      <c r="R2232" s="396"/>
      <c r="S2232" s="42"/>
      <c r="T2232" s="42"/>
      <c r="U2232" s="42"/>
      <c r="V2232" s="42"/>
      <c r="W2232" s="42"/>
      <c r="X2232" s="42"/>
    </row>
    <row r="2233" spans="1:24">
      <c r="A2233" s="234">
        <v>5</v>
      </c>
      <c r="B2233" s="354">
        <v>44578</v>
      </c>
      <c r="C2233" s="455" t="s">
        <v>2360</v>
      </c>
      <c r="D2233" s="258"/>
      <c r="E2233" s="396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396"/>
      <c r="O2233" s="234"/>
      <c r="P2233" s="234"/>
      <c r="Q2233" s="234"/>
      <c r="R2233" s="396"/>
      <c r="S2233" s="42"/>
      <c r="T2233" s="42"/>
      <c r="U2233" s="42"/>
      <c r="V2233" s="42"/>
      <c r="W2233" s="42"/>
      <c r="X2233" s="42"/>
    </row>
    <row r="2234" spans="1:24">
      <c r="A2234" s="234"/>
      <c r="B2234" s="354">
        <v>44578</v>
      </c>
      <c r="C2234" s="455" t="s">
        <v>2361</v>
      </c>
      <c r="D2234" s="258"/>
      <c r="E2234" s="396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396"/>
      <c r="O2234" s="234"/>
      <c r="P2234" s="234"/>
      <c r="Q2234" s="234"/>
      <c r="R2234" s="396"/>
      <c r="S2234" s="42"/>
      <c r="T2234" s="42"/>
      <c r="U2234" s="42"/>
      <c r="V2234" s="42"/>
      <c r="W2234" s="42"/>
      <c r="X2234" s="42"/>
    </row>
    <row r="2235" spans="1:24">
      <c r="A2235" s="234"/>
      <c r="B2235" s="354">
        <v>44578</v>
      </c>
      <c r="C2235" s="455" t="s">
        <v>1989</v>
      </c>
      <c r="D2235" s="258"/>
      <c r="E2235" s="396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396"/>
      <c r="O2235" s="234"/>
      <c r="P2235" s="234"/>
      <c r="Q2235" s="234">
        <v>72</v>
      </c>
      <c r="R2235" s="396"/>
      <c r="S2235" s="42"/>
      <c r="T2235" s="42"/>
      <c r="U2235" s="42"/>
      <c r="V2235" s="42"/>
      <c r="W2235" s="42"/>
      <c r="X2235" s="42"/>
    </row>
    <row r="2236" spans="1:24">
      <c r="A2236" s="234"/>
      <c r="B2236" s="354">
        <v>44578</v>
      </c>
      <c r="C2236" s="455" t="s">
        <v>1873</v>
      </c>
      <c r="D2236" s="258"/>
      <c r="E2236" s="396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396"/>
      <c r="O2236" s="234"/>
      <c r="P2236" s="234">
        <v>1</v>
      </c>
      <c r="Q2236" s="234"/>
      <c r="R2236" s="396"/>
      <c r="S2236" s="42"/>
      <c r="T2236" s="42"/>
      <c r="U2236" s="42"/>
      <c r="V2236" s="42"/>
      <c r="W2236" s="42"/>
      <c r="X2236" s="42"/>
    </row>
    <row r="2237" spans="1:24">
      <c r="A2237" s="234"/>
      <c r="B2237" s="354">
        <v>44578</v>
      </c>
      <c r="C2237" s="455" t="s">
        <v>1794</v>
      </c>
      <c r="D2237" s="258">
        <v>1222</v>
      </c>
      <c r="E2237" s="396"/>
      <c r="F2237" s="234"/>
      <c r="G2237" s="234"/>
      <c r="H2237" s="234"/>
      <c r="I2237" s="234"/>
      <c r="J2237" s="234"/>
      <c r="K2237" s="234"/>
      <c r="L2237" s="234"/>
      <c r="M2237" s="234"/>
      <c r="N2237" s="396"/>
      <c r="O2237" s="234"/>
      <c r="P2237" s="234"/>
      <c r="Q2237" s="234"/>
      <c r="R2237" s="396"/>
      <c r="S2237" s="42"/>
      <c r="T2237" s="42"/>
      <c r="U2237" s="42"/>
      <c r="V2237" s="42"/>
      <c r="W2237" s="42"/>
      <c r="X2237" s="42"/>
    </row>
    <row r="2238" spans="1:24">
      <c r="A2238" s="234"/>
      <c r="B2238" s="354">
        <v>44578</v>
      </c>
      <c r="C2238" s="455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396"/>
      <c r="O2238" s="234"/>
      <c r="P2238" s="234"/>
      <c r="Q2238" s="234"/>
      <c r="R2238" s="396"/>
      <c r="S2238" s="42"/>
      <c r="T2238" s="42"/>
      <c r="U2238" s="42"/>
      <c r="V2238" s="42"/>
      <c r="W2238" s="42"/>
      <c r="X2238" s="42"/>
    </row>
    <row r="2239" spans="1:24">
      <c r="A2239" s="234"/>
      <c r="B2239" s="354">
        <v>44582</v>
      </c>
      <c r="C2239" s="471" t="s">
        <v>1795</v>
      </c>
      <c r="D2239" s="398"/>
      <c r="E2239" s="397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396"/>
      <c r="O2239" s="234"/>
      <c r="P2239" s="234"/>
      <c r="Q2239" s="234"/>
      <c r="R2239" s="396"/>
      <c r="S2239" s="42"/>
      <c r="T2239" s="42"/>
      <c r="U2239" s="42"/>
      <c r="V2239" s="42"/>
      <c r="W2239" s="42"/>
      <c r="X2239" s="42"/>
    </row>
    <row r="2240" spans="1:24">
      <c r="A2240" s="234"/>
      <c r="B2240" s="354">
        <v>44582</v>
      </c>
      <c r="C2240" s="455" t="s">
        <v>495</v>
      </c>
      <c r="D2240" s="258">
        <v>545.29999999999995</v>
      </c>
      <c r="E2240" s="396"/>
      <c r="F2240" s="234"/>
      <c r="G2240" s="234"/>
      <c r="H2240" s="234"/>
      <c r="I2240" s="234"/>
      <c r="J2240" s="234"/>
      <c r="K2240" s="234"/>
      <c r="L2240" s="234"/>
      <c r="M2240" s="234"/>
      <c r="N2240" s="396"/>
      <c r="O2240" s="234"/>
      <c r="P2240" s="234"/>
      <c r="Q2240" s="234"/>
      <c r="R2240" s="396"/>
      <c r="S2240" s="42"/>
      <c r="T2240" s="42"/>
      <c r="U2240" s="42"/>
      <c r="V2240" s="42"/>
      <c r="W2240" s="42"/>
      <c r="X2240" s="42"/>
    </row>
    <row r="2241" spans="1:24">
      <c r="A2241" s="234"/>
      <c r="B2241" s="354">
        <v>44582</v>
      </c>
      <c r="C2241" s="455" t="s">
        <v>2362</v>
      </c>
      <c r="D2241" s="258"/>
      <c r="E2241" s="396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396"/>
      <c r="O2241" s="234"/>
      <c r="P2241" s="234"/>
      <c r="Q2241" s="234"/>
      <c r="R2241" s="396"/>
      <c r="S2241" s="42"/>
      <c r="T2241" s="42"/>
      <c r="U2241" s="42"/>
      <c r="V2241" s="42"/>
      <c r="W2241" s="42"/>
      <c r="X2241" s="42"/>
    </row>
    <row r="2242" spans="1:24">
      <c r="A2242" s="234"/>
      <c r="B2242" s="354">
        <v>44582</v>
      </c>
      <c r="C2242" s="455" t="s">
        <v>1740</v>
      </c>
      <c r="D2242" s="258">
        <v>670</v>
      </c>
      <c r="E2242" s="396"/>
      <c r="F2242" s="234"/>
      <c r="G2242" s="234"/>
      <c r="H2242" s="234"/>
      <c r="I2242" s="234"/>
      <c r="J2242" s="234"/>
      <c r="K2242" s="234"/>
      <c r="L2242" s="234"/>
      <c r="M2242" s="234"/>
      <c r="N2242" s="396"/>
      <c r="O2242" s="234"/>
      <c r="P2242" s="234"/>
      <c r="Q2242" s="234"/>
      <c r="R2242" s="396"/>
      <c r="S2242" s="42"/>
      <c r="T2242" s="42"/>
      <c r="U2242" s="42"/>
      <c r="V2242" s="42"/>
      <c r="W2242" s="42"/>
      <c r="X2242" s="42"/>
    </row>
    <row r="2243" spans="1:24">
      <c r="A2243" s="234"/>
      <c r="B2243" s="354">
        <v>44582</v>
      </c>
      <c r="C2243" s="455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396"/>
      <c r="O2243" s="234"/>
      <c r="P2243" s="234"/>
      <c r="Q2243" s="234"/>
      <c r="R2243" s="396"/>
      <c r="S2243" s="42"/>
      <c r="T2243" s="42"/>
      <c r="U2243" s="42"/>
      <c r="V2243" s="42"/>
      <c r="W2243" s="42"/>
      <c r="X2243" s="42"/>
    </row>
    <row r="2244" spans="1:24">
      <c r="A2244" s="234"/>
      <c r="B2244" s="354">
        <v>44582</v>
      </c>
      <c r="C2244" s="471" t="s">
        <v>1741</v>
      </c>
      <c r="D2244" s="398"/>
      <c r="E2244" s="397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396"/>
      <c r="O2244" s="234"/>
      <c r="P2244" s="234"/>
      <c r="Q2244" s="234"/>
      <c r="R2244" s="396"/>
      <c r="S2244" s="42"/>
      <c r="T2244" s="42"/>
      <c r="U2244" s="42"/>
      <c r="V2244" s="42"/>
      <c r="W2244" s="42"/>
      <c r="X2244" s="42"/>
    </row>
    <row r="2245" spans="1:24">
      <c r="A2245" s="234"/>
      <c r="B2245" s="354">
        <v>44582</v>
      </c>
      <c r="C2245" s="455" t="s">
        <v>495</v>
      </c>
      <c r="D2245" s="258">
        <v>1946.38</v>
      </c>
      <c r="E2245" s="396"/>
      <c r="F2245" s="234"/>
      <c r="G2245" s="234"/>
      <c r="H2245" s="234"/>
      <c r="I2245" s="234"/>
      <c r="J2245" s="234"/>
      <c r="K2245" s="234"/>
      <c r="L2245" s="234"/>
      <c r="M2245" s="234"/>
      <c r="N2245" s="396"/>
      <c r="O2245" s="234"/>
      <c r="P2245" s="234"/>
      <c r="Q2245" s="234"/>
      <c r="R2245" s="396"/>
      <c r="S2245" s="42"/>
      <c r="T2245" s="42"/>
      <c r="U2245" s="42"/>
      <c r="V2245" s="42"/>
      <c r="W2245" s="42"/>
      <c r="X2245" s="42"/>
    </row>
    <row r="2246" spans="1:24">
      <c r="A2246" s="234">
        <v>5</v>
      </c>
      <c r="B2246" s="354">
        <v>44582</v>
      </c>
      <c r="C2246" s="455" t="s">
        <v>2363</v>
      </c>
      <c r="D2246" s="258"/>
      <c r="E2246" s="396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396"/>
      <c r="O2246" s="234"/>
      <c r="P2246" s="234"/>
      <c r="Q2246" s="234"/>
      <c r="R2246" s="396"/>
      <c r="S2246" s="42"/>
      <c r="T2246" s="42"/>
      <c r="U2246" s="42"/>
      <c r="V2246" s="42"/>
      <c r="W2246" s="42"/>
      <c r="X2246" s="42"/>
    </row>
    <row r="2247" spans="1:24">
      <c r="A2247" s="234"/>
      <c r="B2247" s="354">
        <v>44582</v>
      </c>
      <c r="C2247" s="455" t="s">
        <v>2364</v>
      </c>
      <c r="D2247" s="258"/>
      <c r="E2247" s="396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396"/>
      <c r="O2247" s="234"/>
      <c r="P2247" s="234"/>
      <c r="Q2247" s="234"/>
      <c r="R2247" s="396"/>
      <c r="S2247" s="42"/>
      <c r="T2247" s="42"/>
      <c r="U2247" s="42"/>
      <c r="V2247" s="42"/>
      <c r="W2247" s="42"/>
      <c r="X2247" s="42"/>
    </row>
    <row r="2248" spans="1:24">
      <c r="A2248" s="234"/>
      <c r="B2248" s="354">
        <v>44582</v>
      </c>
      <c r="C2248" s="455" t="s">
        <v>2365</v>
      </c>
      <c r="D2248" s="258"/>
      <c r="E2248" s="396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396"/>
      <c r="O2248" s="234"/>
      <c r="P2248" s="234"/>
      <c r="Q2248" s="234"/>
      <c r="R2248" s="396"/>
      <c r="S2248" s="42"/>
      <c r="T2248" s="42"/>
      <c r="U2248" s="42"/>
      <c r="V2248" s="42"/>
      <c r="W2248" s="42"/>
      <c r="X2248" s="42"/>
    </row>
    <row r="2249" spans="1:24">
      <c r="A2249" s="234"/>
      <c r="B2249" s="354">
        <v>44582</v>
      </c>
      <c r="C2249" s="455" t="s">
        <v>2366</v>
      </c>
      <c r="D2249" s="258"/>
      <c r="E2249" s="396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396"/>
      <c r="O2249" s="234"/>
      <c r="P2249" s="234"/>
      <c r="Q2249" s="234"/>
      <c r="R2249" s="396"/>
      <c r="S2249" s="42"/>
      <c r="T2249" s="42"/>
      <c r="U2249" s="42"/>
      <c r="V2249" s="42"/>
      <c r="W2249" s="42"/>
      <c r="X2249" s="42"/>
    </row>
    <row r="2250" spans="1:24">
      <c r="A2250" s="234"/>
      <c r="B2250" s="354">
        <v>44582</v>
      </c>
      <c r="C2250" s="455" t="s">
        <v>1969</v>
      </c>
      <c r="D2250" s="258"/>
      <c r="E2250" s="396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396"/>
      <c r="O2250" s="234"/>
      <c r="P2250" s="234"/>
      <c r="Q2250" s="234">
        <v>90</v>
      </c>
      <c r="R2250" s="396"/>
      <c r="S2250" s="42"/>
      <c r="T2250" s="42"/>
      <c r="U2250" s="42"/>
      <c r="V2250" s="42"/>
      <c r="W2250" s="42"/>
      <c r="X2250" s="42"/>
    </row>
    <row r="2251" spans="1:24">
      <c r="A2251" s="234"/>
      <c r="B2251" s="354">
        <v>44582</v>
      </c>
      <c r="C2251" s="455" t="s">
        <v>1729</v>
      </c>
      <c r="D2251" s="258">
        <v>2070</v>
      </c>
      <c r="E2251" s="396"/>
      <c r="F2251" s="234"/>
      <c r="G2251" s="234"/>
      <c r="H2251" s="234"/>
      <c r="I2251" s="234"/>
      <c r="J2251" s="234"/>
      <c r="K2251" s="234"/>
      <c r="L2251" s="234"/>
      <c r="M2251" s="234"/>
      <c r="N2251" s="396"/>
      <c r="O2251" s="234"/>
      <c r="P2251" s="234"/>
      <c r="Q2251" s="234"/>
      <c r="R2251" s="396"/>
      <c r="S2251" s="42"/>
      <c r="T2251" s="42"/>
      <c r="U2251" s="42"/>
      <c r="V2251" s="42"/>
      <c r="W2251" s="42"/>
      <c r="X2251" s="42"/>
    </row>
    <row r="2252" spans="1:24">
      <c r="A2252" s="234"/>
      <c r="B2252" s="354">
        <v>44582</v>
      </c>
      <c r="C2252" s="455" t="s">
        <v>1812</v>
      </c>
      <c r="D2252" s="258"/>
      <c r="E2252" s="396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396"/>
      <c r="O2252" s="234"/>
      <c r="P2252" s="234"/>
      <c r="Q2252" s="234"/>
      <c r="R2252" s="396"/>
      <c r="S2252" s="42"/>
      <c r="T2252" s="42"/>
      <c r="U2252" s="42"/>
      <c r="V2252" s="42"/>
      <c r="W2252" s="42"/>
      <c r="X2252" s="42"/>
    </row>
    <row r="2253" spans="1:24">
      <c r="A2253" s="234"/>
      <c r="B2253" s="354">
        <v>44582</v>
      </c>
      <c r="C2253" s="455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396"/>
      <c r="O2253" s="234"/>
      <c r="P2253" s="234"/>
      <c r="Q2253" s="234"/>
      <c r="R2253" s="396"/>
      <c r="S2253" s="42"/>
      <c r="T2253" s="42"/>
      <c r="U2253" s="42"/>
      <c r="V2253" s="42"/>
      <c r="W2253" s="42"/>
      <c r="X2253" s="42"/>
    </row>
    <row r="2254" spans="1:24">
      <c r="A2254" s="234"/>
      <c r="B2254" s="354">
        <v>44582</v>
      </c>
      <c r="C2254" s="471" t="s">
        <v>1730</v>
      </c>
      <c r="D2254" s="398"/>
      <c r="E2254" s="397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396"/>
      <c r="O2254" s="234"/>
      <c r="P2254" s="234"/>
      <c r="Q2254" s="234"/>
      <c r="R2254" s="396"/>
      <c r="S2254" s="42"/>
      <c r="T2254" s="42"/>
      <c r="U2254" s="42"/>
      <c r="V2254" s="42"/>
      <c r="W2254" s="42"/>
      <c r="X2254" s="42"/>
    </row>
    <row r="2255" spans="1:24">
      <c r="A2255" s="234"/>
      <c r="B2255" s="354">
        <v>44582</v>
      </c>
      <c r="C2255" s="455" t="s">
        <v>495</v>
      </c>
      <c r="D2255" s="258">
        <v>561</v>
      </c>
      <c r="E2255" s="396"/>
      <c r="F2255" s="234"/>
      <c r="G2255" s="234"/>
      <c r="H2255" s="234"/>
      <c r="I2255" s="234"/>
      <c r="J2255" s="234"/>
      <c r="K2255" s="234"/>
      <c r="L2255" s="234"/>
      <c r="M2255" s="234"/>
      <c r="N2255" s="396"/>
      <c r="O2255" s="234"/>
      <c r="P2255" s="234"/>
      <c r="Q2255" s="234"/>
      <c r="R2255" s="396"/>
      <c r="S2255" s="42"/>
      <c r="T2255" s="42"/>
      <c r="U2255" s="42"/>
      <c r="V2255" s="42"/>
      <c r="W2255" s="42"/>
      <c r="X2255" s="42"/>
    </row>
    <row r="2256" spans="1:24">
      <c r="A2256" s="234">
        <v>2</v>
      </c>
      <c r="B2256" s="354">
        <v>44582</v>
      </c>
      <c r="C2256" s="455" t="s">
        <v>2367</v>
      </c>
      <c r="D2256" s="258"/>
      <c r="E2256" s="396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396"/>
      <c r="O2256" s="234"/>
      <c r="P2256" s="234"/>
      <c r="Q2256" s="234"/>
      <c r="R2256" s="396"/>
      <c r="S2256" s="42"/>
      <c r="T2256" s="42"/>
      <c r="U2256" s="42"/>
      <c r="V2256" s="42"/>
      <c r="W2256" s="42"/>
      <c r="X2256" s="42"/>
    </row>
    <row r="2257" spans="1:24">
      <c r="A2257" s="234"/>
      <c r="B2257" s="354">
        <v>44582</v>
      </c>
      <c r="C2257" s="455" t="s">
        <v>2368</v>
      </c>
      <c r="D2257" s="258">
        <v>616</v>
      </c>
      <c r="E2257" s="396"/>
      <c r="F2257" s="234"/>
      <c r="G2257" s="234"/>
      <c r="H2257" s="234"/>
      <c r="I2257" s="234"/>
      <c r="J2257" s="234"/>
      <c r="K2257" s="234"/>
      <c r="L2257" s="234"/>
      <c r="M2257" s="234"/>
      <c r="N2257" s="396"/>
      <c r="O2257" s="234"/>
      <c r="P2257" s="234"/>
      <c r="Q2257" s="234"/>
      <c r="R2257" s="396"/>
      <c r="S2257" s="42"/>
      <c r="T2257" s="42"/>
      <c r="U2257" s="42"/>
      <c r="V2257" s="42"/>
      <c r="W2257" s="42"/>
      <c r="X2257" s="42"/>
    </row>
    <row r="2258" spans="1:24">
      <c r="A2258" s="234"/>
      <c r="B2258" s="354">
        <v>44582</v>
      </c>
      <c r="C2258" s="455" t="s">
        <v>675</v>
      </c>
      <c r="D2258" s="258"/>
      <c r="E2258" s="396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396"/>
      <c r="O2258" s="234"/>
      <c r="P2258" s="234"/>
      <c r="Q2258" s="234"/>
      <c r="R2258" s="396"/>
      <c r="S2258" s="42"/>
      <c r="T2258" s="42"/>
      <c r="U2258" s="42"/>
      <c r="V2258" s="42"/>
      <c r="W2258" s="42"/>
      <c r="X2258" s="42"/>
    </row>
    <row r="2259" spans="1:24">
      <c r="A2259" s="234"/>
      <c r="B2259" s="354">
        <v>44582</v>
      </c>
      <c r="C2259" s="471" t="s">
        <v>2369</v>
      </c>
      <c r="D2259" s="398"/>
      <c r="E2259" s="397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396"/>
      <c r="O2259" s="234"/>
      <c r="P2259" s="234"/>
      <c r="Q2259" s="234"/>
      <c r="R2259" s="396"/>
      <c r="S2259" s="42"/>
      <c r="T2259" s="42"/>
      <c r="U2259" s="42"/>
      <c r="V2259" s="42"/>
      <c r="W2259" s="42"/>
      <c r="X2259" s="42"/>
    </row>
    <row r="2260" spans="1:24">
      <c r="A2260" s="234"/>
      <c r="B2260" s="354">
        <v>44589</v>
      </c>
      <c r="C2260" s="455" t="s">
        <v>495</v>
      </c>
      <c r="D2260" s="258">
        <v>297.99</v>
      </c>
      <c r="E2260" s="396"/>
      <c r="F2260" s="234"/>
      <c r="G2260" s="234"/>
      <c r="H2260" s="234"/>
      <c r="I2260" s="234"/>
      <c r="J2260" s="234"/>
      <c r="K2260" s="234"/>
      <c r="L2260" s="234"/>
      <c r="M2260" s="234"/>
      <c r="N2260" s="396"/>
      <c r="O2260" s="234"/>
      <c r="P2260" s="234"/>
      <c r="Q2260" s="234"/>
      <c r="R2260" s="396"/>
      <c r="S2260" s="42"/>
      <c r="T2260" s="42"/>
      <c r="U2260" s="42"/>
      <c r="V2260" s="42"/>
      <c r="W2260" s="42"/>
      <c r="X2260" s="42"/>
    </row>
    <row r="2261" spans="1:24">
      <c r="A2261" s="234"/>
      <c r="B2261" s="354">
        <v>44589</v>
      </c>
      <c r="C2261" s="455" t="s">
        <v>2371</v>
      </c>
      <c r="D2261" s="258"/>
      <c r="E2261" s="396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396"/>
      <c r="O2261" s="234"/>
      <c r="P2261" s="234"/>
      <c r="Q2261" s="234"/>
      <c r="R2261" s="396"/>
      <c r="S2261" s="42"/>
      <c r="T2261" s="42"/>
      <c r="U2261" s="42"/>
      <c r="V2261" s="42"/>
      <c r="W2261" s="42"/>
      <c r="X2261" s="42"/>
    </row>
    <row r="2262" spans="1:24">
      <c r="A2262" s="234"/>
      <c r="B2262" s="354">
        <v>44589</v>
      </c>
      <c r="C2262" s="455" t="s">
        <v>1873</v>
      </c>
      <c r="D2262" s="258"/>
      <c r="E2262" s="396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396"/>
      <c r="O2262" s="234"/>
      <c r="P2262" s="234">
        <v>1</v>
      </c>
      <c r="Q2262" s="234"/>
      <c r="R2262" s="396"/>
      <c r="S2262" s="42"/>
      <c r="T2262" s="42"/>
      <c r="U2262" s="42"/>
      <c r="V2262" s="42"/>
      <c r="W2262" s="42"/>
      <c r="X2262" s="42"/>
    </row>
    <row r="2263" spans="1:24">
      <c r="A2263" s="234"/>
      <c r="B2263" s="354">
        <v>44589</v>
      </c>
      <c r="C2263" s="455" t="s">
        <v>1981</v>
      </c>
      <c r="D2263" s="258">
        <v>330</v>
      </c>
      <c r="E2263" s="396"/>
      <c r="F2263" s="234"/>
      <c r="G2263" s="234"/>
      <c r="H2263" s="234"/>
      <c r="I2263" s="234"/>
      <c r="J2263" s="234"/>
      <c r="K2263" s="234"/>
      <c r="L2263" s="234"/>
      <c r="M2263" s="234"/>
      <c r="N2263" s="396"/>
      <c r="O2263" s="234"/>
      <c r="P2263" s="234"/>
      <c r="Q2263" s="234"/>
      <c r="R2263" s="396"/>
      <c r="S2263" s="42"/>
      <c r="T2263" s="42"/>
      <c r="U2263" s="42"/>
      <c r="V2263" s="42"/>
      <c r="W2263" s="42"/>
      <c r="X2263" s="42"/>
    </row>
    <row r="2264" spans="1:24">
      <c r="A2264" s="234"/>
      <c r="B2264" s="354">
        <v>44589</v>
      </c>
      <c r="C2264" s="455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396"/>
      <c r="O2264" s="234"/>
      <c r="P2264" s="234"/>
      <c r="Q2264" s="234"/>
      <c r="R2264" s="396"/>
      <c r="S2264" s="42"/>
      <c r="T2264" s="42"/>
      <c r="U2264" s="42"/>
      <c r="V2264" s="42"/>
      <c r="W2264" s="42"/>
      <c r="X2264" s="42"/>
    </row>
    <row r="2265" spans="1:24">
      <c r="A2265" s="234"/>
      <c r="B2265" s="354">
        <v>44589</v>
      </c>
      <c r="C2265" s="456" t="s">
        <v>1657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396"/>
      <c r="O2265" s="234"/>
      <c r="P2265" s="234"/>
      <c r="Q2265" s="234"/>
      <c r="R2265" s="396"/>
      <c r="S2265" s="42"/>
      <c r="T2265" s="42"/>
      <c r="U2265" s="42"/>
      <c r="V2265" s="42"/>
      <c r="W2265" s="42"/>
      <c r="X2265" s="42"/>
    </row>
    <row r="2266" spans="1:24">
      <c r="A2266" s="234"/>
      <c r="B2266" s="354">
        <v>44589</v>
      </c>
      <c r="C2266" s="455" t="s">
        <v>495</v>
      </c>
      <c r="D2266" s="258">
        <v>1172.8699999999999</v>
      </c>
      <c r="E2266" s="396"/>
      <c r="F2266" s="234"/>
      <c r="G2266" s="234"/>
      <c r="H2266" s="234"/>
      <c r="I2266" s="234"/>
      <c r="J2266" s="234"/>
      <c r="K2266" s="234"/>
      <c r="L2266" s="234"/>
      <c r="M2266" s="234"/>
      <c r="N2266" s="396"/>
      <c r="O2266" s="234"/>
      <c r="P2266" s="234"/>
      <c r="Q2266" s="234"/>
      <c r="R2266" s="396"/>
      <c r="S2266" s="42"/>
      <c r="T2266" s="42"/>
      <c r="U2266" s="42"/>
      <c r="V2266" s="42"/>
      <c r="W2266" s="42"/>
      <c r="X2266" s="42"/>
    </row>
    <row r="2267" spans="1:24">
      <c r="A2267" s="234"/>
      <c r="B2267" s="354">
        <v>44589</v>
      </c>
      <c r="C2267" s="455" t="s">
        <v>2372</v>
      </c>
      <c r="D2267" s="258"/>
      <c r="E2267" s="396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396"/>
      <c r="O2267" s="234"/>
      <c r="P2267" s="234"/>
      <c r="Q2267" s="234"/>
      <c r="R2267" s="396"/>
      <c r="S2267" s="42"/>
      <c r="T2267" s="42"/>
      <c r="U2267" s="42"/>
      <c r="V2267" s="42"/>
      <c r="W2267" s="42"/>
      <c r="X2267" s="42"/>
    </row>
    <row r="2268" spans="1:24">
      <c r="A2268" s="234"/>
      <c r="B2268" s="354">
        <v>44589</v>
      </c>
      <c r="C2268" s="455" t="s">
        <v>1873</v>
      </c>
      <c r="D2268" s="258"/>
      <c r="E2268" s="396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396"/>
      <c r="O2268" s="234"/>
      <c r="P2268" s="234">
        <v>1</v>
      </c>
      <c r="Q2268" s="234"/>
      <c r="R2268" s="396"/>
      <c r="S2268" s="42"/>
      <c r="T2268" s="42"/>
      <c r="U2268" s="42"/>
      <c r="V2268" s="42"/>
      <c r="W2268" s="42"/>
      <c r="X2268" s="42"/>
    </row>
    <row r="2269" spans="1:24">
      <c r="A2269" s="234"/>
      <c r="B2269" s="354">
        <v>44589</v>
      </c>
      <c r="C2269" s="455" t="s">
        <v>1874</v>
      </c>
      <c r="D2269" s="258">
        <v>1250</v>
      </c>
      <c r="E2269" s="396"/>
      <c r="F2269" s="234"/>
      <c r="G2269" s="234"/>
      <c r="H2269" s="234"/>
      <c r="I2269" s="234"/>
      <c r="J2269" s="234"/>
      <c r="K2269" s="234"/>
      <c r="L2269" s="234"/>
      <c r="M2269" s="234"/>
      <c r="N2269" s="396"/>
      <c r="O2269" s="234"/>
      <c r="P2269" s="234"/>
      <c r="Q2269" s="234"/>
      <c r="R2269" s="396"/>
      <c r="S2269" s="42"/>
      <c r="T2269" s="42"/>
      <c r="U2269" s="42"/>
      <c r="V2269" s="42"/>
      <c r="W2269" s="42"/>
      <c r="X2269" s="42"/>
    </row>
    <row r="2270" spans="1:24">
      <c r="A2270" s="234"/>
      <c r="B2270" s="354">
        <v>44589</v>
      </c>
      <c r="C2270" s="455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396"/>
      <c r="O2270" s="234"/>
      <c r="P2270" s="234"/>
      <c r="Q2270" s="234"/>
      <c r="R2270" s="396"/>
      <c r="S2270" s="42"/>
      <c r="T2270" s="42"/>
      <c r="U2270" s="42"/>
      <c r="V2270" s="42"/>
      <c r="W2270" s="42"/>
      <c r="X2270" s="42"/>
    </row>
    <row r="2271" spans="1:24">
      <c r="A2271" s="234"/>
      <c r="B2271" s="354">
        <v>44589</v>
      </c>
      <c r="C2271" s="456" t="s">
        <v>1875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396"/>
      <c r="O2271" s="234"/>
      <c r="P2271" s="234"/>
      <c r="Q2271" s="234"/>
      <c r="R2271" s="396"/>
      <c r="S2271" s="42"/>
      <c r="T2271" s="42"/>
      <c r="U2271" s="42"/>
      <c r="V2271" s="42"/>
      <c r="W2271" s="42"/>
      <c r="X2271" s="42"/>
    </row>
    <row r="2272" spans="1:24">
      <c r="A2272" s="234"/>
      <c r="B2272" s="354">
        <v>44589</v>
      </c>
      <c r="C2272" s="455" t="s">
        <v>495</v>
      </c>
      <c r="D2272" s="258">
        <v>1752.05</v>
      </c>
      <c r="E2272" s="396"/>
      <c r="F2272" s="234"/>
      <c r="G2272" s="234"/>
      <c r="H2272" s="234"/>
      <c r="I2272" s="234"/>
      <c r="J2272" s="234"/>
      <c r="K2272" s="234"/>
      <c r="L2272" s="234"/>
      <c r="M2272" s="234"/>
      <c r="N2272" s="396"/>
      <c r="O2272" s="234"/>
      <c r="P2272" s="234"/>
      <c r="Q2272" s="234"/>
      <c r="R2272" s="396"/>
      <c r="S2272" s="42"/>
      <c r="T2272" s="42"/>
      <c r="U2272" s="42"/>
      <c r="V2272" s="42"/>
      <c r="W2272" s="42"/>
      <c r="X2272" s="42"/>
    </row>
    <row r="2273" spans="1:24">
      <c r="A2273" s="234"/>
      <c r="B2273" s="354">
        <v>44589</v>
      </c>
      <c r="C2273" s="455" t="s">
        <v>2365</v>
      </c>
      <c r="D2273" s="258"/>
      <c r="E2273" s="396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396"/>
      <c r="O2273" s="234"/>
      <c r="P2273" s="234"/>
      <c r="Q2273" s="234"/>
      <c r="R2273" s="396"/>
      <c r="S2273" s="42"/>
      <c r="T2273" s="42"/>
      <c r="U2273" s="42"/>
      <c r="V2273" s="42"/>
      <c r="W2273" s="42"/>
      <c r="X2273" s="42"/>
    </row>
    <row r="2274" spans="1:24">
      <c r="A2274" s="234"/>
      <c r="B2274" s="354">
        <v>44589</v>
      </c>
      <c r="C2274" s="472">
        <v>1457433331</v>
      </c>
      <c r="D2274" s="258"/>
      <c r="E2274" s="396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396"/>
      <c r="O2274" s="234"/>
      <c r="P2274" s="234"/>
      <c r="Q2274" s="234"/>
      <c r="R2274" s="396"/>
      <c r="S2274" s="42"/>
      <c r="T2274" s="42"/>
      <c r="U2274" s="42"/>
      <c r="V2274" s="42"/>
      <c r="W2274" s="42"/>
      <c r="X2274" s="42"/>
    </row>
    <row r="2275" spans="1:24">
      <c r="A2275" s="234">
        <v>0.5</v>
      </c>
      <c r="B2275" s="354">
        <v>44589</v>
      </c>
      <c r="C2275" s="455" t="s">
        <v>2373</v>
      </c>
      <c r="D2275" s="258"/>
      <c r="E2275" s="396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396"/>
      <c r="O2275" s="234"/>
      <c r="P2275" s="234"/>
      <c r="Q2275" s="234"/>
      <c r="R2275" s="396"/>
      <c r="S2275" s="42"/>
      <c r="T2275" s="42"/>
      <c r="U2275" s="42"/>
      <c r="V2275" s="42"/>
      <c r="W2275" s="42"/>
      <c r="X2275" s="42"/>
    </row>
    <row r="2276" spans="1:24">
      <c r="A2276" s="234">
        <v>6</v>
      </c>
      <c r="B2276" s="354">
        <v>44589</v>
      </c>
      <c r="C2276" s="455" t="s">
        <v>2374</v>
      </c>
      <c r="D2276" s="258"/>
      <c r="E2276" s="396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396"/>
      <c r="O2276" s="234"/>
      <c r="P2276" s="234"/>
      <c r="Q2276" s="234"/>
      <c r="R2276" s="396"/>
      <c r="S2276" s="42"/>
      <c r="T2276" s="42"/>
      <c r="U2276" s="42"/>
      <c r="V2276" s="42"/>
      <c r="W2276" s="42"/>
      <c r="X2276" s="42"/>
    </row>
    <row r="2277" spans="1:24">
      <c r="A2277" s="234"/>
      <c r="B2277" s="354">
        <v>44589</v>
      </c>
      <c r="C2277" s="455" t="s">
        <v>1969</v>
      </c>
      <c r="D2277" s="258"/>
      <c r="E2277" s="396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396"/>
      <c r="O2277" s="234"/>
      <c r="P2277" s="234"/>
      <c r="Q2277" s="234">
        <v>99</v>
      </c>
      <c r="R2277" s="396"/>
      <c r="S2277" s="42"/>
      <c r="T2277" s="42"/>
      <c r="U2277" s="42"/>
      <c r="V2277" s="42"/>
      <c r="W2277" s="42"/>
      <c r="X2277" s="42"/>
    </row>
    <row r="2278" spans="1:24">
      <c r="A2278" s="234"/>
      <c r="B2278" s="354">
        <v>44589</v>
      </c>
      <c r="C2278" s="455" t="s">
        <v>1812</v>
      </c>
      <c r="D2278" s="258"/>
      <c r="E2278" s="396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396"/>
      <c r="O2278" s="234"/>
      <c r="P2278" s="234"/>
      <c r="Q2278" s="234">
        <v>56</v>
      </c>
      <c r="R2278" s="396"/>
      <c r="S2278" s="42"/>
      <c r="T2278" s="42"/>
      <c r="U2278" s="42"/>
      <c r="V2278" s="42"/>
      <c r="W2278" s="42"/>
      <c r="X2278" s="42"/>
    </row>
    <row r="2279" spans="1:24">
      <c r="A2279" s="234"/>
      <c r="B2279" s="354">
        <v>44589</v>
      </c>
      <c r="C2279" s="455" t="s">
        <v>1873</v>
      </c>
      <c r="D2279" s="258"/>
      <c r="E2279" s="396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396"/>
      <c r="O2279" s="234"/>
      <c r="P2279" s="234">
        <v>1</v>
      </c>
      <c r="Q2279" s="234"/>
      <c r="R2279" s="396"/>
      <c r="S2279" s="42"/>
      <c r="T2279" s="42"/>
      <c r="U2279" s="42"/>
      <c r="V2279" s="42"/>
      <c r="W2279" s="42"/>
      <c r="X2279" s="42"/>
    </row>
    <row r="2280" spans="1:24">
      <c r="A2280" s="234"/>
      <c r="B2280" s="354">
        <v>44589</v>
      </c>
      <c r="C2280" s="455" t="s">
        <v>2375</v>
      </c>
      <c r="D2280" s="258">
        <v>1813</v>
      </c>
      <c r="E2280" s="396"/>
      <c r="F2280" s="234"/>
      <c r="G2280" s="234"/>
      <c r="H2280" s="234"/>
      <c r="I2280" s="234"/>
      <c r="J2280" s="234"/>
      <c r="K2280" s="234"/>
      <c r="L2280" s="234"/>
      <c r="M2280" s="234"/>
      <c r="N2280" s="396"/>
      <c r="O2280" s="234"/>
      <c r="P2280" s="234"/>
      <c r="Q2280" s="234"/>
      <c r="R2280" s="396"/>
      <c r="S2280" s="42"/>
      <c r="T2280" s="42"/>
      <c r="U2280" s="42"/>
      <c r="V2280" s="42"/>
      <c r="W2280" s="42"/>
      <c r="X2280" s="42"/>
    </row>
    <row r="2281" spans="1:24">
      <c r="A2281" s="234"/>
      <c r="B2281" s="354">
        <v>44589</v>
      </c>
      <c r="C2281" s="455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396"/>
      <c r="O2281" s="234"/>
      <c r="P2281" s="234"/>
      <c r="Q2281" s="234"/>
      <c r="R2281" s="396"/>
      <c r="S2281" s="42"/>
      <c r="T2281" s="42"/>
      <c r="U2281" s="42"/>
      <c r="V2281" s="42"/>
      <c r="W2281" s="42"/>
      <c r="X2281" s="42"/>
    </row>
    <row r="2282" spans="1:24">
      <c r="A2282" s="234"/>
      <c r="B2282" s="354">
        <v>44589</v>
      </c>
      <c r="C2282" s="456" t="s">
        <v>2376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396"/>
      <c r="O2282" s="234"/>
      <c r="P2282" s="234"/>
      <c r="Q2282" s="234"/>
      <c r="R2282" s="396"/>
      <c r="S2282" s="42"/>
      <c r="T2282" s="42"/>
      <c r="U2282" s="42"/>
      <c r="V2282" s="42"/>
      <c r="W2282" s="42"/>
      <c r="X2282" s="42"/>
    </row>
    <row r="2283" spans="1:24">
      <c r="A2283" s="234"/>
      <c r="B2283" s="354">
        <v>44592</v>
      </c>
      <c r="C2283" s="455" t="s">
        <v>495</v>
      </c>
      <c r="D2283" s="258">
        <v>771.9</v>
      </c>
      <c r="E2283" s="396"/>
      <c r="F2283" s="234"/>
      <c r="G2283" s="234"/>
      <c r="H2283" s="234"/>
      <c r="I2283" s="234"/>
      <c r="J2283" s="234"/>
      <c r="K2283" s="234"/>
      <c r="L2283" s="234"/>
      <c r="M2283" s="234"/>
      <c r="N2283" s="396"/>
      <c r="O2283" s="234"/>
      <c r="P2283" s="234"/>
      <c r="Q2283" s="234"/>
      <c r="R2283" s="396"/>
      <c r="S2283" s="42"/>
      <c r="T2283" s="42"/>
      <c r="U2283" s="42"/>
      <c r="V2283" s="42"/>
      <c r="W2283" s="42"/>
      <c r="X2283" s="42"/>
    </row>
    <row r="2284" spans="1:24">
      <c r="A2284" s="234">
        <v>4</v>
      </c>
      <c r="B2284" s="354">
        <v>44592</v>
      </c>
      <c r="C2284" s="455" t="s">
        <v>2377</v>
      </c>
      <c r="D2284" s="258"/>
      <c r="E2284" s="396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396"/>
      <c r="O2284" s="234"/>
      <c r="P2284" s="234"/>
      <c r="Q2284" s="234"/>
      <c r="R2284" s="396"/>
      <c r="S2284" s="42"/>
      <c r="T2284" s="42"/>
      <c r="U2284" s="42"/>
      <c r="V2284" s="42"/>
      <c r="W2284" s="42"/>
      <c r="X2284" s="42"/>
    </row>
    <row r="2285" spans="1:24">
      <c r="A2285" s="234"/>
      <c r="B2285" s="354">
        <v>44592</v>
      </c>
      <c r="C2285" s="455" t="s">
        <v>2378</v>
      </c>
      <c r="D2285" s="258"/>
      <c r="E2285" s="396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396"/>
      <c r="O2285" s="234"/>
      <c r="P2285" s="234"/>
      <c r="Q2285" s="234"/>
      <c r="R2285" s="396"/>
      <c r="S2285" s="42"/>
      <c r="T2285" s="42"/>
      <c r="U2285" s="42"/>
      <c r="V2285" s="42"/>
      <c r="W2285" s="42"/>
      <c r="X2285" s="42"/>
    </row>
    <row r="2286" spans="1:24">
      <c r="A2286" s="234"/>
      <c r="B2286" s="354">
        <v>44592</v>
      </c>
      <c r="C2286" s="455" t="s">
        <v>2323</v>
      </c>
      <c r="D2286" s="258"/>
      <c r="E2286" s="396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396"/>
      <c r="O2286" s="234"/>
      <c r="P2286" s="234"/>
      <c r="Q2286" s="234"/>
      <c r="R2286" s="396"/>
      <c r="S2286" s="42"/>
      <c r="T2286" s="42"/>
      <c r="U2286" s="42"/>
      <c r="V2286" s="42"/>
      <c r="W2286" s="42"/>
      <c r="X2286" s="42"/>
    </row>
    <row r="2287" spans="1:24">
      <c r="A2287" s="234"/>
      <c r="B2287" s="354">
        <v>44592</v>
      </c>
      <c r="C2287" s="455" t="s">
        <v>1873</v>
      </c>
      <c r="D2287" s="258"/>
      <c r="E2287" s="396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396"/>
      <c r="O2287" s="234"/>
      <c r="P2287" s="234">
        <v>1</v>
      </c>
      <c r="Q2287" s="234"/>
      <c r="R2287" s="396"/>
      <c r="S2287" s="42"/>
      <c r="T2287" s="42"/>
      <c r="U2287" s="42"/>
      <c r="V2287" s="42"/>
      <c r="W2287" s="42"/>
      <c r="X2287" s="42"/>
    </row>
    <row r="2288" spans="1:24">
      <c r="A2288" s="234"/>
      <c r="B2288" s="354">
        <v>44592</v>
      </c>
      <c r="C2288" s="455" t="s">
        <v>1955</v>
      </c>
      <c r="D2288" s="258">
        <v>849</v>
      </c>
      <c r="E2288" s="396"/>
      <c r="F2288" s="234"/>
      <c r="G2288" s="234"/>
      <c r="H2288" s="234"/>
      <c r="I2288" s="234"/>
      <c r="J2288" s="234"/>
      <c r="K2288" s="234"/>
      <c r="L2288" s="234"/>
      <c r="M2288" s="234"/>
      <c r="N2288" s="396"/>
      <c r="O2288" s="234"/>
      <c r="P2288" s="234"/>
      <c r="Q2288" s="234"/>
      <c r="R2288" s="396"/>
      <c r="S2288" s="42"/>
      <c r="T2288" s="42"/>
      <c r="U2288" s="42"/>
      <c r="V2288" s="42"/>
      <c r="W2288" s="42"/>
      <c r="X2288" s="42"/>
    </row>
    <row r="2289" spans="1:24">
      <c r="A2289" s="234"/>
      <c r="B2289" s="354">
        <v>44592</v>
      </c>
      <c r="C2289" s="455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396"/>
      <c r="O2289" s="234"/>
      <c r="P2289" s="234"/>
      <c r="Q2289" s="234"/>
      <c r="R2289" s="396"/>
      <c r="S2289" s="42"/>
      <c r="T2289" s="42"/>
      <c r="U2289" s="42"/>
      <c r="V2289" s="42"/>
      <c r="W2289" s="42"/>
      <c r="X2289" s="42"/>
    </row>
    <row r="2290" spans="1:24">
      <c r="A2290" s="234"/>
      <c r="B2290" s="354">
        <v>44592</v>
      </c>
      <c r="C2290" s="456" t="s">
        <v>1956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396"/>
      <c r="O2290" s="234"/>
      <c r="P2290" s="234"/>
      <c r="Q2290" s="234"/>
      <c r="R2290" s="396"/>
      <c r="S2290" s="42"/>
      <c r="T2290" s="42"/>
      <c r="U2290" s="42"/>
      <c r="V2290" s="42"/>
      <c r="W2290" s="42"/>
      <c r="X2290" s="42"/>
    </row>
    <row r="2291" spans="1:24">
      <c r="A2291" s="234"/>
      <c r="B2291" s="354">
        <v>44592</v>
      </c>
      <c r="C2291" s="455" t="s">
        <v>495</v>
      </c>
      <c r="D2291" s="258">
        <v>1679.38</v>
      </c>
      <c r="E2291" s="396"/>
      <c r="F2291" s="234"/>
      <c r="G2291" s="234"/>
      <c r="H2291" s="234"/>
      <c r="I2291" s="234"/>
      <c r="J2291" s="234"/>
      <c r="K2291" s="234"/>
      <c r="L2291" s="234"/>
      <c r="M2291" s="234"/>
      <c r="N2291" s="396"/>
      <c r="O2291" s="234"/>
      <c r="P2291" s="234"/>
      <c r="Q2291" s="234"/>
      <c r="R2291" s="396"/>
      <c r="S2291" s="42"/>
      <c r="T2291" s="42"/>
      <c r="U2291" s="42"/>
      <c r="V2291" s="42"/>
      <c r="W2291" s="42"/>
      <c r="X2291" s="42"/>
    </row>
    <row r="2292" spans="1:24">
      <c r="A2292" s="234">
        <v>4</v>
      </c>
      <c r="B2292" s="354">
        <v>44592</v>
      </c>
      <c r="C2292" s="455" t="s">
        <v>2379</v>
      </c>
      <c r="D2292" s="258"/>
      <c r="E2292" s="396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396"/>
      <c r="O2292" s="234"/>
      <c r="P2292" s="234"/>
      <c r="Q2292" s="234"/>
      <c r="R2292" s="396"/>
      <c r="S2292" s="42"/>
      <c r="T2292" s="42"/>
      <c r="U2292" s="42"/>
      <c r="V2292" s="42"/>
      <c r="W2292" s="42"/>
      <c r="X2292" s="42"/>
    </row>
    <row r="2293" spans="1:24">
      <c r="A2293" s="234">
        <v>1</v>
      </c>
      <c r="B2293" s="354">
        <v>44592</v>
      </c>
      <c r="C2293" s="455" t="s">
        <v>2380</v>
      </c>
      <c r="D2293" s="258"/>
      <c r="E2293" s="396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396"/>
      <c r="O2293" s="234"/>
      <c r="P2293" s="234"/>
      <c r="Q2293" s="234"/>
      <c r="R2293" s="396"/>
      <c r="S2293" s="42"/>
      <c r="T2293" s="42"/>
      <c r="U2293" s="42"/>
      <c r="V2293" s="42"/>
      <c r="W2293" s="42"/>
      <c r="X2293" s="42"/>
    </row>
    <row r="2294" spans="1:24">
      <c r="A2294" s="234">
        <v>1</v>
      </c>
      <c r="B2294" s="354">
        <v>44592</v>
      </c>
      <c r="C2294" s="455" t="s">
        <v>2381</v>
      </c>
      <c r="D2294" s="258"/>
      <c r="E2294" s="396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396"/>
      <c r="O2294" s="234"/>
      <c r="P2294" s="234"/>
      <c r="Q2294" s="234"/>
      <c r="R2294" s="396"/>
      <c r="S2294" s="42"/>
      <c r="T2294" s="42"/>
      <c r="U2294" s="42"/>
      <c r="V2294" s="42"/>
      <c r="W2294" s="42"/>
      <c r="X2294" s="42"/>
    </row>
    <row r="2295" spans="1:24">
      <c r="A2295" s="234"/>
      <c r="B2295" s="354">
        <v>44592</v>
      </c>
      <c r="C2295" s="455" t="s">
        <v>1873</v>
      </c>
      <c r="D2295" s="258"/>
      <c r="E2295" s="396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396"/>
      <c r="O2295" s="234"/>
      <c r="P2295" s="234">
        <v>1</v>
      </c>
      <c r="Q2295" s="234"/>
      <c r="R2295" s="396"/>
      <c r="S2295" s="42"/>
      <c r="T2295" s="42"/>
      <c r="U2295" s="42"/>
      <c r="V2295" s="42"/>
      <c r="W2295" s="42"/>
      <c r="X2295" s="42"/>
    </row>
    <row r="2296" spans="1:24">
      <c r="A2296" s="234"/>
      <c r="B2296" s="354">
        <v>44592</v>
      </c>
      <c r="C2296" s="455" t="s">
        <v>2382</v>
      </c>
      <c r="D2296" s="258">
        <v>1757</v>
      </c>
      <c r="E2296" s="396"/>
      <c r="F2296" s="234"/>
      <c r="G2296" s="234"/>
      <c r="H2296" s="234"/>
      <c r="I2296" s="234"/>
      <c r="J2296" s="234"/>
      <c r="K2296" s="234"/>
      <c r="L2296" s="234"/>
      <c r="M2296" s="234"/>
      <c r="N2296" s="396"/>
      <c r="O2296" s="234"/>
      <c r="P2296" s="234"/>
      <c r="Q2296" s="234"/>
      <c r="R2296" s="396"/>
      <c r="S2296" s="42"/>
      <c r="T2296" s="42"/>
      <c r="U2296" s="42"/>
      <c r="V2296" s="42"/>
      <c r="W2296" s="42"/>
      <c r="X2296" s="42"/>
    </row>
    <row r="2297" spans="1:24">
      <c r="A2297" s="234"/>
      <c r="B2297" s="354">
        <v>44592</v>
      </c>
      <c r="C2297" s="455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396"/>
      <c r="O2297" s="234"/>
      <c r="P2297" s="234"/>
      <c r="Q2297" s="234"/>
      <c r="R2297" s="396"/>
      <c r="S2297" s="42"/>
      <c r="T2297" s="42"/>
      <c r="U2297" s="42"/>
      <c r="V2297" s="42"/>
      <c r="W2297" s="42"/>
      <c r="X2297" s="42"/>
    </row>
    <row r="2298" spans="1:24">
      <c r="A2298" s="234"/>
      <c r="B2298" s="354">
        <v>44592</v>
      </c>
      <c r="C2298" s="456" t="s">
        <v>2383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396"/>
      <c r="O2298" s="234"/>
      <c r="P2298" s="234"/>
      <c r="Q2298" s="234"/>
      <c r="R2298" s="396"/>
      <c r="S2298" s="42"/>
      <c r="T2298" s="42"/>
      <c r="U2298" s="42"/>
      <c r="V2298" s="42"/>
      <c r="W2298" s="42"/>
      <c r="X2298" s="42"/>
    </row>
    <row r="2299" spans="1:24">
      <c r="A2299" s="474"/>
      <c r="B2299" s="354">
        <v>44593</v>
      </c>
      <c r="C2299" s="455" t="s">
        <v>495</v>
      </c>
      <c r="D2299" s="258">
        <v>849.63</v>
      </c>
      <c r="E2299" s="396"/>
      <c r="F2299" s="474"/>
      <c r="G2299" s="474"/>
      <c r="H2299" s="474"/>
      <c r="I2299" s="474"/>
      <c r="J2299" s="474"/>
      <c r="K2299" s="474"/>
      <c r="L2299" s="474"/>
      <c r="M2299" s="474"/>
      <c r="N2299" s="473"/>
      <c r="O2299" s="473"/>
      <c r="P2299" s="474"/>
      <c r="Q2299" s="474"/>
      <c r="R2299" s="473"/>
      <c r="S2299" s="417"/>
      <c r="T2299" s="417"/>
      <c r="U2299" s="417"/>
      <c r="V2299" s="417"/>
      <c r="W2299" s="417"/>
      <c r="X2299" s="417"/>
    </row>
    <row r="2300" spans="1:24">
      <c r="A2300" s="474"/>
      <c r="B2300" s="354">
        <v>44593</v>
      </c>
      <c r="C2300" s="455" t="s">
        <v>669</v>
      </c>
      <c r="D2300" s="258">
        <v>105</v>
      </c>
      <c r="F2300" s="474"/>
      <c r="G2300" s="474"/>
      <c r="H2300" s="474"/>
      <c r="I2300" s="474"/>
      <c r="J2300" s="474"/>
      <c r="K2300" s="474"/>
      <c r="L2300" s="474"/>
      <c r="M2300" s="474"/>
      <c r="N2300" s="473"/>
      <c r="O2300" s="473"/>
      <c r="P2300" s="474"/>
      <c r="Q2300" s="474"/>
      <c r="R2300" s="473"/>
      <c r="S2300" s="417"/>
      <c r="T2300" s="417"/>
      <c r="U2300" s="417"/>
      <c r="V2300" s="417"/>
      <c r="W2300" s="417"/>
      <c r="X2300" s="417"/>
    </row>
    <row r="2301" spans="1:24">
      <c r="A2301" s="474"/>
      <c r="B2301" s="354">
        <v>44593</v>
      </c>
      <c r="C2301" s="455" t="s">
        <v>2269</v>
      </c>
      <c r="D2301" s="258"/>
      <c r="E2301" s="396">
        <v>105</v>
      </c>
      <c r="F2301" s="474"/>
      <c r="G2301" s="474"/>
      <c r="H2301" s="474">
        <v>105</v>
      </c>
      <c r="I2301" s="474"/>
      <c r="J2301" s="474"/>
      <c r="K2301" s="474"/>
      <c r="L2301" s="474"/>
      <c r="M2301" s="474"/>
      <c r="N2301" s="473"/>
      <c r="O2301" s="473"/>
      <c r="P2301" s="474"/>
      <c r="Q2301" s="474"/>
      <c r="R2301" s="473"/>
      <c r="S2301" s="417"/>
      <c r="T2301" s="417"/>
      <c r="U2301" s="417"/>
      <c r="V2301" s="417"/>
      <c r="W2301" s="417"/>
      <c r="X2301" s="417"/>
    </row>
    <row r="2302" spans="1:24">
      <c r="A2302" s="474"/>
      <c r="B2302" s="354">
        <v>44593</v>
      </c>
      <c r="C2302" s="455" t="s">
        <v>2270</v>
      </c>
      <c r="D2302" s="258"/>
      <c r="E2302" s="396">
        <v>133.13</v>
      </c>
      <c r="F2302" s="474"/>
      <c r="G2302" s="474"/>
      <c r="H2302" s="474"/>
      <c r="I2302" s="474"/>
      <c r="J2302" s="474">
        <v>178</v>
      </c>
      <c r="K2302" s="474"/>
      <c r="L2302" s="474"/>
      <c r="M2302" s="474"/>
      <c r="N2302" s="473"/>
      <c r="O2302" s="473"/>
      <c r="P2302" s="474"/>
      <c r="Q2302" s="474"/>
      <c r="R2302" s="473"/>
      <c r="S2302" s="417"/>
      <c r="T2302" s="417"/>
      <c r="U2302" s="417"/>
      <c r="V2302" s="417"/>
      <c r="W2302" s="417"/>
      <c r="X2302" s="417"/>
    </row>
    <row r="2303" spans="1:24">
      <c r="A2303" s="474">
        <v>4</v>
      </c>
      <c r="B2303" s="354">
        <v>44593</v>
      </c>
      <c r="C2303" s="455" t="s">
        <v>2455</v>
      </c>
      <c r="D2303" s="258"/>
      <c r="E2303" s="396">
        <v>630.5</v>
      </c>
      <c r="F2303" s="474"/>
      <c r="G2303" s="474"/>
      <c r="H2303" s="474"/>
      <c r="I2303" s="474"/>
      <c r="J2303" s="474">
        <v>773</v>
      </c>
      <c r="K2303" s="474"/>
      <c r="L2303" s="474"/>
      <c r="M2303" s="474"/>
      <c r="N2303" s="473"/>
      <c r="O2303" s="473"/>
      <c r="P2303" s="474"/>
      <c r="Q2303" s="474"/>
      <c r="R2303" s="473"/>
      <c r="S2303" s="417"/>
      <c r="T2303" s="417"/>
      <c r="U2303" s="417"/>
      <c r="V2303" s="417"/>
      <c r="W2303" s="417"/>
      <c r="X2303" s="417"/>
    </row>
    <row r="2304" spans="1:24">
      <c r="A2304" s="474"/>
      <c r="B2304" s="354">
        <v>44593</v>
      </c>
      <c r="C2304" s="455" t="s">
        <v>1873</v>
      </c>
      <c r="D2304" s="258"/>
      <c r="E2304" s="396">
        <v>1</v>
      </c>
      <c r="F2304" s="474"/>
      <c r="G2304" s="474"/>
      <c r="H2304" s="474"/>
      <c r="I2304" s="474"/>
      <c r="J2304" s="474"/>
      <c r="K2304" s="474"/>
      <c r="L2304" s="474"/>
      <c r="M2304" s="474"/>
      <c r="N2304" s="473"/>
      <c r="O2304" s="473"/>
      <c r="P2304" s="474">
        <v>1</v>
      </c>
      <c r="Q2304" s="474"/>
      <c r="R2304" s="473"/>
      <c r="S2304" s="417"/>
      <c r="T2304" s="417"/>
      <c r="U2304" s="417"/>
      <c r="V2304" s="417"/>
      <c r="W2304" s="417"/>
      <c r="X2304" s="417"/>
    </row>
    <row r="2305" spans="1:24">
      <c r="A2305" s="474"/>
      <c r="B2305" s="354">
        <v>44593</v>
      </c>
      <c r="C2305" s="455" t="s">
        <v>1969</v>
      </c>
      <c r="D2305" s="258"/>
      <c r="E2305" s="396">
        <v>85</v>
      </c>
      <c r="F2305" s="474"/>
      <c r="G2305" s="474"/>
      <c r="H2305" s="474"/>
      <c r="I2305" s="474"/>
      <c r="J2305" s="474"/>
      <c r="K2305" s="474"/>
      <c r="L2305" s="474"/>
      <c r="M2305" s="474"/>
      <c r="N2305" s="473"/>
      <c r="O2305" s="473"/>
      <c r="P2305" s="474"/>
      <c r="Q2305" s="474">
        <v>85</v>
      </c>
      <c r="R2305" s="473"/>
      <c r="S2305" s="417"/>
      <c r="T2305" s="417"/>
      <c r="U2305" s="417"/>
      <c r="V2305" s="417"/>
      <c r="W2305" s="417"/>
      <c r="X2305" s="417"/>
    </row>
    <row r="2306" spans="1:24">
      <c r="A2306" s="474"/>
      <c r="B2306" s="354">
        <v>44593</v>
      </c>
      <c r="C2306" s="455" t="s">
        <v>2271</v>
      </c>
      <c r="D2306" s="258">
        <v>1106</v>
      </c>
      <c r="E2306" s="396"/>
      <c r="F2306" s="474"/>
      <c r="G2306" s="474"/>
      <c r="H2306" s="474"/>
      <c r="I2306" s="474"/>
      <c r="J2306" s="474"/>
      <c r="K2306" s="474"/>
      <c r="L2306" s="474"/>
      <c r="M2306" s="474"/>
      <c r="N2306" s="473"/>
      <c r="O2306" s="473"/>
      <c r="P2306" s="474"/>
      <c r="Q2306" s="474"/>
      <c r="R2306" s="473"/>
      <c r="S2306" s="417"/>
      <c r="T2306" s="417"/>
      <c r="U2306" s="417"/>
      <c r="V2306" s="417"/>
      <c r="W2306" s="417"/>
      <c r="X2306" s="417"/>
    </row>
    <row r="2307" spans="1:24">
      <c r="A2307" s="474"/>
      <c r="B2307" s="354">
        <v>44593</v>
      </c>
      <c r="C2307" s="455" t="s">
        <v>1812</v>
      </c>
      <c r="D2307" s="258"/>
      <c r="E2307" s="396">
        <v>42</v>
      </c>
      <c r="F2307" s="474"/>
      <c r="G2307" s="474"/>
      <c r="H2307" s="474"/>
      <c r="I2307" s="474"/>
      <c r="J2307" s="474"/>
      <c r="K2307" s="474"/>
      <c r="L2307" s="474"/>
      <c r="M2307" s="474"/>
      <c r="N2307" s="473"/>
      <c r="O2307" s="473"/>
      <c r="P2307" s="474"/>
      <c r="Q2307" s="474">
        <v>42</v>
      </c>
      <c r="R2307" s="473"/>
      <c r="S2307" s="417"/>
      <c r="T2307" s="417"/>
      <c r="U2307" s="417"/>
      <c r="V2307" s="417"/>
      <c r="W2307" s="417"/>
      <c r="X2307" s="417"/>
    </row>
    <row r="2308" spans="1:24">
      <c r="A2308" s="474"/>
      <c r="B2308" s="354">
        <v>44593</v>
      </c>
      <c r="C2308" s="455" t="s">
        <v>675</v>
      </c>
      <c r="D2308" s="258"/>
      <c r="E2308" s="258">
        <v>849.63</v>
      </c>
      <c r="F2308" s="474"/>
      <c r="G2308" s="474"/>
      <c r="H2308" s="474"/>
      <c r="I2308" s="474"/>
      <c r="J2308" s="474"/>
      <c r="K2308" s="474"/>
      <c r="L2308" s="474"/>
      <c r="M2308" s="474"/>
      <c r="N2308" s="473"/>
      <c r="O2308" s="473"/>
      <c r="P2308" s="474"/>
      <c r="Q2308" s="474"/>
      <c r="R2308" s="473"/>
      <c r="S2308" s="417"/>
      <c r="T2308" s="417"/>
      <c r="U2308" s="417"/>
      <c r="V2308" s="417"/>
      <c r="W2308" s="417"/>
      <c r="X2308" s="417"/>
    </row>
    <row r="2309" spans="1:24">
      <c r="A2309" s="474"/>
      <c r="B2309" s="354">
        <v>44593</v>
      </c>
      <c r="C2309" s="456" t="s">
        <v>2458</v>
      </c>
      <c r="D2309" s="259"/>
      <c r="E2309" s="259">
        <v>105</v>
      </c>
      <c r="F2309" s="474"/>
      <c r="G2309" s="474"/>
      <c r="H2309" s="474"/>
      <c r="I2309" s="474"/>
      <c r="J2309" s="474"/>
      <c r="K2309" s="474"/>
      <c r="L2309" s="474"/>
      <c r="M2309" s="474"/>
      <c r="N2309" s="473"/>
      <c r="O2309" s="473"/>
      <c r="P2309" s="474"/>
      <c r="Q2309" s="474"/>
      <c r="R2309" s="473"/>
      <c r="S2309" s="417"/>
      <c r="T2309" s="417"/>
      <c r="U2309" s="417"/>
      <c r="V2309" s="417"/>
      <c r="W2309" s="417"/>
      <c r="X2309" s="417"/>
    </row>
    <row r="2310" spans="1:24">
      <c r="A2310" s="474"/>
      <c r="B2310" s="354">
        <v>44593</v>
      </c>
      <c r="C2310" s="456" t="s">
        <v>2272</v>
      </c>
      <c r="D2310" s="259"/>
      <c r="E2310" s="234">
        <v>109.37</v>
      </c>
      <c r="F2310" s="474"/>
      <c r="G2310" s="474"/>
      <c r="H2310" s="474"/>
      <c r="I2310" s="474"/>
      <c r="J2310" s="474"/>
      <c r="K2310" s="474"/>
      <c r="L2310" s="474"/>
      <c r="M2310" s="474"/>
      <c r="N2310" s="473"/>
      <c r="O2310" s="473"/>
      <c r="P2310" s="474"/>
      <c r="Q2310" s="474"/>
      <c r="R2310" s="473"/>
      <c r="S2310" s="417"/>
      <c r="T2310" s="417"/>
      <c r="U2310" s="417"/>
      <c r="V2310" s="417"/>
      <c r="W2310" s="417"/>
      <c r="X2310" s="417"/>
    </row>
    <row r="2311" spans="1:24">
      <c r="A2311" s="474"/>
      <c r="B2311" s="354">
        <v>44594</v>
      </c>
      <c r="C2311" s="455" t="s">
        <v>495</v>
      </c>
      <c r="D2311" s="258">
        <v>1710.6</v>
      </c>
      <c r="E2311" s="396"/>
      <c r="F2311" s="474"/>
      <c r="G2311" s="474"/>
      <c r="H2311" s="474"/>
      <c r="I2311" s="474"/>
      <c r="J2311" s="474"/>
      <c r="K2311" s="474"/>
      <c r="L2311" s="474"/>
      <c r="M2311" s="474"/>
      <c r="N2311" s="473"/>
      <c r="O2311" s="473"/>
      <c r="P2311" s="474"/>
      <c r="Q2311" s="474"/>
      <c r="R2311" s="473"/>
      <c r="S2311" s="417"/>
      <c r="T2311" s="417"/>
      <c r="U2311" s="417"/>
      <c r="V2311" s="417"/>
      <c r="W2311" s="417"/>
      <c r="X2311" s="417"/>
    </row>
    <row r="2312" spans="1:24">
      <c r="A2312" s="474"/>
      <c r="B2312" s="354">
        <v>44594</v>
      </c>
      <c r="C2312" s="455" t="s">
        <v>2456</v>
      </c>
      <c r="D2312" s="258"/>
      <c r="E2312" s="396">
        <v>709.54</v>
      </c>
      <c r="F2312" s="474"/>
      <c r="G2312" s="474"/>
      <c r="H2312" s="474"/>
      <c r="I2312" s="474"/>
      <c r="J2312" s="474">
        <v>709.54</v>
      </c>
      <c r="K2312" s="474"/>
      <c r="L2312" s="474"/>
      <c r="M2312" s="474"/>
      <c r="N2312" s="473"/>
      <c r="O2312" s="473"/>
      <c r="P2312" s="474"/>
      <c r="Q2312" s="474"/>
      <c r="R2312" s="473"/>
      <c r="S2312" s="417"/>
      <c r="T2312" s="417"/>
      <c r="U2312" s="417"/>
      <c r="V2312" s="417"/>
      <c r="W2312" s="417"/>
      <c r="X2312" s="417"/>
    </row>
    <row r="2313" spans="1:24">
      <c r="A2313" s="474"/>
      <c r="B2313" s="354">
        <v>44594</v>
      </c>
      <c r="C2313" s="455" t="s">
        <v>2457</v>
      </c>
      <c r="D2313" s="258"/>
      <c r="E2313" s="396">
        <v>1000.06</v>
      </c>
      <c r="F2313" s="474"/>
      <c r="G2313" s="474"/>
      <c r="H2313" s="474"/>
      <c r="I2313" s="474"/>
      <c r="J2313" s="474">
        <v>1000.06</v>
      </c>
      <c r="K2313" s="474"/>
      <c r="L2313" s="474"/>
      <c r="M2313" s="474"/>
      <c r="N2313" s="473"/>
      <c r="O2313" s="473"/>
      <c r="P2313" s="474"/>
      <c r="Q2313" s="474"/>
      <c r="R2313" s="473"/>
      <c r="S2313" s="417"/>
      <c r="T2313" s="417"/>
      <c r="U2313" s="417"/>
      <c r="V2313" s="417"/>
      <c r="W2313" s="417"/>
      <c r="X2313" s="417"/>
    </row>
    <row r="2314" spans="1:24">
      <c r="A2314" s="474"/>
      <c r="B2314" s="354">
        <v>44594</v>
      </c>
      <c r="C2314" s="455" t="s">
        <v>1873</v>
      </c>
      <c r="D2314" s="258"/>
      <c r="E2314" s="396">
        <v>1</v>
      </c>
      <c r="F2314" s="474"/>
      <c r="G2314" s="474"/>
      <c r="H2314" s="474"/>
      <c r="I2314" s="474"/>
      <c r="J2314" s="474"/>
      <c r="K2314" s="474"/>
      <c r="L2314" s="474"/>
      <c r="M2314" s="474"/>
      <c r="N2314" s="473"/>
      <c r="O2314" s="473"/>
      <c r="P2314" s="474">
        <v>1</v>
      </c>
      <c r="Q2314" s="474"/>
      <c r="R2314" s="473"/>
      <c r="S2314" s="417"/>
      <c r="T2314" s="417"/>
      <c r="U2314" s="417"/>
      <c r="V2314" s="417"/>
      <c r="W2314" s="417"/>
      <c r="X2314" s="417"/>
    </row>
    <row r="2315" spans="1:24">
      <c r="A2315" s="474"/>
      <c r="B2315" s="354">
        <v>44594</v>
      </c>
      <c r="C2315" s="455" t="s">
        <v>1890</v>
      </c>
      <c r="D2315" s="258">
        <v>1880</v>
      </c>
      <c r="E2315" s="396"/>
      <c r="F2315" s="474"/>
      <c r="G2315" s="474"/>
      <c r="H2315" s="474"/>
      <c r="I2315" s="474"/>
      <c r="J2315" s="474"/>
      <c r="K2315" s="474"/>
      <c r="L2315" s="474"/>
      <c r="M2315" s="474"/>
      <c r="N2315" s="473"/>
      <c r="O2315" s="473"/>
      <c r="P2315" s="474"/>
      <c r="Q2315" s="474"/>
      <c r="R2315" s="473"/>
      <c r="S2315" s="417"/>
      <c r="T2315" s="417"/>
      <c r="U2315" s="417"/>
      <c r="V2315" s="417"/>
      <c r="W2315" s="417"/>
      <c r="X2315" s="417"/>
    </row>
    <row r="2316" spans="1:24">
      <c r="A2316" s="474"/>
      <c r="B2316" s="354">
        <v>44594</v>
      </c>
      <c r="C2316" s="455" t="s">
        <v>675</v>
      </c>
      <c r="D2316" s="258"/>
      <c r="E2316" s="258">
        <v>1710.6</v>
      </c>
      <c r="F2316" s="474"/>
      <c r="G2316" s="474"/>
      <c r="H2316" s="474"/>
      <c r="I2316" s="474"/>
      <c r="J2316" s="474"/>
      <c r="K2316" s="474"/>
      <c r="L2316" s="474"/>
      <c r="M2316" s="474"/>
      <c r="N2316" s="473"/>
      <c r="O2316" s="473"/>
      <c r="P2316" s="474"/>
      <c r="Q2316" s="474"/>
      <c r="R2316" s="473"/>
      <c r="S2316" s="417"/>
      <c r="T2316" s="417"/>
      <c r="U2316" s="417"/>
      <c r="V2316" s="417"/>
      <c r="W2316" s="417"/>
      <c r="X2316" s="417"/>
    </row>
    <row r="2317" spans="1:24">
      <c r="A2317" s="474"/>
      <c r="B2317" s="354">
        <v>44594</v>
      </c>
      <c r="C2317" s="456" t="s">
        <v>1543</v>
      </c>
      <c r="D2317" s="259"/>
      <c r="E2317" s="234">
        <v>169.4</v>
      </c>
      <c r="F2317" s="474"/>
      <c r="G2317" s="474"/>
      <c r="H2317" s="474"/>
      <c r="I2317" s="474"/>
      <c r="J2317" s="474"/>
      <c r="K2317" s="474"/>
      <c r="L2317" s="474"/>
      <c r="M2317" s="474"/>
      <c r="N2317" s="473"/>
      <c r="O2317" s="473"/>
      <c r="P2317" s="474"/>
      <c r="Q2317" s="474"/>
      <c r="R2317" s="473"/>
      <c r="S2317" s="417"/>
      <c r="T2317" s="417"/>
      <c r="U2317" s="417"/>
      <c r="V2317" s="417"/>
      <c r="W2317" s="417"/>
      <c r="X2317" s="417"/>
    </row>
    <row r="2318" spans="1:24">
      <c r="A2318" s="474"/>
      <c r="B2318" s="354">
        <v>44596</v>
      </c>
      <c r="C2318" s="455" t="s">
        <v>495</v>
      </c>
      <c r="D2318" s="258">
        <v>3711</v>
      </c>
      <c r="E2318" s="396"/>
      <c r="F2318" s="474"/>
      <c r="G2318" s="474"/>
      <c r="H2318" s="474"/>
      <c r="I2318" s="474"/>
      <c r="J2318" s="474"/>
      <c r="K2318" s="474"/>
      <c r="L2318" s="474"/>
      <c r="M2318" s="474"/>
      <c r="N2318" s="473"/>
      <c r="O2318" s="473"/>
      <c r="P2318" s="474"/>
      <c r="Q2318" s="474"/>
      <c r="R2318" s="473"/>
      <c r="S2318" s="417"/>
      <c r="T2318" s="417"/>
      <c r="U2318" s="417"/>
      <c r="V2318" s="417"/>
      <c r="W2318" s="417"/>
      <c r="X2318" s="417"/>
    </row>
    <row r="2319" spans="1:24">
      <c r="A2319" s="474"/>
      <c r="B2319" s="354">
        <v>44596</v>
      </c>
      <c r="C2319" s="455" t="s">
        <v>2459</v>
      </c>
      <c r="D2319" s="258"/>
      <c r="E2319" s="396">
        <v>3710</v>
      </c>
      <c r="F2319" s="474"/>
      <c r="G2319" s="474"/>
      <c r="H2319" s="474"/>
      <c r="I2319" s="474"/>
      <c r="J2319" s="474">
        <v>3710</v>
      </c>
      <c r="K2319" s="474"/>
      <c r="L2319" s="474"/>
      <c r="M2319" s="474"/>
      <c r="N2319" s="473"/>
      <c r="O2319" s="473"/>
      <c r="P2319" s="474"/>
      <c r="Q2319" s="474"/>
      <c r="R2319" s="473"/>
      <c r="S2319" s="417"/>
      <c r="T2319" s="417"/>
      <c r="U2319" s="417"/>
      <c r="V2319" s="417"/>
      <c r="W2319" s="417"/>
      <c r="X2319" s="417"/>
    </row>
    <row r="2320" spans="1:24">
      <c r="A2320" s="474"/>
      <c r="B2320" s="354">
        <v>44596</v>
      </c>
      <c r="C2320" s="455" t="s">
        <v>1873</v>
      </c>
      <c r="D2320" s="258"/>
      <c r="E2320" s="396">
        <v>1</v>
      </c>
      <c r="F2320" s="474"/>
      <c r="G2320" s="474"/>
      <c r="H2320" s="474"/>
      <c r="I2320" s="474"/>
      <c r="J2320" s="474"/>
      <c r="K2320" s="474"/>
      <c r="L2320" s="474"/>
      <c r="M2320" s="474"/>
      <c r="N2320" s="473"/>
      <c r="O2320" s="473"/>
      <c r="P2320" s="474">
        <v>1</v>
      </c>
      <c r="Q2320" s="474"/>
      <c r="R2320" s="473"/>
      <c r="S2320" s="417"/>
      <c r="T2320" s="417"/>
      <c r="U2320" s="417"/>
      <c r="V2320" s="417"/>
      <c r="W2320" s="417"/>
      <c r="X2320" s="417"/>
    </row>
    <row r="2321" spans="1:24">
      <c r="A2321" s="474"/>
      <c r="B2321" s="354">
        <v>44596</v>
      </c>
      <c r="C2321" s="455" t="s">
        <v>1981</v>
      </c>
      <c r="D2321" s="258">
        <v>4000</v>
      </c>
      <c r="E2321" s="396"/>
      <c r="F2321" s="474"/>
      <c r="G2321" s="474"/>
      <c r="H2321" s="474"/>
      <c r="I2321" s="474"/>
      <c r="J2321" s="474"/>
      <c r="K2321" s="474"/>
      <c r="L2321" s="474"/>
      <c r="M2321" s="474"/>
      <c r="N2321" s="473"/>
      <c r="O2321" s="473"/>
      <c r="P2321" s="474"/>
      <c r="Q2321" s="474"/>
      <c r="R2321" s="473"/>
      <c r="S2321" s="417"/>
      <c r="T2321" s="417"/>
      <c r="U2321" s="417"/>
      <c r="V2321" s="417"/>
      <c r="W2321" s="417"/>
      <c r="X2321" s="417"/>
    </row>
    <row r="2322" spans="1:24">
      <c r="A2322" s="474"/>
      <c r="B2322" s="354">
        <v>44596</v>
      </c>
      <c r="C2322" s="455" t="s">
        <v>675</v>
      </c>
      <c r="D2322" s="258"/>
      <c r="E2322" s="396">
        <v>3711</v>
      </c>
      <c r="F2322" s="474"/>
      <c r="G2322" s="474"/>
      <c r="H2322" s="474"/>
      <c r="I2322" s="474"/>
      <c r="J2322" s="474"/>
      <c r="K2322" s="474"/>
      <c r="L2322" s="474"/>
      <c r="M2322" s="474"/>
      <c r="N2322" s="473"/>
      <c r="O2322" s="473"/>
      <c r="P2322" s="474"/>
      <c r="Q2322" s="474"/>
      <c r="R2322" s="473"/>
      <c r="S2322" s="417"/>
      <c r="T2322" s="417"/>
      <c r="U2322" s="417"/>
      <c r="V2322" s="417"/>
      <c r="W2322" s="417"/>
      <c r="X2322" s="417"/>
    </row>
    <row r="2323" spans="1:24">
      <c r="A2323" s="474"/>
      <c r="B2323" s="354">
        <v>44596</v>
      </c>
      <c r="C2323" s="456" t="s">
        <v>1657</v>
      </c>
      <c r="D2323" s="259"/>
      <c r="E2323" s="234">
        <v>289</v>
      </c>
      <c r="F2323" s="474"/>
      <c r="G2323" s="474"/>
      <c r="H2323" s="474"/>
      <c r="I2323" s="474"/>
      <c r="J2323" s="474"/>
      <c r="K2323" s="474"/>
      <c r="L2323" s="474"/>
      <c r="M2323" s="474"/>
      <c r="N2323" s="473"/>
      <c r="O2323" s="473"/>
      <c r="P2323" s="474"/>
      <c r="Q2323" s="474"/>
      <c r="R2323" s="473"/>
      <c r="S2323" s="417"/>
      <c r="T2323" s="417"/>
      <c r="U2323" s="417"/>
      <c r="V2323" s="417"/>
      <c r="W2323" s="417"/>
      <c r="X2323" s="417"/>
    </row>
    <row r="2324" spans="1:24">
      <c r="A2324" s="474"/>
      <c r="B2324" s="354">
        <v>44599</v>
      </c>
      <c r="C2324" s="455" t="s">
        <v>495</v>
      </c>
      <c r="D2324" s="258">
        <v>2203.15</v>
      </c>
      <c r="E2324" s="396"/>
      <c r="F2324" s="474"/>
      <c r="G2324" s="474"/>
      <c r="H2324" s="474"/>
      <c r="I2324" s="474"/>
      <c r="J2324" s="474"/>
      <c r="K2324" s="474"/>
      <c r="L2324" s="474"/>
      <c r="M2324" s="474"/>
      <c r="N2324" s="473"/>
      <c r="O2324" s="473"/>
      <c r="P2324" s="474"/>
      <c r="Q2324" s="474"/>
      <c r="R2324" s="473"/>
      <c r="S2324" s="417"/>
      <c r="T2324" s="417"/>
      <c r="U2324" s="417"/>
      <c r="V2324" s="417"/>
      <c r="W2324" s="417"/>
      <c r="X2324" s="417"/>
    </row>
    <row r="2325" spans="1:24">
      <c r="A2325" s="474">
        <v>5</v>
      </c>
      <c r="B2325" s="354">
        <v>44599</v>
      </c>
      <c r="C2325" s="455" t="s">
        <v>1013</v>
      </c>
      <c r="D2325" s="258"/>
      <c r="E2325" s="396">
        <v>1252.82</v>
      </c>
      <c r="F2325" s="474"/>
      <c r="G2325" s="474"/>
      <c r="H2325" s="474"/>
      <c r="I2325" s="474"/>
      <c r="J2325" s="474">
        <v>1252.82</v>
      </c>
      <c r="K2325" s="474"/>
      <c r="L2325" s="474"/>
      <c r="M2325" s="474"/>
      <c r="N2325" s="473"/>
      <c r="O2325" s="473"/>
      <c r="P2325" s="474"/>
      <c r="Q2325" s="474"/>
      <c r="R2325" s="473"/>
      <c r="S2325" s="417"/>
      <c r="T2325" s="417"/>
      <c r="U2325" s="417"/>
      <c r="V2325" s="417"/>
      <c r="W2325" s="417"/>
      <c r="X2325" s="417"/>
    </row>
    <row r="2326" spans="1:24">
      <c r="A2326" s="474"/>
      <c r="B2326" s="354">
        <v>44599</v>
      </c>
      <c r="C2326" s="472">
        <v>1987432397</v>
      </c>
      <c r="D2326" s="258"/>
      <c r="E2326" s="396">
        <v>217.49</v>
      </c>
      <c r="F2326" s="474"/>
      <c r="G2326" s="474"/>
      <c r="H2326" s="474"/>
      <c r="I2326" s="474"/>
      <c r="J2326" s="474">
        <v>217.49</v>
      </c>
      <c r="K2326" s="474"/>
      <c r="L2326" s="474"/>
      <c r="M2326" s="474"/>
      <c r="N2326" s="473"/>
      <c r="O2326" s="473"/>
      <c r="P2326" s="474"/>
      <c r="Q2326" s="474"/>
      <c r="R2326" s="473"/>
      <c r="S2326" s="417"/>
      <c r="T2326" s="417"/>
      <c r="U2326" s="417"/>
      <c r="V2326" s="417"/>
      <c r="W2326" s="417"/>
      <c r="X2326" s="417"/>
    </row>
    <row r="2327" spans="1:24">
      <c r="A2327" s="474"/>
      <c r="B2327" s="354">
        <v>44599</v>
      </c>
      <c r="C2327" s="472">
        <v>1457070008</v>
      </c>
      <c r="D2327" s="258"/>
      <c r="E2327" s="396">
        <v>337.06</v>
      </c>
      <c r="F2327" s="474"/>
      <c r="G2327" s="474"/>
      <c r="H2327" s="474"/>
      <c r="I2327" s="474"/>
      <c r="J2327" s="474">
        <v>337.06</v>
      </c>
      <c r="K2327" s="474"/>
      <c r="L2327" s="474"/>
      <c r="M2327" s="474"/>
      <c r="N2327" s="473"/>
      <c r="O2327" s="473"/>
      <c r="P2327" s="474"/>
      <c r="Q2327" s="474"/>
      <c r="R2327" s="473"/>
      <c r="S2327" s="417"/>
      <c r="T2327" s="417"/>
      <c r="U2327" s="417"/>
      <c r="V2327" s="417"/>
      <c r="W2327" s="417"/>
      <c r="X2327" s="417"/>
    </row>
    <row r="2328" spans="1:24">
      <c r="A2328" s="474"/>
      <c r="B2328" s="354">
        <v>44599</v>
      </c>
      <c r="C2328" s="472">
        <v>1987429404</v>
      </c>
      <c r="D2328" s="258"/>
      <c r="E2328" s="396">
        <v>179.9</v>
      </c>
      <c r="F2328" s="474"/>
      <c r="G2328" s="474"/>
      <c r="H2328" s="474"/>
      <c r="I2328" s="474"/>
      <c r="J2328" s="474">
        <v>179.9</v>
      </c>
      <c r="K2328" s="474"/>
      <c r="L2328" s="474"/>
      <c r="M2328" s="474"/>
      <c r="N2328" s="473"/>
      <c r="O2328" s="473"/>
      <c r="P2328" s="474"/>
      <c r="Q2328" s="474"/>
      <c r="R2328" s="473"/>
      <c r="S2328" s="417"/>
      <c r="T2328" s="417"/>
      <c r="U2328" s="417"/>
      <c r="V2328" s="417"/>
      <c r="W2328" s="417"/>
      <c r="X2328" s="417"/>
    </row>
    <row r="2329" spans="1:24">
      <c r="A2329" s="474"/>
      <c r="B2329" s="354">
        <v>44599</v>
      </c>
      <c r="C2329" s="455" t="s">
        <v>2460</v>
      </c>
      <c r="D2329" s="258"/>
      <c r="E2329" s="396">
        <v>122.88</v>
      </c>
      <c r="F2329" s="474"/>
      <c r="G2329" s="474"/>
      <c r="H2329" s="474"/>
      <c r="I2329" s="474"/>
      <c r="J2329" s="474">
        <v>122.88</v>
      </c>
      <c r="K2329" s="474"/>
      <c r="L2329" s="474"/>
      <c r="M2329" s="474"/>
      <c r="N2329" s="473"/>
      <c r="O2329" s="473"/>
      <c r="P2329" s="474"/>
      <c r="Q2329" s="474"/>
      <c r="R2329" s="473"/>
      <c r="S2329" s="417"/>
      <c r="T2329" s="417"/>
      <c r="U2329" s="417"/>
      <c r="V2329" s="417"/>
      <c r="W2329" s="417"/>
      <c r="X2329" s="417"/>
    </row>
    <row r="2330" spans="1:24">
      <c r="A2330" s="474"/>
      <c r="B2330" s="354">
        <v>44599</v>
      </c>
      <c r="C2330" s="455" t="s">
        <v>1873</v>
      </c>
      <c r="D2330" s="258"/>
      <c r="E2330" s="396">
        <v>1</v>
      </c>
      <c r="F2330" s="474"/>
      <c r="G2330" s="474"/>
      <c r="H2330" s="474"/>
      <c r="I2330" s="474"/>
      <c r="J2330" s="474"/>
      <c r="K2330" s="474"/>
      <c r="L2330" s="474"/>
      <c r="M2330" s="474"/>
      <c r="N2330" s="473"/>
      <c r="O2330" s="473"/>
      <c r="P2330" s="474">
        <v>1</v>
      </c>
      <c r="Q2330" s="474"/>
      <c r="R2330" s="473"/>
      <c r="S2330" s="417"/>
      <c r="T2330" s="417"/>
      <c r="U2330" s="417"/>
      <c r="V2330" s="417"/>
      <c r="W2330" s="417"/>
      <c r="X2330" s="417"/>
    </row>
    <row r="2331" spans="1:24">
      <c r="A2331" s="474"/>
      <c r="B2331" s="354">
        <v>44599</v>
      </c>
      <c r="C2331" s="455" t="s">
        <v>1969</v>
      </c>
      <c r="D2331" s="258"/>
      <c r="E2331" s="396">
        <v>92</v>
      </c>
      <c r="F2331" s="474"/>
      <c r="G2331" s="474"/>
      <c r="H2331" s="474"/>
      <c r="I2331" s="474"/>
      <c r="J2331" s="474"/>
      <c r="K2331" s="474"/>
      <c r="L2331" s="474"/>
      <c r="M2331" s="474"/>
      <c r="N2331" s="473"/>
      <c r="O2331" s="473"/>
      <c r="P2331" s="474"/>
      <c r="Q2331" s="474">
        <v>92</v>
      </c>
      <c r="R2331" s="473"/>
      <c r="S2331" s="417"/>
      <c r="T2331" s="417"/>
      <c r="U2331" s="417"/>
      <c r="V2331" s="417"/>
      <c r="W2331" s="417"/>
      <c r="X2331" s="417"/>
    </row>
    <row r="2332" spans="1:24">
      <c r="A2332" s="474"/>
      <c r="B2332" s="354">
        <v>44599</v>
      </c>
      <c r="C2332" s="455" t="s">
        <v>2461</v>
      </c>
      <c r="D2332" s="258">
        <v>2437</v>
      </c>
      <c r="E2332" s="396"/>
      <c r="F2332" s="474"/>
      <c r="G2332" s="474"/>
      <c r="H2332" s="474"/>
      <c r="I2332" s="474"/>
      <c r="J2332" s="474"/>
      <c r="K2332" s="474"/>
      <c r="L2332" s="474"/>
      <c r="M2332" s="474"/>
      <c r="N2332" s="473"/>
      <c r="O2332" s="473"/>
      <c r="P2332" s="474"/>
      <c r="Q2332" s="474"/>
      <c r="R2332" s="473"/>
      <c r="S2332" s="417"/>
      <c r="T2332" s="417"/>
      <c r="U2332" s="417"/>
      <c r="V2332" s="417"/>
      <c r="W2332" s="417"/>
      <c r="X2332" s="417"/>
    </row>
    <row r="2333" spans="1:24">
      <c r="A2333" s="474"/>
      <c r="B2333" s="354">
        <v>44599</v>
      </c>
      <c r="C2333" s="455" t="s">
        <v>1812</v>
      </c>
      <c r="D2333" s="258"/>
      <c r="E2333" s="396">
        <v>69</v>
      </c>
      <c r="F2333" s="474"/>
      <c r="G2333" s="474"/>
      <c r="H2333" s="474"/>
      <c r="I2333" s="474"/>
      <c r="J2333" s="474"/>
      <c r="K2333" s="474"/>
      <c r="L2333" s="474"/>
      <c r="M2333" s="474"/>
      <c r="N2333" s="473"/>
      <c r="O2333" s="473"/>
      <c r="P2333" s="474"/>
      <c r="Q2333" s="474"/>
      <c r="R2333" s="473"/>
      <c r="S2333" s="417"/>
      <c r="T2333" s="417"/>
      <c r="U2333" s="417"/>
      <c r="V2333" s="417"/>
      <c r="W2333" s="417"/>
      <c r="X2333" s="417"/>
    </row>
    <row r="2334" spans="1:24">
      <c r="A2334" s="474"/>
      <c r="B2334" s="354">
        <v>44599</v>
      </c>
      <c r="C2334" s="455" t="s">
        <v>675</v>
      </c>
      <c r="D2334" s="258"/>
      <c r="E2334" s="258">
        <v>2203.15</v>
      </c>
      <c r="F2334" s="474"/>
      <c r="G2334" s="474"/>
      <c r="H2334" s="474"/>
      <c r="I2334" s="474"/>
      <c r="J2334" s="474"/>
      <c r="K2334" s="474"/>
      <c r="L2334" s="474"/>
      <c r="M2334" s="474"/>
      <c r="N2334" s="473"/>
      <c r="O2334" s="473"/>
      <c r="P2334" s="474"/>
      <c r="Q2334" s="474"/>
      <c r="R2334" s="473"/>
      <c r="S2334" s="417"/>
      <c r="T2334" s="417"/>
      <c r="U2334" s="417"/>
      <c r="V2334" s="417"/>
      <c r="W2334" s="417"/>
      <c r="X2334" s="417"/>
    </row>
    <row r="2335" spans="1:24">
      <c r="A2335" s="474"/>
      <c r="B2335" s="354">
        <v>44599</v>
      </c>
      <c r="C2335" s="456" t="s">
        <v>2462</v>
      </c>
      <c r="D2335" s="259"/>
      <c r="E2335" s="234">
        <v>164.85</v>
      </c>
      <c r="F2335" s="474"/>
      <c r="G2335" s="474"/>
      <c r="H2335" s="474"/>
      <c r="I2335" s="474"/>
      <c r="J2335" s="474"/>
      <c r="K2335" s="474"/>
      <c r="L2335" s="474"/>
      <c r="M2335" s="474"/>
      <c r="N2335" s="473"/>
      <c r="O2335" s="473"/>
      <c r="P2335" s="474"/>
      <c r="Q2335" s="474"/>
      <c r="R2335" s="473"/>
      <c r="S2335" s="417"/>
      <c r="T2335" s="417"/>
      <c r="U2335" s="417"/>
      <c r="V2335" s="417"/>
      <c r="W2335" s="417"/>
      <c r="X2335" s="417"/>
    </row>
    <row r="2336" spans="1:24">
      <c r="A2336" s="474"/>
      <c r="B2336" s="354">
        <v>44600</v>
      </c>
      <c r="C2336" s="455" t="s">
        <v>495</v>
      </c>
      <c r="D2336" s="258">
        <v>1747.89</v>
      </c>
      <c r="E2336" s="396"/>
      <c r="F2336" s="474"/>
      <c r="G2336" s="474"/>
      <c r="H2336" s="474"/>
      <c r="I2336" s="474"/>
      <c r="J2336" s="474"/>
      <c r="K2336" s="474"/>
      <c r="L2336" s="474"/>
      <c r="M2336" s="474"/>
      <c r="N2336" s="473"/>
      <c r="O2336" s="473"/>
      <c r="P2336" s="474"/>
      <c r="Q2336" s="474"/>
      <c r="R2336" s="473"/>
      <c r="S2336" s="417"/>
      <c r="T2336" s="417"/>
      <c r="U2336" s="417"/>
      <c r="V2336" s="417"/>
      <c r="W2336" s="417"/>
      <c r="X2336" s="417"/>
    </row>
    <row r="2337" spans="1:24">
      <c r="A2337" s="474"/>
      <c r="B2337" s="354">
        <v>44600</v>
      </c>
      <c r="C2337" s="472">
        <v>2630035505</v>
      </c>
      <c r="D2337" s="258"/>
      <c r="E2337" s="396">
        <v>117.42</v>
      </c>
      <c r="F2337" s="474"/>
      <c r="G2337" s="474"/>
      <c r="H2337" s="474"/>
      <c r="I2337" s="474">
        <v>117.42</v>
      </c>
      <c r="J2337" s="474"/>
      <c r="K2337" s="474"/>
      <c r="L2337" s="474"/>
      <c r="M2337" s="474"/>
      <c r="N2337" s="473"/>
      <c r="O2337" s="473"/>
      <c r="P2337" s="474"/>
      <c r="Q2337" s="474"/>
      <c r="R2337" s="473"/>
      <c r="S2337" s="417"/>
      <c r="T2337" s="417"/>
      <c r="U2337" s="417"/>
      <c r="V2337" s="417"/>
      <c r="W2337" s="417"/>
      <c r="X2337" s="417"/>
    </row>
    <row r="2338" spans="1:24">
      <c r="A2338" s="474"/>
      <c r="B2338" s="354">
        <v>44600</v>
      </c>
      <c r="C2338" s="472" t="s">
        <v>2463</v>
      </c>
      <c r="D2338" s="258"/>
      <c r="E2338" s="396">
        <v>282.14999999999998</v>
      </c>
      <c r="F2338" s="474"/>
      <c r="G2338" s="474"/>
      <c r="H2338" s="474"/>
      <c r="I2338" s="474">
        <v>282.14999999999998</v>
      </c>
      <c r="J2338" s="474"/>
      <c r="K2338" s="474"/>
      <c r="L2338" s="474"/>
      <c r="M2338" s="474"/>
      <c r="N2338" s="473"/>
      <c r="O2338" s="473"/>
      <c r="P2338" s="474"/>
      <c r="Q2338" s="474"/>
      <c r="R2338" s="473"/>
      <c r="S2338" s="417"/>
      <c r="T2338" s="417"/>
      <c r="U2338" s="417"/>
      <c r="V2338" s="417"/>
      <c r="W2338" s="417"/>
      <c r="X2338" s="417"/>
    </row>
    <row r="2339" spans="1:24">
      <c r="A2339" s="474"/>
      <c r="B2339" s="354">
        <v>44600</v>
      </c>
      <c r="C2339" s="472">
        <v>2151323001</v>
      </c>
      <c r="D2339" s="258"/>
      <c r="E2339" s="396">
        <v>17.38</v>
      </c>
      <c r="F2339" s="474"/>
      <c r="G2339" s="474"/>
      <c r="H2339" s="474"/>
      <c r="I2339" s="474">
        <v>17.38</v>
      </c>
      <c r="J2339" s="474"/>
      <c r="K2339" s="474"/>
      <c r="L2339" s="474"/>
      <c r="M2339" s="474"/>
      <c r="N2339" s="473"/>
      <c r="O2339" s="473"/>
      <c r="P2339" s="474"/>
      <c r="Q2339" s="474"/>
      <c r="R2339" s="473"/>
      <c r="S2339" s="417"/>
      <c r="T2339" s="417"/>
      <c r="U2339" s="417"/>
      <c r="V2339" s="417"/>
      <c r="W2339" s="417"/>
      <c r="X2339" s="417"/>
    </row>
    <row r="2340" spans="1:24">
      <c r="A2340" s="474"/>
      <c r="B2340" s="354">
        <v>44600</v>
      </c>
      <c r="C2340" s="472" t="s">
        <v>2464</v>
      </c>
      <c r="D2340" s="258"/>
      <c r="E2340" s="396">
        <v>213.6</v>
      </c>
      <c r="F2340" s="474"/>
      <c r="G2340" s="474"/>
      <c r="H2340" s="474"/>
      <c r="I2340" s="474"/>
      <c r="J2340" s="474">
        <v>213.6</v>
      </c>
      <c r="K2340" s="474"/>
      <c r="L2340" s="474"/>
      <c r="M2340" s="474"/>
      <c r="N2340" s="473"/>
      <c r="O2340" s="473"/>
      <c r="P2340" s="474"/>
      <c r="Q2340" s="474"/>
      <c r="R2340" s="473"/>
      <c r="S2340" s="417"/>
      <c r="T2340" s="417"/>
      <c r="U2340" s="417"/>
      <c r="V2340" s="417"/>
      <c r="W2340" s="417"/>
      <c r="X2340" s="417"/>
    </row>
    <row r="2341" spans="1:24">
      <c r="A2341" s="474">
        <v>5</v>
      </c>
      <c r="B2341" s="354">
        <v>44600</v>
      </c>
      <c r="C2341" s="455" t="s">
        <v>2465</v>
      </c>
      <c r="D2341" s="258"/>
      <c r="E2341" s="396">
        <v>1013.34</v>
      </c>
      <c r="F2341" s="474"/>
      <c r="G2341" s="474"/>
      <c r="H2341" s="474"/>
      <c r="I2341" s="474"/>
      <c r="J2341" s="474">
        <v>1013.34</v>
      </c>
      <c r="K2341" s="474"/>
      <c r="L2341" s="474"/>
      <c r="M2341" s="474"/>
      <c r="N2341" s="473"/>
      <c r="O2341" s="473"/>
      <c r="P2341" s="474"/>
      <c r="Q2341" s="474"/>
      <c r="R2341" s="473"/>
      <c r="S2341" s="417"/>
      <c r="T2341" s="417"/>
      <c r="U2341" s="417"/>
      <c r="V2341" s="417"/>
      <c r="W2341" s="417"/>
      <c r="X2341" s="417"/>
    </row>
    <row r="2342" spans="1:24">
      <c r="A2342" s="474"/>
      <c r="B2342" s="354">
        <v>44600</v>
      </c>
      <c r="C2342" s="455" t="s">
        <v>1873</v>
      </c>
      <c r="D2342" s="258"/>
      <c r="E2342" s="396">
        <v>1</v>
      </c>
      <c r="F2342" s="474"/>
      <c r="G2342" s="474"/>
      <c r="H2342" s="474"/>
      <c r="I2342" s="474"/>
      <c r="J2342" s="474"/>
      <c r="K2342" s="474"/>
      <c r="L2342" s="474"/>
      <c r="M2342" s="474"/>
      <c r="N2342" s="473"/>
      <c r="O2342" s="473"/>
      <c r="P2342" s="474">
        <v>1</v>
      </c>
      <c r="Q2342" s="474"/>
      <c r="R2342" s="473"/>
      <c r="S2342" s="417"/>
      <c r="T2342" s="417"/>
      <c r="U2342" s="417"/>
      <c r="V2342" s="417"/>
      <c r="W2342" s="417"/>
      <c r="X2342" s="417"/>
    </row>
    <row r="2343" spans="1:24">
      <c r="A2343" s="474"/>
      <c r="B2343" s="354">
        <v>44600</v>
      </c>
      <c r="C2343" s="455" t="s">
        <v>1969</v>
      </c>
      <c r="D2343" s="258"/>
      <c r="E2343" s="396">
        <v>103</v>
      </c>
      <c r="F2343" s="474"/>
      <c r="G2343" s="474"/>
      <c r="H2343" s="474"/>
      <c r="I2343" s="474"/>
      <c r="J2343" s="474"/>
      <c r="K2343" s="474"/>
      <c r="L2343" s="474"/>
      <c r="M2343" s="474"/>
      <c r="N2343" s="473"/>
      <c r="O2343" s="473"/>
      <c r="P2343" s="474"/>
      <c r="Q2343" s="474">
        <v>103</v>
      </c>
      <c r="R2343" s="473"/>
      <c r="S2343" s="417"/>
      <c r="T2343" s="417"/>
      <c r="U2343" s="417"/>
      <c r="V2343" s="417"/>
      <c r="W2343" s="417"/>
      <c r="X2343" s="417"/>
    </row>
    <row r="2344" spans="1:24">
      <c r="A2344" s="474"/>
      <c r="B2344" s="354">
        <v>44600</v>
      </c>
      <c r="C2344" s="455" t="s">
        <v>2038</v>
      </c>
      <c r="D2344" s="258">
        <v>1879</v>
      </c>
      <c r="E2344" s="396"/>
      <c r="F2344" s="474"/>
      <c r="G2344" s="474"/>
      <c r="H2344" s="474"/>
      <c r="I2344" s="474"/>
      <c r="J2344" s="474"/>
      <c r="K2344" s="474"/>
      <c r="L2344" s="474"/>
      <c r="M2344" s="474"/>
      <c r="N2344" s="473"/>
      <c r="O2344" s="473"/>
      <c r="P2344" s="474"/>
      <c r="Q2344" s="474"/>
      <c r="R2344" s="473"/>
      <c r="S2344" s="417"/>
      <c r="T2344" s="417"/>
      <c r="U2344" s="417"/>
      <c r="V2344" s="417"/>
      <c r="W2344" s="417"/>
      <c r="X2344" s="417"/>
    </row>
    <row r="2345" spans="1:24">
      <c r="A2345" s="474"/>
      <c r="B2345" s="354">
        <v>44600</v>
      </c>
      <c r="C2345" s="455" t="s">
        <v>675</v>
      </c>
      <c r="D2345" s="258"/>
      <c r="E2345" s="258">
        <v>1747.89</v>
      </c>
      <c r="F2345" s="474"/>
      <c r="G2345" s="474"/>
      <c r="H2345" s="474"/>
      <c r="I2345" s="474"/>
      <c r="J2345" s="474"/>
      <c r="K2345" s="474"/>
      <c r="L2345" s="474"/>
      <c r="M2345" s="474"/>
      <c r="N2345" s="473"/>
      <c r="O2345" s="473"/>
      <c r="P2345" s="474"/>
      <c r="Q2345" s="474"/>
      <c r="R2345" s="473"/>
      <c r="S2345" s="417"/>
      <c r="T2345" s="417"/>
      <c r="U2345" s="417"/>
      <c r="V2345" s="417"/>
      <c r="W2345" s="417"/>
      <c r="X2345" s="417"/>
    </row>
    <row r="2346" spans="1:24">
      <c r="A2346" s="474"/>
      <c r="B2346" s="354">
        <v>44600</v>
      </c>
      <c r="C2346" s="456" t="s">
        <v>2039</v>
      </c>
      <c r="D2346" s="259"/>
      <c r="E2346" s="234">
        <v>131.11000000000001</v>
      </c>
      <c r="F2346" s="474"/>
      <c r="G2346" s="474"/>
      <c r="H2346" s="474"/>
      <c r="I2346" s="474"/>
      <c r="J2346" s="474"/>
      <c r="K2346" s="474"/>
      <c r="L2346" s="474"/>
      <c r="M2346" s="474"/>
      <c r="N2346" s="473"/>
      <c r="O2346" s="473"/>
      <c r="P2346" s="474"/>
      <c r="Q2346" s="474"/>
      <c r="R2346" s="473"/>
      <c r="S2346" s="417"/>
      <c r="T2346" s="417"/>
      <c r="U2346" s="417"/>
      <c r="V2346" s="417"/>
      <c r="W2346" s="417"/>
      <c r="X2346" s="417"/>
    </row>
    <row r="2347" spans="1:24">
      <c r="A2347" s="474"/>
      <c r="B2347" s="354">
        <v>44601</v>
      </c>
      <c r="C2347" s="455" t="s">
        <v>495</v>
      </c>
      <c r="D2347" s="258">
        <v>1167.76</v>
      </c>
      <c r="E2347" s="396"/>
      <c r="F2347" s="474"/>
      <c r="G2347" s="474"/>
      <c r="H2347" s="474"/>
      <c r="I2347" s="474"/>
      <c r="J2347" s="474"/>
      <c r="K2347" s="474"/>
      <c r="L2347" s="474"/>
      <c r="M2347" s="474"/>
      <c r="N2347" s="473"/>
      <c r="O2347" s="473"/>
      <c r="P2347" s="474"/>
      <c r="Q2347" s="474"/>
      <c r="R2347" s="473"/>
      <c r="S2347" s="417"/>
      <c r="T2347" s="417"/>
      <c r="U2347" s="417"/>
      <c r="V2347" s="417"/>
      <c r="W2347" s="417"/>
      <c r="X2347" s="417"/>
    </row>
    <row r="2348" spans="1:24">
      <c r="A2348" s="474"/>
      <c r="B2348" s="354">
        <v>44601</v>
      </c>
      <c r="C2348" s="455" t="s">
        <v>2265</v>
      </c>
      <c r="D2348" s="258"/>
      <c r="E2348" s="396">
        <v>93.84</v>
      </c>
      <c r="F2348" s="474"/>
      <c r="G2348" s="474"/>
      <c r="H2348" s="474"/>
      <c r="I2348" s="474"/>
      <c r="J2348" s="474">
        <v>93.84</v>
      </c>
      <c r="K2348" s="474"/>
      <c r="L2348" s="474"/>
      <c r="M2348" s="474"/>
      <c r="N2348" s="473"/>
      <c r="O2348" s="473"/>
      <c r="P2348" s="474"/>
      <c r="Q2348" s="474"/>
      <c r="R2348" s="473"/>
      <c r="S2348" s="417"/>
      <c r="T2348" s="417"/>
      <c r="U2348" s="417"/>
      <c r="V2348" s="417"/>
      <c r="W2348" s="417"/>
      <c r="X2348" s="417"/>
    </row>
    <row r="2349" spans="1:24">
      <c r="A2349" s="474"/>
      <c r="B2349" s="354">
        <v>44601</v>
      </c>
      <c r="C2349" s="455" t="s">
        <v>2466</v>
      </c>
      <c r="D2349" s="258"/>
      <c r="E2349" s="396">
        <v>199.92</v>
      </c>
      <c r="F2349" s="474"/>
      <c r="G2349" s="474"/>
      <c r="H2349" s="474"/>
      <c r="I2349" s="474"/>
      <c r="J2349" s="474">
        <v>199.92</v>
      </c>
      <c r="K2349" s="474"/>
      <c r="L2349" s="474"/>
      <c r="M2349" s="474"/>
      <c r="N2349" s="473"/>
      <c r="O2349" s="473"/>
      <c r="P2349" s="474"/>
      <c r="Q2349" s="474"/>
      <c r="R2349" s="473"/>
      <c r="S2349" s="417"/>
      <c r="T2349" s="417"/>
      <c r="U2349" s="417"/>
      <c r="V2349" s="417"/>
      <c r="W2349" s="417"/>
      <c r="X2349" s="417"/>
    </row>
    <row r="2350" spans="1:24">
      <c r="A2350" s="474">
        <v>5</v>
      </c>
      <c r="B2350" s="354">
        <v>44601</v>
      </c>
      <c r="C2350" s="455" t="s">
        <v>2467</v>
      </c>
      <c r="D2350" s="258"/>
      <c r="E2350" s="396">
        <v>797</v>
      </c>
      <c r="F2350" s="474">
        <v>797</v>
      </c>
      <c r="G2350" s="474"/>
      <c r="H2350" s="474"/>
      <c r="I2350" s="474"/>
      <c r="J2350" s="474"/>
      <c r="K2350" s="474"/>
      <c r="L2350" s="474"/>
      <c r="M2350" s="474"/>
      <c r="N2350" s="473"/>
      <c r="O2350" s="473"/>
      <c r="P2350" s="474"/>
      <c r="Q2350" s="474"/>
      <c r="R2350" s="473"/>
      <c r="S2350" s="417"/>
      <c r="T2350" s="417"/>
      <c r="U2350" s="417"/>
      <c r="V2350" s="417"/>
      <c r="W2350" s="417"/>
      <c r="X2350" s="417"/>
    </row>
    <row r="2351" spans="1:24">
      <c r="A2351" s="474"/>
      <c r="B2351" s="354">
        <v>44601</v>
      </c>
      <c r="C2351" s="455" t="s">
        <v>1873</v>
      </c>
      <c r="D2351" s="258"/>
      <c r="E2351" s="396">
        <v>1</v>
      </c>
      <c r="F2351" s="474"/>
      <c r="G2351" s="474"/>
      <c r="H2351" s="474"/>
      <c r="I2351" s="474"/>
      <c r="J2351" s="474"/>
      <c r="K2351" s="474"/>
      <c r="L2351" s="474"/>
      <c r="M2351" s="474"/>
      <c r="N2351" s="473"/>
      <c r="O2351" s="473"/>
      <c r="P2351" s="474">
        <v>1</v>
      </c>
      <c r="Q2351" s="474"/>
      <c r="R2351" s="473"/>
      <c r="S2351" s="417"/>
      <c r="T2351" s="417"/>
      <c r="U2351" s="417"/>
      <c r="V2351" s="417"/>
      <c r="W2351" s="417"/>
      <c r="X2351" s="417"/>
    </row>
    <row r="2352" spans="1:24">
      <c r="A2352" s="474"/>
      <c r="B2352" s="354">
        <v>44601</v>
      </c>
      <c r="C2352" s="455" t="s">
        <v>1969</v>
      </c>
      <c r="D2352" s="258"/>
      <c r="E2352" s="396">
        <v>76</v>
      </c>
      <c r="F2352" s="474"/>
      <c r="G2352" s="474"/>
      <c r="H2352" s="474"/>
      <c r="I2352" s="474"/>
      <c r="J2352" s="474"/>
      <c r="K2352" s="474"/>
      <c r="L2352" s="474"/>
      <c r="M2352" s="474"/>
      <c r="N2352" s="473"/>
      <c r="O2352" s="473"/>
      <c r="P2352" s="474"/>
      <c r="Q2352" s="474">
        <v>76</v>
      </c>
      <c r="R2352" s="473"/>
      <c r="S2352" s="417"/>
      <c r="T2352" s="417"/>
      <c r="U2352" s="417"/>
      <c r="V2352" s="417"/>
      <c r="W2352" s="417"/>
      <c r="X2352" s="417"/>
    </row>
    <row r="2353" spans="1:24">
      <c r="A2353" s="474"/>
      <c r="B2353" s="354">
        <v>44601</v>
      </c>
      <c r="C2353" s="455" t="s">
        <v>2468</v>
      </c>
      <c r="D2353" s="258">
        <v>1250</v>
      </c>
      <c r="E2353" s="396"/>
      <c r="F2353" s="474"/>
      <c r="G2353" s="474"/>
      <c r="H2353" s="474"/>
      <c r="I2353" s="474"/>
      <c r="J2353" s="474"/>
      <c r="K2353" s="474"/>
      <c r="L2353" s="474"/>
      <c r="M2353" s="474"/>
      <c r="N2353" s="473"/>
      <c r="O2353" s="473"/>
      <c r="P2353" s="474"/>
      <c r="Q2353" s="474"/>
      <c r="R2353" s="473"/>
      <c r="S2353" s="417"/>
      <c r="T2353" s="417"/>
      <c r="U2353" s="417"/>
      <c r="V2353" s="417"/>
      <c r="W2353" s="417"/>
      <c r="X2353" s="417"/>
    </row>
    <row r="2354" spans="1:24">
      <c r="A2354" s="474"/>
      <c r="B2354" s="354">
        <v>44601</v>
      </c>
      <c r="C2354" s="455" t="s">
        <v>1812</v>
      </c>
      <c r="D2354" s="258"/>
      <c r="E2354" s="396">
        <v>45</v>
      </c>
      <c r="F2354" s="474"/>
      <c r="G2354" s="474"/>
      <c r="H2354" s="474"/>
      <c r="I2354" s="474"/>
      <c r="J2354" s="474"/>
      <c r="K2354" s="474"/>
      <c r="L2354" s="474"/>
      <c r="M2354" s="474"/>
      <c r="N2354" s="473"/>
      <c r="O2354" s="473"/>
      <c r="P2354" s="474"/>
      <c r="Q2354" s="474">
        <v>45</v>
      </c>
      <c r="R2354" s="473"/>
      <c r="S2354" s="417"/>
      <c r="T2354" s="417"/>
      <c r="U2354" s="417"/>
      <c r="V2354" s="417"/>
      <c r="W2354" s="417"/>
      <c r="X2354" s="417"/>
    </row>
    <row r="2355" spans="1:24">
      <c r="A2355" s="474"/>
      <c r="B2355" s="354">
        <v>44601</v>
      </c>
      <c r="C2355" s="455" t="s">
        <v>675</v>
      </c>
      <c r="D2355" s="258"/>
      <c r="E2355" s="258">
        <v>1167.76</v>
      </c>
      <c r="F2355" s="474"/>
      <c r="G2355" s="474"/>
      <c r="H2355" s="474"/>
      <c r="I2355" s="474"/>
      <c r="J2355" s="474"/>
      <c r="K2355" s="474"/>
      <c r="L2355" s="474"/>
      <c r="M2355" s="474"/>
      <c r="N2355" s="473"/>
      <c r="O2355" s="473"/>
      <c r="P2355" s="474"/>
      <c r="Q2355" s="474"/>
      <c r="R2355" s="473"/>
      <c r="S2355" s="417"/>
      <c r="T2355" s="417"/>
      <c r="U2355" s="417"/>
      <c r="V2355" s="417"/>
      <c r="W2355" s="417"/>
      <c r="X2355" s="417"/>
    </row>
    <row r="2356" spans="1:24">
      <c r="A2356" s="474"/>
      <c r="B2356" s="354">
        <v>44601</v>
      </c>
      <c r="C2356" s="456" t="s">
        <v>2469</v>
      </c>
      <c r="D2356" s="259"/>
      <c r="E2356" s="234">
        <v>37.24</v>
      </c>
      <c r="F2356" s="474"/>
      <c r="G2356" s="474"/>
      <c r="H2356" s="474"/>
      <c r="I2356" s="474"/>
      <c r="J2356" s="474"/>
      <c r="K2356" s="474"/>
      <c r="L2356" s="474"/>
      <c r="M2356" s="474"/>
      <c r="N2356" s="473"/>
      <c r="O2356" s="473"/>
      <c r="P2356" s="474"/>
      <c r="Q2356" s="474"/>
      <c r="R2356" s="473"/>
      <c r="S2356" s="417"/>
      <c r="T2356" s="417"/>
      <c r="U2356" s="417"/>
      <c r="V2356" s="417"/>
      <c r="W2356" s="417"/>
      <c r="X2356" s="417"/>
    </row>
    <row r="2357" spans="1:24">
      <c r="A2357" s="474"/>
      <c r="B2357" s="354">
        <v>44602</v>
      </c>
      <c r="C2357" s="455" t="s">
        <v>495</v>
      </c>
      <c r="D2357" s="258">
        <v>675.11</v>
      </c>
      <c r="E2357" s="396"/>
      <c r="F2357" s="474"/>
      <c r="G2357" s="474"/>
      <c r="H2357" s="474"/>
      <c r="I2357" s="474"/>
      <c r="J2357" s="474"/>
      <c r="K2357" s="474"/>
      <c r="L2357" s="474"/>
      <c r="M2357" s="474"/>
      <c r="N2357" s="473"/>
      <c r="O2357" s="473"/>
      <c r="P2357" s="474"/>
      <c r="Q2357" s="474"/>
      <c r="R2357" s="473"/>
      <c r="S2357" s="417"/>
      <c r="T2357" s="417"/>
      <c r="U2357" s="417"/>
      <c r="V2357" s="417"/>
      <c r="W2357" s="417"/>
      <c r="X2357" s="417"/>
    </row>
    <row r="2358" spans="1:24">
      <c r="A2358" s="474">
        <v>4</v>
      </c>
      <c r="B2358" s="354">
        <v>44602</v>
      </c>
      <c r="C2358" s="455" t="s">
        <v>2470</v>
      </c>
      <c r="D2358" s="258"/>
      <c r="E2358" s="396">
        <v>490</v>
      </c>
      <c r="F2358" s="474"/>
      <c r="G2358" s="474"/>
      <c r="H2358" s="474">
        <v>490</v>
      </c>
      <c r="I2358" s="474"/>
      <c r="J2358" s="474"/>
      <c r="K2358" s="474"/>
      <c r="L2358" s="474"/>
      <c r="M2358" s="474"/>
      <c r="N2358" s="473"/>
      <c r="O2358" s="473"/>
      <c r="P2358" s="474"/>
      <c r="Q2358" s="474"/>
      <c r="R2358" s="473"/>
      <c r="S2358" s="417"/>
      <c r="T2358" s="417"/>
      <c r="U2358" s="417"/>
      <c r="V2358" s="417"/>
      <c r="W2358" s="417"/>
      <c r="X2358" s="417"/>
    </row>
    <row r="2359" spans="1:24">
      <c r="A2359" s="474"/>
      <c r="B2359" s="354">
        <v>44602</v>
      </c>
      <c r="C2359" s="455" t="s">
        <v>2471</v>
      </c>
      <c r="D2359" s="258"/>
      <c r="E2359" s="396">
        <v>98.1</v>
      </c>
      <c r="F2359" s="474"/>
      <c r="G2359" s="474"/>
      <c r="H2359" s="474"/>
      <c r="I2359" s="474"/>
      <c r="J2359" s="474">
        <v>98.1</v>
      </c>
      <c r="K2359" s="474"/>
      <c r="L2359" s="474"/>
      <c r="M2359" s="474"/>
      <c r="N2359" s="473"/>
      <c r="O2359" s="473"/>
      <c r="P2359" s="474"/>
      <c r="Q2359" s="474"/>
      <c r="R2359" s="473"/>
      <c r="S2359" s="417"/>
      <c r="T2359" s="417"/>
      <c r="U2359" s="417"/>
      <c r="V2359" s="417"/>
      <c r="W2359" s="417"/>
      <c r="X2359" s="417"/>
    </row>
    <row r="2360" spans="1:24">
      <c r="A2360" s="474"/>
      <c r="B2360" s="354">
        <v>44602</v>
      </c>
      <c r="C2360" s="472">
        <v>7700274177</v>
      </c>
      <c r="D2360" s="258"/>
      <c r="E2360" s="396">
        <v>86.01</v>
      </c>
      <c r="F2360" s="474"/>
      <c r="G2360" s="474"/>
      <c r="H2360" s="474"/>
      <c r="I2360" s="474">
        <v>86.01</v>
      </c>
      <c r="J2360" s="474"/>
      <c r="K2360" s="474"/>
      <c r="L2360" s="474"/>
      <c r="M2360" s="474"/>
      <c r="N2360" s="473"/>
      <c r="O2360" s="473"/>
      <c r="P2360" s="474"/>
      <c r="Q2360" s="474"/>
      <c r="R2360" s="473"/>
      <c r="S2360" s="417"/>
      <c r="T2360" s="417"/>
      <c r="U2360" s="417"/>
      <c r="V2360" s="417"/>
      <c r="W2360" s="417"/>
      <c r="X2360" s="417"/>
    </row>
    <row r="2361" spans="1:24">
      <c r="A2361" s="474"/>
      <c r="B2361" s="354">
        <v>44602</v>
      </c>
      <c r="C2361" s="455" t="s">
        <v>1873</v>
      </c>
      <c r="D2361" s="258"/>
      <c r="E2361" s="396">
        <v>1</v>
      </c>
      <c r="F2361" s="474"/>
      <c r="G2361" s="474"/>
      <c r="H2361" s="474"/>
      <c r="I2361" s="474"/>
      <c r="J2361" s="474"/>
      <c r="K2361" s="474"/>
      <c r="L2361" s="474"/>
      <c r="M2361" s="474"/>
      <c r="N2361" s="473"/>
      <c r="O2361" s="473"/>
      <c r="P2361" s="474">
        <v>1</v>
      </c>
      <c r="Q2361" s="474"/>
      <c r="R2361" s="473"/>
      <c r="S2361" s="417"/>
      <c r="T2361" s="417"/>
      <c r="U2361" s="417"/>
      <c r="V2361" s="417"/>
      <c r="W2361" s="417"/>
      <c r="X2361" s="417"/>
    </row>
    <row r="2362" spans="1:24">
      <c r="A2362" s="474"/>
      <c r="B2362" s="354">
        <v>44602</v>
      </c>
      <c r="C2362" s="455" t="s">
        <v>1632</v>
      </c>
      <c r="D2362" s="258">
        <v>836</v>
      </c>
      <c r="E2362" s="396"/>
      <c r="F2362" s="474"/>
      <c r="G2362" s="474"/>
      <c r="H2362" s="474"/>
      <c r="I2362" s="474"/>
      <c r="J2362" s="474"/>
      <c r="K2362" s="474"/>
      <c r="L2362" s="474"/>
      <c r="M2362" s="474"/>
      <c r="N2362" s="473"/>
      <c r="O2362" s="473"/>
      <c r="P2362" s="474"/>
      <c r="Q2362" s="474"/>
      <c r="R2362" s="473"/>
      <c r="S2362" s="417"/>
      <c r="T2362" s="417"/>
      <c r="U2362" s="417"/>
      <c r="V2362" s="417"/>
      <c r="W2362" s="417"/>
      <c r="X2362" s="417"/>
    </row>
    <row r="2363" spans="1:24">
      <c r="A2363" s="474"/>
      <c r="B2363" s="354">
        <v>44602</v>
      </c>
      <c r="C2363" s="455" t="s">
        <v>675</v>
      </c>
      <c r="D2363" s="258"/>
      <c r="E2363" s="258">
        <v>675.11</v>
      </c>
      <c r="F2363" s="474"/>
      <c r="G2363" s="474"/>
      <c r="H2363" s="474"/>
      <c r="I2363" s="474"/>
      <c r="J2363" s="474"/>
      <c r="K2363" s="474"/>
      <c r="L2363" s="474"/>
      <c r="M2363" s="474"/>
      <c r="N2363" s="473"/>
      <c r="O2363" s="473"/>
      <c r="P2363" s="474"/>
      <c r="Q2363" s="474"/>
      <c r="R2363" s="473"/>
      <c r="S2363" s="417"/>
      <c r="T2363" s="417"/>
      <c r="U2363" s="417"/>
      <c r="V2363" s="417"/>
      <c r="W2363" s="417"/>
      <c r="X2363" s="417"/>
    </row>
    <row r="2364" spans="1:24">
      <c r="A2364" s="474"/>
      <c r="B2364" s="354">
        <v>44602</v>
      </c>
      <c r="C2364" s="456" t="s">
        <v>1633</v>
      </c>
      <c r="D2364" s="259"/>
      <c r="E2364" s="234">
        <v>160.88999999999999</v>
      </c>
      <c r="F2364" s="474"/>
      <c r="G2364" s="474"/>
      <c r="H2364" s="474"/>
      <c r="I2364" s="474"/>
      <c r="J2364" s="474"/>
      <c r="K2364" s="474"/>
      <c r="L2364" s="474"/>
      <c r="M2364" s="474"/>
      <c r="N2364" s="473"/>
      <c r="O2364" s="473"/>
      <c r="P2364" s="474"/>
      <c r="Q2364" s="474"/>
      <c r="R2364" s="473"/>
      <c r="S2364" s="417"/>
      <c r="T2364" s="417"/>
      <c r="U2364" s="417"/>
      <c r="V2364" s="417"/>
      <c r="W2364" s="417"/>
      <c r="X2364" s="417"/>
    </row>
    <row r="2365" spans="1:24">
      <c r="A2365" s="474"/>
      <c r="B2365" s="354">
        <v>44603</v>
      </c>
      <c r="C2365" s="455" t="s">
        <v>495</v>
      </c>
      <c r="D2365" s="258">
        <v>1839.9</v>
      </c>
      <c r="E2365" s="396"/>
      <c r="F2365" s="474"/>
      <c r="G2365" s="474"/>
      <c r="H2365" s="474"/>
      <c r="I2365" s="474"/>
      <c r="J2365" s="474"/>
      <c r="K2365" s="474"/>
      <c r="L2365" s="474"/>
      <c r="M2365" s="474"/>
      <c r="N2365" s="473"/>
      <c r="O2365" s="473"/>
      <c r="P2365" s="474"/>
      <c r="Q2365" s="474"/>
      <c r="R2365" s="473"/>
      <c r="S2365" s="417"/>
      <c r="T2365" s="417"/>
      <c r="U2365" s="417"/>
      <c r="V2365" s="417"/>
      <c r="W2365" s="417"/>
      <c r="X2365" s="417"/>
    </row>
    <row r="2366" spans="1:24">
      <c r="A2366" s="474"/>
      <c r="B2366" s="354">
        <v>44603</v>
      </c>
      <c r="C2366" s="455" t="s">
        <v>669</v>
      </c>
      <c r="D2366" s="258">
        <v>73</v>
      </c>
      <c r="E2366" s="396"/>
      <c r="F2366" s="474"/>
      <c r="G2366" s="474"/>
      <c r="H2366" s="474"/>
      <c r="I2366" s="474"/>
      <c r="J2366" s="474"/>
      <c r="K2366" s="474"/>
      <c r="L2366" s="474"/>
      <c r="M2366" s="474"/>
      <c r="N2366" s="473"/>
      <c r="O2366" s="473"/>
      <c r="P2366" s="474"/>
      <c r="Q2366" s="474"/>
      <c r="R2366" s="473"/>
      <c r="S2366" s="417"/>
      <c r="T2366" s="417"/>
      <c r="U2366" s="417"/>
      <c r="V2366" s="417"/>
      <c r="W2366" s="417"/>
      <c r="X2366" s="417"/>
    </row>
    <row r="2367" spans="1:24">
      <c r="A2367" s="474"/>
      <c r="B2367" s="354">
        <v>44603</v>
      </c>
      <c r="C2367" s="455" t="s">
        <v>2472</v>
      </c>
      <c r="D2367" s="258"/>
      <c r="E2367" s="448">
        <v>353.14</v>
      </c>
      <c r="F2367" s="474"/>
      <c r="G2367" s="474"/>
      <c r="H2367" s="474"/>
      <c r="I2367" s="474"/>
      <c r="J2367" s="474">
        <v>353.14</v>
      </c>
      <c r="K2367" s="474"/>
      <c r="L2367" s="474"/>
      <c r="M2367" s="474"/>
      <c r="N2367" s="473"/>
      <c r="O2367" s="473"/>
      <c r="P2367" s="474"/>
      <c r="Q2367" s="474"/>
      <c r="R2367" s="473"/>
      <c r="S2367" s="417"/>
      <c r="T2367" s="417"/>
      <c r="U2367" s="417"/>
      <c r="V2367" s="417"/>
      <c r="W2367" s="417"/>
      <c r="X2367" s="417"/>
    </row>
    <row r="2368" spans="1:24">
      <c r="A2368" s="474"/>
      <c r="B2368" s="354">
        <v>44603</v>
      </c>
      <c r="C2368" s="455" t="s">
        <v>2473</v>
      </c>
      <c r="D2368" s="258"/>
      <c r="E2368" s="448">
        <v>153</v>
      </c>
      <c r="F2368" s="474"/>
      <c r="G2368" s="474"/>
      <c r="H2368" s="474"/>
      <c r="I2368" s="474"/>
      <c r="J2368" s="474">
        <v>153</v>
      </c>
      <c r="K2368" s="474"/>
      <c r="L2368" s="474"/>
      <c r="M2368" s="474"/>
      <c r="N2368" s="473"/>
      <c r="O2368" s="473"/>
      <c r="P2368" s="474"/>
      <c r="Q2368" s="474"/>
      <c r="R2368" s="473"/>
      <c r="S2368" s="417"/>
      <c r="T2368" s="417"/>
      <c r="U2368" s="417"/>
      <c r="V2368" s="417"/>
      <c r="W2368" s="417"/>
      <c r="X2368" s="417"/>
    </row>
    <row r="2369" spans="1:24">
      <c r="A2369" s="474"/>
      <c r="B2369" s="354">
        <v>44603</v>
      </c>
      <c r="C2369" s="472">
        <v>1987435522</v>
      </c>
      <c r="D2369" s="258"/>
      <c r="E2369" s="448">
        <v>331.08</v>
      </c>
      <c r="F2369" s="474"/>
      <c r="G2369" s="474"/>
      <c r="H2369" s="474"/>
      <c r="I2369" s="474"/>
      <c r="J2369" s="474">
        <v>331.08</v>
      </c>
      <c r="K2369" s="474"/>
      <c r="L2369" s="474"/>
      <c r="M2369" s="474"/>
      <c r="N2369" s="473"/>
      <c r="O2369" s="473"/>
      <c r="P2369" s="474"/>
      <c r="Q2369" s="474"/>
      <c r="R2369" s="473"/>
      <c r="S2369" s="417"/>
      <c r="T2369" s="417"/>
      <c r="U2369" s="417"/>
      <c r="V2369" s="417"/>
      <c r="W2369" s="417"/>
      <c r="X2369" s="417"/>
    </row>
    <row r="2370" spans="1:24">
      <c r="A2370" s="474"/>
      <c r="B2370" s="354">
        <v>44603</v>
      </c>
      <c r="C2370" s="455" t="s">
        <v>2474</v>
      </c>
      <c r="D2370" s="258"/>
      <c r="E2370" s="448">
        <v>118.22</v>
      </c>
      <c r="F2370" s="474"/>
      <c r="G2370" s="474"/>
      <c r="H2370" s="474"/>
      <c r="I2370" s="474"/>
      <c r="J2370" s="474">
        <v>118.22</v>
      </c>
      <c r="K2370" s="474"/>
      <c r="L2370" s="474"/>
      <c r="M2370" s="474"/>
      <c r="N2370" s="473"/>
      <c r="O2370" s="473"/>
      <c r="P2370" s="474"/>
      <c r="Q2370" s="474"/>
      <c r="R2370" s="473"/>
      <c r="S2370" s="417"/>
      <c r="T2370" s="417"/>
      <c r="U2370" s="417"/>
      <c r="V2370" s="417"/>
      <c r="W2370" s="417"/>
      <c r="X2370" s="417"/>
    </row>
    <row r="2371" spans="1:24">
      <c r="A2371" s="474"/>
      <c r="B2371" s="354">
        <v>44603</v>
      </c>
      <c r="C2371" s="455" t="s">
        <v>2475</v>
      </c>
      <c r="D2371" s="258"/>
      <c r="E2371" s="448">
        <v>139.37</v>
      </c>
      <c r="F2371" s="474"/>
      <c r="G2371" s="474"/>
      <c r="H2371" s="474"/>
      <c r="I2371" s="474"/>
      <c r="J2371" s="474">
        <v>139.37</v>
      </c>
      <c r="K2371" s="474"/>
      <c r="L2371" s="474"/>
      <c r="M2371" s="474"/>
      <c r="N2371" s="473"/>
      <c r="O2371" s="473"/>
      <c r="P2371" s="474"/>
      <c r="Q2371" s="474"/>
      <c r="R2371" s="473"/>
      <c r="S2371" s="417"/>
      <c r="T2371" s="417"/>
      <c r="U2371" s="417"/>
      <c r="V2371" s="417"/>
      <c r="W2371" s="417"/>
      <c r="X2371" s="417"/>
    </row>
    <row r="2372" spans="1:24">
      <c r="A2372" s="474"/>
      <c r="B2372" s="354">
        <v>44603</v>
      </c>
      <c r="C2372" s="455" t="s">
        <v>2476</v>
      </c>
      <c r="D2372" s="258"/>
      <c r="E2372" s="448">
        <v>5.09</v>
      </c>
      <c r="F2372" s="474"/>
      <c r="G2372" s="474"/>
      <c r="H2372" s="474"/>
      <c r="I2372" s="474"/>
      <c r="J2372" s="474">
        <v>5.09</v>
      </c>
      <c r="K2372" s="474"/>
      <c r="L2372" s="474"/>
      <c r="M2372" s="474"/>
      <c r="N2372" s="473"/>
      <c r="O2372" s="473"/>
      <c r="P2372" s="474"/>
      <c r="Q2372" s="474"/>
      <c r="R2372" s="473"/>
      <c r="S2372" s="417"/>
      <c r="T2372" s="417"/>
      <c r="U2372" s="417"/>
      <c r="V2372" s="417"/>
      <c r="W2372" s="417"/>
      <c r="X2372" s="417"/>
    </row>
    <row r="2373" spans="1:24">
      <c r="A2373" s="474">
        <v>5</v>
      </c>
      <c r="B2373" s="354">
        <v>44603</v>
      </c>
      <c r="C2373" s="455" t="s">
        <v>2477</v>
      </c>
      <c r="D2373" s="258"/>
      <c r="E2373" s="448">
        <v>690</v>
      </c>
      <c r="F2373" s="474"/>
      <c r="G2373" s="474">
        <v>690</v>
      </c>
      <c r="H2373" s="474"/>
      <c r="I2373" s="474"/>
      <c r="J2373" s="474"/>
      <c r="K2373" s="474"/>
      <c r="L2373" s="474"/>
      <c r="M2373" s="474"/>
      <c r="N2373" s="473"/>
      <c r="O2373" s="473"/>
      <c r="P2373" s="474"/>
      <c r="Q2373" s="474"/>
      <c r="R2373" s="473"/>
      <c r="S2373" s="417"/>
      <c r="T2373" s="417"/>
      <c r="U2373" s="417"/>
      <c r="V2373" s="417"/>
      <c r="W2373" s="417"/>
      <c r="X2373" s="417"/>
    </row>
    <row r="2374" spans="1:24">
      <c r="A2374" s="474"/>
      <c r="B2374" s="354">
        <v>44603</v>
      </c>
      <c r="C2374" s="455" t="s">
        <v>1969</v>
      </c>
      <c r="D2374" s="258"/>
      <c r="E2374" s="448">
        <v>50</v>
      </c>
      <c r="F2374" s="474"/>
      <c r="G2374" s="474"/>
      <c r="H2374" s="474"/>
      <c r="I2374" s="474"/>
      <c r="J2374" s="474"/>
      <c r="K2374" s="474"/>
      <c r="L2374" s="474"/>
      <c r="M2374" s="474"/>
      <c r="N2374" s="473"/>
      <c r="O2374" s="473"/>
      <c r="P2374" s="474"/>
      <c r="Q2374" s="474"/>
      <c r="R2374" s="473">
        <v>50</v>
      </c>
      <c r="S2374" s="417"/>
      <c r="T2374" s="417"/>
      <c r="U2374" s="417"/>
      <c r="V2374" s="417"/>
      <c r="W2374" s="417"/>
      <c r="X2374" s="417"/>
    </row>
    <row r="2375" spans="1:24">
      <c r="A2375" s="474"/>
      <c r="B2375" s="354">
        <v>44603</v>
      </c>
      <c r="C2375" s="455" t="s">
        <v>1989</v>
      </c>
      <c r="D2375" s="258"/>
      <c r="E2375" s="448">
        <v>73</v>
      </c>
      <c r="F2375" s="474"/>
      <c r="G2375" s="474"/>
      <c r="H2375" s="474"/>
      <c r="I2375" s="474"/>
      <c r="J2375" s="474"/>
      <c r="K2375" s="474"/>
      <c r="L2375" s="474"/>
      <c r="M2375" s="474"/>
      <c r="N2375" s="473"/>
      <c r="O2375" s="473"/>
      <c r="P2375" s="474"/>
      <c r="Q2375" s="474">
        <v>73</v>
      </c>
      <c r="R2375" s="473"/>
      <c r="S2375" s="417"/>
      <c r="T2375" s="417"/>
      <c r="U2375" s="417"/>
      <c r="V2375" s="417"/>
      <c r="W2375" s="417"/>
      <c r="X2375" s="417"/>
    </row>
    <row r="2376" spans="1:24">
      <c r="A2376" s="474"/>
      <c r="B2376" s="354">
        <v>44603</v>
      </c>
      <c r="C2376" s="455" t="s">
        <v>1847</v>
      </c>
      <c r="D2376" s="258">
        <v>2266</v>
      </c>
      <c r="E2376" s="396"/>
      <c r="F2376" s="474"/>
      <c r="G2376" s="474"/>
      <c r="H2376" s="474"/>
      <c r="I2376" s="474"/>
      <c r="J2376" s="474"/>
      <c r="K2376" s="474"/>
      <c r="L2376" s="474"/>
      <c r="M2376" s="474"/>
      <c r="N2376" s="473"/>
      <c r="O2376" s="473"/>
      <c r="P2376" s="474"/>
      <c r="Q2376" s="474"/>
      <c r="R2376" s="473"/>
      <c r="S2376" s="417"/>
      <c r="T2376" s="417"/>
      <c r="U2376" s="417"/>
      <c r="V2376" s="417"/>
      <c r="W2376" s="417"/>
      <c r="X2376" s="417"/>
    </row>
    <row r="2377" spans="1:24">
      <c r="A2377" s="474"/>
      <c r="B2377" s="354">
        <v>44603</v>
      </c>
      <c r="C2377" s="455" t="s">
        <v>675</v>
      </c>
      <c r="D2377" s="258"/>
      <c r="E2377" s="258">
        <v>1839.9</v>
      </c>
      <c r="F2377" s="474"/>
      <c r="G2377" s="474"/>
      <c r="H2377" s="474"/>
      <c r="I2377" s="474"/>
      <c r="J2377" s="474"/>
      <c r="K2377" s="474"/>
      <c r="L2377" s="474"/>
      <c r="M2377" s="474"/>
      <c r="N2377" s="473"/>
      <c r="O2377" s="473"/>
      <c r="P2377" s="474"/>
      <c r="Q2377" s="474"/>
      <c r="R2377" s="473"/>
      <c r="S2377" s="417"/>
      <c r="T2377" s="417"/>
      <c r="U2377" s="417"/>
      <c r="V2377" s="417"/>
      <c r="W2377" s="417"/>
      <c r="X2377" s="417"/>
    </row>
    <row r="2378" spans="1:24">
      <c r="A2378" s="474"/>
      <c r="B2378" s="354">
        <v>44603</v>
      </c>
      <c r="C2378" s="456" t="s">
        <v>676</v>
      </c>
      <c r="D2378" s="259"/>
      <c r="E2378" s="259">
        <v>73</v>
      </c>
      <c r="F2378" s="474"/>
      <c r="G2378" s="474"/>
      <c r="H2378" s="474"/>
      <c r="I2378" s="474"/>
      <c r="J2378" s="474"/>
      <c r="K2378" s="474"/>
      <c r="L2378" s="474"/>
      <c r="M2378" s="474"/>
      <c r="N2378" s="473"/>
      <c r="O2378" s="473"/>
      <c r="P2378" s="474"/>
      <c r="Q2378" s="474"/>
      <c r="R2378" s="473"/>
      <c r="S2378" s="417"/>
      <c r="T2378" s="417"/>
      <c r="U2378" s="417"/>
      <c r="V2378" s="417"/>
      <c r="W2378" s="417"/>
      <c r="X2378" s="417"/>
    </row>
    <row r="2379" spans="1:24">
      <c r="A2379" s="474"/>
      <c r="B2379" s="354">
        <v>44603</v>
      </c>
      <c r="C2379" s="456" t="s">
        <v>2478</v>
      </c>
      <c r="D2379" s="259"/>
      <c r="E2379" s="234">
        <v>353.1</v>
      </c>
      <c r="F2379" s="474"/>
      <c r="G2379" s="474"/>
      <c r="H2379" s="474"/>
      <c r="I2379" s="474"/>
      <c r="J2379" s="474"/>
      <c r="K2379" s="474"/>
      <c r="L2379" s="474"/>
      <c r="M2379" s="474"/>
      <c r="N2379" s="473"/>
      <c r="O2379" s="473"/>
      <c r="P2379" s="474"/>
      <c r="Q2379" s="474"/>
      <c r="R2379" s="473"/>
      <c r="S2379" s="417"/>
      <c r="T2379" s="417"/>
      <c r="U2379" s="417"/>
      <c r="V2379" s="417"/>
      <c r="W2379" s="417"/>
      <c r="X2379" s="417"/>
    </row>
    <row r="2380" spans="1:24">
      <c r="A2380" s="474"/>
      <c r="B2380" s="354">
        <v>44604</v>
      </c>
      <c r="C2380" s="455" t="s">
        <v>495</v>
      </c>
      <c r="D2380" s="258">
        <v>1961.93</v>
      </c>
      <c r="E2380" s="396"/>
      <c r="F2380" s="474"/>
      <c r="G2380" s="474"/>
      <c r="H2380" s="474"/>
      <c r="I2380" s="474"/>
      <c r="J2380" s="474"/>
      <c r="K2380" s="474"/>
      <c r="L2380" s="474"/>
      <c r="M2380" s="474"/>
      <c r="N2380" s="473"/>
      <c r="O2380" s="473"/>
      <c r="P2380" s="474"/>
      <c r="Q2380" s="474"/>
      <c r="R2380" s="473"/>
      <c r="S2380" s="417"/>
      <c r="T2380" s="417"/>
      <c r="U2380" s="417"/>
      <c r="V2380" s="417"/>
      <c r="W2380" s="417"/>
      <c r="X2380" s="417"/>
    </row>
    <row r="2381" spans="1:24">
      <c r="A2381" s="474"/>
      <c r="B2381" s="354">
        <v>44604</v>
      </c>
      <c r="C2381" s="472" t="s">
        <v>2479</v>
      </c>
      <c r="D2381" s="258"/>
      <c r="E2381" s="396">
        <v>582.29</v>
      </c>
      <c r="F2381" s="474"/>
      <c r="G2381" s="474"/>
      <c r="H2381" s="474"/>
      <c r="I2381" s="474"/>
      <c r="J2381" s="474">
        <v>582.29</v>
      </c>
      <c r="K2381" s="474"/>
      <c r="L2381" s="474"/>
      <c r="M2381" s="474"/>
      <c r="N2381" s="473"/>
      <c r="O2381" s="473"/>
      <c r="P2381" s="474"/>
      <c r="Q2381" s="474"/>
      <c r="R2381" s="473"/>
      <c r="S2381" s="417"/>
      <c r="T2381" s="417"/>
      <c r="U2381" s="417"/>
      <c r="V2381" s="417"/>
      <c r="W2381" s="417"/>
      <c r="X2381" s="417"/>
    </row>
    <row r="2382" spans="1:24">
      <c r="A2382" s="474"/>
      <c r="B2382" s="354">
        <v>44604</v>
      </c>
      <c r="C2382" s="455" t="s">
        <v>2480</v>
      </c>
      <c r="D2382" s="258"/>
      <c r="E2382" s="396">
        <v>352.29</v>
      </c>
      <c r="F2382" s="474"/>
      <c r="G2382" s="474"/>
      <c r="H2382" s="474"/>
      <c r="I2382" s="474"/>
      <c r="J2382" s="474">
        <v>352.29</v>
      </c>
      <c r="K2382" s="474"/>
      <c r="L2382" s="474"/>
      <c r="M2382" s="474"/>
      <c r="N2382" s="473"/>
      <c r="O2382" s="473"/>
      <c r="P2382" s="474"/>
      <c r="Q2382" s="474"/>
      <c r="R2382" s="473"/>
      <c r="S2382" s="417"/>
      <c r="T2382" s="417"/>
      <c r="U2382" s="417"/>
      <c r="V2382" s="417"/>
      <c r="W2382" s="417"/>
      <c r="X2382" s="417"/>
    </row>
    <row r="2383" spans="1:24">
      <c r="A2383" s="474"/>
      <c r="B2383" s="354">
        <v>44604</v>
      </c>
      <c r="C2383" s="455" t="s">
        <v>2481</v>
      </c>
      <c r="D2383" s="258"/>
      <c r="E2383" s="396">
        <v>139.76</v>
      </c>
      <c r="F2383" s="474"/>
      <c r="G2383" s="474"/>
      <c r="H2383" s="474"/>
      <c r="I2383" s="474"/>
      <c r="J2383" s="474">
        <v>139.76</v>
      </c>
      <c r="K2383" s="474"/>
      <c r="L2383" s="474"/>
      <c r="M2383" s="474"/>
      <c r="N2383" s="473"/>
      <c r="O2383" s="473"/>
      <c r="P2383" s="474"/>
      <c r="Q2383" s="474"/>
      <c r="R2383" s="473"/>
      <c r="S2383" s="417"/>
      <c r="T2383" s="417"/>
      <c r="U2383" s="417"/>
      <c r="V2383" s="417"/>
      <c r="W2383" s="417"/>
      <c r="X2383" s="417"/>
    </row>
    <row r="2384" spans="1:24">
      <c r="A2384" s="474">
        <v>4</v>
      </c>
      <c r="B2384" s="354">
        <v>44604</v>
      </c>
      <c r="C2384" s="455" t="s">
        <v>2482</v>
      </c>
      <c r="D2384" s="258"/>
      <c r="E2384" s="396">
        <v>796.59</v>
      </c>
      <c r="F2384" s="474"/>
      <c r="G2384" s="474"/>
      <c r="H2384" s="474"/>
      <c r="I2384" s="474"/>
      <c r="J2384" s="474">
        <v>796.59</v>
      </c>
      <c r="K2384" s="474"/>
      <c r="L2384" s="474"/>
      <c r="M2384" s="474"/>
      <c r="N2384" s="473"/>
      <c r="O2384" s="473"/>
      <c r="P2384" s="474"/>
      <c r="Q2384" s="474"/>
      <c r="R2384" s="473"/>
      <c r="S2384" s="417"/>
      <c r="T2384" s="417"/>
      <c r="U2384" s="417"/>
      <c r="V2384" s="417"/>
      <c r="W2384" s="417"/>
      <c r="X2384" s="417"/>
    </row>
    <row r="2385" spans="1:24">
      <c r="A2385" s="474"/>
      <c r="B2385" s="354">
        <v>44604</v>
      </c>
      <c r="C2385" s="455" t="s">
        <v>1873</v>
      </c>
      <c r="D2385" s="258"/>
      <c r="E2385" s="396">
        <v>1</v>
      </c>
      <c r="F2385" s="474"/>
      <c r="G2385" s="474"/>
      <c r="H2385" s="474"/>
      <c r="I2385" s="474"/>
      <c r="J2385" s="474"/>
      <c r="K2385" s="474"/>
      <c r="L2385" s="474"/>
      <c r="M2385" s="474"/>
      <c r="N2385" s="473"/>
      <c r="O2385" s="473"/>
      <c r="P2385" s="474">
        <v>1</v>
      </c>
      <c r="Q2385" s="474"/>
      <c r="R2385" s="473"/>
      <c r="S2385" s="417"/>
      <c r="T2385" s="417"/>
      <c r="U2385" s="417"/>
      <c r="V2385" s="417"/>
      <c r="W2385" s="417"/>
      <c r="X2385" s="417"/>
    </row>
    <row r="2386" spans="1:24">
      <c r="A2386" s="474"/>
      <c r="B2386" s="354">
        <v>44604</v>
      </c>
      <c r="C2386" s="455" t="s">
        <v>1969</v>
      </c>
      <c r="D2386" s="258"/>
      <c r="E2386" s="396">
        <v>90</v>
      </c>
      <c r="F2386" s="474"/>
      <c r="G2386" s="474"/>
      <c r="H2386" s="474"/>
      <c r="I2386" s="474"/>
      <c r="J2386" s="474"/>
      <c r="K2386" s="474"/>
      <c r="L2386" s="474"/>
      <c r="M2386" s="474"/>
      <c r="N2386" s="473"/>
      <c r="O2386" s="473"/>
      <c r="P2386" s="474"/>
      <c r="Q2386" s="474">
        <v>90</v>
      </c>
      <c r="R2386" s="473"/>
      <c r="S2386" s="417"/>
      <c r="T2386" s="417"/>
      <c r="U2386" s="417"/>
      <c r="V2386" s="417"/>
      <c r="W2386" s="417"/>
      <c r="X2386" s="417"/>
    </row>
    <row r="2387" spans="1:24">
      <c r="A2387" s="474"/>
      <c r="B2387" s="354">
        <v>44604</v>
      </c>
      <c r="C2387" s="455" t="s">
        <v>2483</v>
      </c>
      <c r="D2387" s="258">
        <v>2090</v>
      </c>
      <c r="E2387" s="396"/>
      <c r="F2387" s="474"/>
      <c r="G2387" s="474"/>
      <c r="H2387" s="474"/>
      <c r="I2387" s="474"/>
      <c r="J2387" s="474"/>
      <c r="K2387" s="474"/>
      <c r="L2387" s="474"/>
      <c r="M2387" s="474"/>
      <c r="N2387" s="473"/>
      <c r="O2387" s="473"/>
      <c r="P2387" s="474"/>
      <c r="Q2387" s="474"/>
      <c r="R2387" s="473"/>
      <c r="S2387" s="417"/>
      <c r="T2387" s="417"/>
      <c r="U2387" s="417"/>
      <c r="V2387" s="417"/>
      <c r="W2387" s="417"/>
      <c r="X2387" s="417"/>
    </row>
    <row r="2388" spans="1:24">
      <c r="A2388" s="474"/>
      <c r="B2388" s="354">
        <v>44604</v>
      </c>
      <c r="C2388" s="455" t="s">
        <v>1812</v>
      </c>
      <c r="D2388" s="258"/>
      <c r="E2388" s="396">
        <v>61.8</v>
      </c>
      <c r="F2388" s="474"/>
      <c r="G2388" s="474"/>
      <c r="H2388" s="474"/>
      <c r="I2388" s="474"/>
      <c r="J2388" s="474"/>
      <c r="K2388" s="474"/>
      <c r="L2388" s="474"/>
      <c r="M2388" s="474"/>
      <c r="N2388" s="473"/>
      <c r="O2388" s="473"/>
      <c r="P2388" s="474"/>
      <c r="Q2388" s="474">
        <v>61.8</v>
      </c>
      <c r="R2388" s="473"/>
      <c r="S2388" s="417"/>
      <c r="T2388" s="417"/>
      <c r="U2388" s="417"/>
      <c r="V2388" s="417"/>
      <c r="W2388" s="417"/>
      <c r="X2388" s="417"/>
    </row>
    <row r="2389" spans="1:24">
      <c r="A2389" s="474"/>
      <c r="B2389" s="354">
        <v>44604</v>
      </c>
      <c r="C2389" s="455" t="s">
        <v>675</v>
      </c>
      <c r="D2389" s="258"/>
      <c r="E2389" s="258">
        <v>1961.93</v>
      </c>
      <c r="F2389" s="474"/>
      <c r="G2389" s="474"/>
      <c r="H2389" s="474"/>
      <c r="I2389" s="474"/>
      <c r="J2389" s="474"/>
      <c r="K2389" s="474"/>
      <c r="L2389" s="474"/>
      <c r="M2389" s="474"/>
      <c r="N2389" s="473"/>
      <c r="O2389" s="473"/>
      <c r="P2389" s="474"/>
      <c r="Q2389" s="474"/>
      <c r="R2389" s="473"/>
      <c r="S2389" s="417"/>
      <c r="T2389" s="417"/>
      <c r="U2389" s="417"/>
      <c r="V2389" s="417"/>
      <c r="W2389" s="417"/>
      <c r="X2389" s="417"/>
    </row>
    <row r="2390" spans="1:24">
      <c r="A2390" s="474"/>
      <c r="B2390" s="354">
        <v>44604</v>
      </c>
      <c r="C2390" s="456" t="s">
        <v>2484</v>
      </c>
      <c r="D2390" s="259"/>
      <c r="E2390" s="234">
        <v>66.27</v>
      </c>
      <c r="F2390" s="474"/>
      <c r="G2390" s="474"/>
      <c r="H2390" s="474"/>
      <c r="I2390" s="474"/>
      <c r="J2390" s="474"/>
      <c r="K2390" s="474"/>
      <c r="L2390" s="474"/>
      <c r="M2390" s="474"/>
      <c r="N2390" s="473"/>
      <c r="O2390" s="473"/>
      <c r="P2390" s="474"/>
      <c r="Q2390" s="474"/>
      <c r="R2390" s="473"/>
      <c r="S2390" s="417"/>
      <c r="T2390" s="417"/>
      <c r="U2390" s="417"/>
      <c r="V2390" s="417"/>
      <c r="W2390" s="417"/>
      <c r="X2390" s="417"/>
    </row>
    <row r="2391" spans="1:24">
      <c r="A2391" s="474"/>
      <c r="B2391" s="354">
        <v>44607</v>
      </c>
      <c r="C2391" s="455" t="s">
        <v>495</v>
      </c>
      <c r="D2391" s="258">
        <v>1044.5999999999999</v>
      </c>
      <c r="E2391" s="396"/>
      <c r="F2391" s="474"/>
      <c r="G2391" s="474"/>
      <c r="H2391" s="474"/>
      <c r="I2391" s="474"/>
      <c r="J2391" s="474"/>
      <c r="K2391" s="474"/>
      <c r="L2391" s="474"/>
      <c r="M2391" s="474"/>
      <c r="N2391" s="473"/>
      <c r="O2391" s="473"/>
      <c r="P2391" s="474"/>
      <c r="Q2391" s="474"/>
      <c r="R2391" s="473"/>
      <c r="S2391" s="417"/>
      <c r="T2391" s="417"/>
      <c r="U2391" s="417"/>
      <c r="V2391" s="417"/>
      <c r="W2391" s="417"/>
      <c r="X2391" s="417"/>
    </row>
    <row r="2392" spans="1:24">
      <c r="A2392" s="474"/>
      <c r="B2392" s="354">
        <v>44607</v>
      </c>
      <c r="C2392" s="455" t="s">
        <v>669</v>
      </c>
      <c r="D2392" s="258">
        <v>82</v>
      </c>
      <c r="E2392" s="396"/>
      <c r="F2392" s="474"/>
      <c r="G2392" s="474"/>
      <c r="H2392" s="474"/>
      <c r="I2392" s="474"/>
      <c r="J2392" s="474"/>
      <c r="K2392" s="474"/>
      <c r="L2392" s="474"/>
      <c r="M2392" s="474"/>
      <c r="N2392" s="473"/>
      <c r="O2392" s="473"/>
      <c r="P2392" s="474"/>
      <c r="Q2392" s="474"/>
      <c r="R2392" s="473"/>
      <c r="S2392" s="417"/>
      <c r="T2392" s="417"/>
      <c r="U2392" s="417"/>
      <c r="V2392" s="417"/>
      <c r="W2392" s="417"/>
      <c r="X2392" s="417"/>
    </row>
    <row r="2393" spans="1:24">
      <c r="A2393" s="474">
        <v>5.67</v>
      </c>
      <c r="B2393" s="354">
        <v>44607</v>
      </c>
      <c r="C2393" s="455" t="s">
        <v>2485</v>
      </c>
      <c r="D2393" s="258"/>
      <c r="E2393" s="448">
        <v>946</v>
      </c>
      <c r="F2393" s="474"/>
      <c r="G2393" s="474"/>
      <c r="H2393" s="474"/>
      <c r="I2393" s="474"/>
      <c r="J2393" s="474"/>
      <c r="K2393" s="474"/>
      <c r="L2393" s="474">
        <v>946</v>
      </c>
      <c r="M2393" s="474"/>
      <c r="N2393" s="473"/>
      <c r="O2393" s="473"/>
      <c r="P2393" s="474"/>
      <c r="Q2393" s="474"/>
      <c r="R2393" s="473"/>
      <c r="S2393" s="417"/>
      <c r="T2393" s="417"/>
      <c r="U2393" s="417"/>
      <c r="V2393" s="417"/>
      <c r="W2393" s="417"/>
      <c r="X2393" s="417"/>
    </row>
    <row r="2394" spans="1:24">
      <c r="A2394" s="474"/>
      <c r="B2394" s="354">
        <v>44607</v>
      </c>
      <c r="C2394" s="455" t="s">
        <v>2486</v>
      </c>
      <c r="D2394" s="258"/>
      <c r="E2394" s="448">
        <v>97.6</v>
      </c>
      <c r="F2394" s="474"/>
      <c r="G2394" s="474"/>
      <c r="H2394" s="474"/>
      <c r="I2394" s="474"/>
      <c r="J2394" s="474">
        <v>97.6</v>
      </c>
      <c r="K2394" s="474"/>
      <c r="L2394" s="474"/>
      <c r="M2394" s="474"/>
      <c r="N2394" s="473"/>
      <c r="O2394" s="473"/>
      <c r="P2394" s="474"/>
      <c r="Q2394" s="474"/>
      <c r="R2394" s="473"/>
      <c r="S2394" s="417"/>
      <c r="T2394" s="417"/>
      <c r="U2394" s="417"/>
      <c r="V2394" s="417"/>
      <c r="W2394" s="417"/>
      <c r="X2394" s="417"/>
    </row>
    <row r="2395" spans="1:24">
      <c r="A2395" s="474"/>
      <c r="B2395" s="354">
        <v>44607</v>
      </c>
      <c r="C2395" s="455" t="s">
        <v>1873</v>
      </c>
      <c r="D2395" s="258"/>
      <c r="E2395" s="396">
        <v>1</v>
      </c>
      <c r="F2395" s="474"/>
      <c r="G2395" s="474"/>
      <c r="H2395" s="474"/>
      <c r="I2395" s="474"/>
      <c r="J2395" s="474"/>
      <c r="K2395" s="474"/>
      <c r="L2395" s="474"/>
      <c r="M2395" s="474"/>
      <c r="N2395" s="473"/>
      <c r="O2395" s="473"/>
      <c r="P2395" s="474">
        <v>1</v>
      </c>
      <c r="Q2395" s="474"/>
      <c r="R2395" s="473"/>
      <c r="S2395" s="417"/>
      <c r="T2395" s="417"/>
      <c r="U2395" s="417"/>
      <c r="V2395" s="417"/>
      <c r="W2395" s="417"/>
      <c r="X2395" s="417"/>
    </row>
    <row r="2396" spans="1:24">
      <c r="A2396" s="474"/>
      <c r="B2396" s="354">
        <v>44607</v>
      </c>
      <c r="C2396" s="455" t="s">
        <v>1989</v>
      </c>
      <c r="D2396" s="258"/>
      <c r="E2396" s="396">
        <v>82</v>
      </c>
      <c r="F2396" s="474"/>
      <c r="G2396" s="474"/>
      <c r="H2396" s="474"/>
      <c r="I2396" s="474"/>
      <c r="J2396" s="474"/>
      <c r="K2396" s="474"/>
      <c r="L2396" s="474"/>
      <c r="M2396" s="474"/>
      <c r="N2396" s="473"/>
      <c r="O2396" s="473"/>
      <c r="P2396" s="474"/>
      <c r="Q2396" s="474">
        <v>82</v>
      </c>
      <c r="R2396" s="473"/>
      <c r="S2396" s="417"/>
      <c r="T2396" s="417"/>
      <c r="U2396" s="417"/>
      <c r="V2396" s="417"/>
      <c r="W2396" s="417"/>
      <c r="X2396" s="417"/>
    </row>
    <row r="2397" spans="1:24">
      <c r="A2397" s="474"/>
      <c r="B2397" s="354">
        <v>44607</v>
      </c>
      <c r="C2397" s="455" t="s">
        <v>1602</v>
      </c>
      <c r="D2397" s="258">
        <v>1330</v>
      </c>
      <c r="E2397" s="396"/>
      <c r="F2397" s="474"/>
      <c r="G2397" s="474"/>
      <c r="H2397" s="474"/>
      <c r="I2397" s="474"/>
      <c r="J2397" s="474"/>
      <c r="K2397" s="474"/>
      <c r="L2397" s="474"/>
      <c r="M2397" s="474"/>
      <c r="N2397" s="473"/>
      <c r="O2397" s="473"/>
      <c r="P2397" s="474"/>
      <c r="Q2397" s="474"/>
      <c r="R2397" s="473"/>
      <c r="S2397" s="417"/>
      <c r="T2397" s="417"/>
      <c r="U2397" s="417"/>
      <c r="V2397" s="417"/>
      <c r="W2397" s="417"/>
      <c r="X2397" s="417"/>
    </row>
    <row r="2398" spans="1:24">
      <c r="A2398" s="474"/>
      <c r="B2398" s="354">
        <v>44607</v>
      </c>
      <c r="C2398" s="455" t="s">
        <v>675</v>
      </c>
      <c r="D2398" s="258"/>
      <c r="E2398" s="258">
        <v>1044.5999999999999</v>
      </c>
      <c r="F2398" s="474"/>
      <c r="G2398" s="474"/>
      <c r="H2398" s="474"/>
      <c r="I2398" s="474"/>
      <c r="J2398" s="474"/>
      <c r="K2398" s="474"/>
      <c r="L2398" s="474"/>
      <c r="M2398" s="474"/>
      <c r="N2398" s="473"/>
      <c r="O2398" s="473"/>
      <c r="P2398" s="474"/>
      <c r="Q2398" s="474"/>
      <c r="R2398" s="473"/>
      <c r="S2398" s="417"/>
      <c r="T2398" s="417"/>
      <c r="U2398" s="417"/>
      <c r="V2398" s="417"/>
      <c r="W2398" s="417"/>
      <c r="X2398" s="417"/>
    </row>
    <row r="2399" spans="1:24">
      <c r="A2399" s="474"/>
      <c r="B2399" s="354">
        <v>44607</v>
      </c>
      <c r="C2399" s="456" t="s">
        <v>676</v>
      </c>
      <c r="D2399" s="259"/>
      <c r="E2399" s="259">
        <v>82</v>
      </c>
      <c r="F2399" s="474"/>
      <c r="G2399" s="474"/>
      <c r="H2399" s="474"/>
      <c r="I2399" s="474"/>
      <c r="J2399" s="474"/>
      <c r="K2399" s="474"/>
      <c r="L2399" s="474"/>
      <c r="M2399" s="474"/>
      <c r="N2399" s="473"/>
      <c r="O2399" s="473"/>
      <c r="P2399" s="474"/>
      <c r="Q2399" s="474"/>
      <c r="R2399" s="473"/>
      <c r="S2399" s="417"/>
      <c r="T2399" s="417"/>
      <c r="U2399" s="417"/>
      <c r="V2399" s="417"/>
      <c r="W2399" s="417"/>
      <c r="X2399" s="417"/>
    </row>
    <row r="2400" spans="1:24">
      <c r="A2400" s="474"/>
      <c r="B2400" s="354">
        <v>44607</v>
      </c>
      <c r="C2400" s="456" t="s">
        <v>1603</v>
      </c>
      <c r="D2400" s="259"/>
      <c r="E2400" s="234">
        <v>203.4</v>
      </c>
      <c r="F2400" s="474"/>
      <c r="G2400" s="474"/>
      <c r="H2400" s="474"/>
      <c r="I2400" s="474"/>
      <c r="J2400" s="474"/>
      <c r="K2400" s="474"/>
      <c r="L2400" s="474"/>
      <c r="M2400" s="474"/>
      <c r="N2400" s="473"/>
      <c r="O2400" s="473"/>
      <c r="P2400" s="474"/>
      <c r="Q2400" s="474"/>
      <c r="R2400" s="473"/>
      <c r="S2400" s="417"/>
      <c r="T2400" s="417"/>
      <c r="U2400" s="417"/>
      <c r="V2400" s="417"/>
      <c r="W2400" s="417"/>
      <c r="X2400" s="417"/>
    </row>
    <row r="2401" spans="1:24">
      <c r="A2401" s="474"/>
      <c r="B2401" s="354">
        <v>44608</v>
      </c>
      <c r="C2401" s="455" t="s">
        <v>495</v>
      </c>
      <c r="D2401" s="258">
        <v>2250.4499999999998</v>
      </c>
      <c r="E2401" s="396"/>
      <c r="F2401" s="474"/>
      <c r="G2401" s="474"/>
      <c r="H2401" s="474"/>
      <c r="I2401" s="474"/>
      <c r="J2401" s="474"/>
      <c r="K2401" s="474"/>
      <c r="L2401" s="474"/>
      <c r="M2401" s="474"/>
      <c r="N2401" s="473"/>
      <c r="O2401" s="473"/>
      <c r="P2401" s="474"/>
      <c r="Q2401" s="474"/>
      <c r="R2401" s="473"/>
      <c r="S2401" s="417"/>
      <c r="T2401" s="417"/>
      <c r="U2401" s="417"/>
      <c r="V2401" s="417"/>
      <c r="W2401" s="417"/>
      <c r="X2401" s="417"/>
    </row>
    <row r="2402" spans="1:24">
      <c r="A2402" s="474"/>
      <c r="B2402" s="354">
        <v>44608</v>
      </c>
      <c r="C2402" s="455" t="s">
        <v>669</v>
      </c>
      <c r="D2402" s="258">
        <v>74</v>
      </c>
      <c r="E2402" s="396"/>
      <c r="F2402" s="474"/>
      <c r="G2402" s="474"/>
      <c r="H2402" s="474"/>
      <c r="I2402" s="474"/>
      <c r="J2402" s="474"/>
      <c r="K2402" s="474"/>
      <c r="L2402" s="474"/>
      <c r="M2402" s="474"/>
      <c r="N2402" s="473"/>
      <c r="O2402" s="473"/>
      <c r="P2402" s="474"/>
      <c r="Q2402" s="474"/>
      <c r="R2402" s="473"/>
      <c r="S2402" s="417"/>
      <c r="T2402" s="417"/>
      <c r="U2402" s="417"/>
      <c r="V2402" s="417"/>
      <c r="W2402" s="417"/>
      <c r="X2402" s="417"/>
    </row>
    <row r="2403" spans="1:24">
      <c r="A2403" s="474">
        <v>5</v>
      </c>
      <c r="B2403" s="354">
        <v>44608</v>
      </c>
      <c r="C2403" s="455" t="s">
        <v>2355</v>
      </c>
      <c r="D2403" s="258"/>
      <c r="E2403" s="396">
        <v>822</v>
      </c>
      <c r="F2403" s="474"/>
      <c r="G2403" s="474">
        <v>822</v>
      </c>
      <c r="H2403" s="474"/>
      <c r="I2403" s="474"/>
      <c r="J2403" s="474"/>
      <c r="K2403" s="474"/>
      <c r="L2403" s="474"/>
      <c r="M2403" s="474"/>
      <c r="N2403" s="473"/>
      <c r="O2403" s="473"/>
      <c r="P2403" s="474"/>
      <c r="Q2403" s="474"/>
      <c r="R2403" s="473"/>
      <c r="S2403" s="417"/>
      <c r="T2403" s="417"/>
      <c r="U2403" s="417"/>
      <c r="V2403" s="417"/>
      <c r="W2403" s="417"/>
      <c r="X2403" s="417"/>
    </row>
    <row r="2404" spans="1:24">
      <c r="A2404" s="474"/>
      <c r="B2404" s="354">
        <v>44608</v>
      </c>
      <c r="C2404" s="455" t="s">
        <v>2487</v>
      </c>
      <c r="D2404" s="258"/>
      <c r="E2404" s="396">
        <v>19.059999999999999</v>
      </c>
      <c r="F2404" s="474"/>
      <c r="G2404" s="474"/>
      <c r="H2404" s="474"/>
      <c r="I2404" s="474"/>
      <c r="J2404" s="474">
        <v>19.059999999999999</v>
      </c>
      <c r="K2404" s="474"/>
      <c r="L2404" s="474"/>
      <c r="M2404" s="474"/>
      <c r="N2404" s="473"/>
      <c r="O2404" s="473"/>
      <c r="P2404" s="474"/>
      <c r="Q2404" s="474"/>
      <c r="R2404" s="473"/>
      <c r="S2404" s="417"/>
      <c r="T2404" s="417"/>
      <c r="U2404" s="417"/>
      <c r="V2404" s="417"/>
      <c r="W2404" s="417"/>
      <c r="X2404" s="417"/>
    </row>
    <row r="2405" spans="1:24">
      <c r="A2405" s="474"/>
      <c r="B2405" s="354">
        <v>44608</v>
      </c>
      <c r="C2405" s="455" t="s">
        <v>2488</v>
      </c>
      <c r="D2405" s="258"/>
      <c r="E2405" s="396">
        <v>150</v>
      </c>
      <c r="F2405" s="474"/>
      <c r="G2405" s="474"/>
      <c r="H2405" s="474"/>
      <c r="I2405" s="474"/>
      <c r="J2405" s="474">
        <v>150</v>
      </c>
      <c r="K2405" s="474"/>
      <c r="L2405" s="474"/>
      <c r="M2405" s="474"/>
      <c r="N2405" s="473"/>
      <c r="O2405" s="473"/>
      <c r="P2405" s="474"/>
      <c r="Q2405" s="474"/>
      <c r="R2405" s="473"/>
      <c r="S2405" s="417"/>
      <c r="T2405" s="417"/>
      <c r="U2405" s="417"/>
      <c r="V2405" s="417"/>
      <c r="W2405" s="417"/>
      <c r="X2405" s="417"/>
    </row>
    <row r="2406" spans="1:24">
      <c r="A2406" s="474"/>
      <c r="B2406" s="354">
        <v>44608</v>
      </c>
      <c r="C2406" s="455" t="s">
        <v>2489</v>
      </c>
      <c r="D2406" s="258"/>
      <c r="E2406" s="396">
        <v>550.70000000000005</v>
      </c>
      <c r="F2406" s="474"/>
      <c r="G2406" s="474"/>
      <c r="H2406" s="474"/>
      <c r="I2406" s="474"/>
      <c r="J2406" s="474">
        <v>550.70000000000005</v>
      </c>
      <c r="K2406" s="474"/>
      <c r="L2406" s="474"/>
      <c r="M2406" s="474"/>
      <c r="N2406" s="473"/>
      <c r="O2406" s="473"/>
      <c r="P2406" s="474"/>
      <c r="Q2406" s="474"/>
      <c r="R2406" s="473"/>
      <c r="S2406" s="417"/>
      <c r="T2406" s="417"/>
      <c r="U2406" s="417"/>
      <c r="V2406" s="417"/>
      <c r="W2406" s="417"/>
      <c r="X2406" s="417"/>
    </row>
    <row r="2407" spans="1:24">
      <c r="A2407" s="474"/>
      <c r="B2407" s="354">
        <v>44608</v>
      </c>
      <c r="C2407" s="455" t="s">
        <v>2490</v>
      </c>
      <c r="D2407" s="258"/>
      <c r="E2407" s="396">
        <v>318.61</v>
      </c>
      <c r="F2407" s="474"/>
      <c r="G2407" s="474"/>
      <c r="H2407" s="474"/>
      <c r="I2407" s="474"/>
      <c r="J2407" s="474">
        <v>318.61</v>
      </c>
      <c r="K2407" s="474"/>
      <c r="L2407" s="474"/>
      <c r="M2407" s="474"/>
      <c r="N2407" s="473"/>
      <c r="O2407" s="473"/>
      <c r="P2407" s="474"/>
      <c r="Q2407" s="474"/>
      <c r="R2407" s="473"/>
      <c r="S2407" s="417"/>
      <c r="T2407" s="417"/>
      <c r="U2407" s="417"/>
      <c r="V2407" s="417"/>
      <c r="W2407" s="417"/>
      <c r="X2407" s="417"/>
    </row>
    <row r="2408" spans="1:24">
      <c r="A2408" s="474"/>
      <c r="B2408" s="354">
        <v>44608</v>
      </c>
      <c r="C2408" s="455" t="s">
        <v>2491</v>
      </c>
      <c r="D2408" s="258"/>
      <c r="E2408" s="396">
        <v>296.08</v>
      </c>
      <c r="F2408" s="474"/>
      <c r="G2408" s="474"/>
      <c r="H2408" s="474"/>
      <c r="I2408" s="474"/>
      <c r="J2408" s="474">
        <v>296.08</v>
      </c>
      <c r="K2408" s="474"/>
      <c r="L2408" s="474"/>
      <c r="M2408" s="474"/>
      <c r="N2408" s="473"/>
      <c r="O2408" s="473"/>
      <c r="P2408" s="474"/>
      <c r="Q2408" s="474"/>
      <c r="R2408" s="473"/>
      <c r="S2408" s="417"/>
      <c r="T2408" s="417"/>
      <c r="U2408" s="417"/>
      <c r="V2408" s="417"/>
      <c r="W2408" s="417"/>
      <c r="X2408" s="417"/>
    </row>
    <row r="2409" spans="1:24">
      <c r="A2409" s="474"/>
      <c r="B2409" s="354">
        <v>44608</v>
      </c>
      <c r="C2409" s="455" t="s">
        <v>1969</v>
      </c>
      <c r="D2409" s="258"/>
      <c r="E2409" s="396">
        <v>93</v>
      </c>
      <c r="F2409" s="474"/>
      <c r="G2409" s="474"/>
      <c r="H2409" s="474"/>
      <c r="I2409" s="474"/>
      <c r="J2409" s="474"/>
      <c r="K2409" s="474"/>
      <c r="L2409" s="474"/>
      <c r="M2409" s="474"/>
      <c r="N2409" s="473"/>
      <c r="O2409" s="473"/>
      <c r="P2409" s="474"/>
      <c r="Q2409" s="474">
        <v>93</v>
      </c>
      <c r="R2409" s="473"/>
      <c r="S2409" s="417"/>
      <c r="T2409" s="417"/>
      <c r="U2409" s="417"/>
      <c r="V2409" s="417"/>
      <c r="W2409" s="417"/>
      <c r="X2409" s="417"/>
    </row>
    <row r="2410" spans="1:24">
      <c r="A2410" s="474"/>
      <c r="B2410" s="354">
        <v>44608</v>
      </c>
      <c r="C2410" s="455" t="s">
        <v>1989</v>
      </c>
      <c r="D2410" s="258"/>
      <c r="E2410" s="396">
        <v>74</v>
      </c>
      <c r="F2410" s="474"/>
      <c r="G2410" s="474"/>
      <c r="H2410" s="474"/>
      <c r="I2410" s="474"/>
      <c r="J2410" s="474"/>
      <c r="K2410" s="474"/>
      <c r="L2410" s="474"/>
      <c r="M2410" s="474"/>
      <c r="N2410" s="473"/>
      <c r="O2410" s="473"/>
      <c r="P2410" s="474"/>
      <c r="Q2410" s="474">
        <v>74</v>
      </c>
      <c r="R2410" s="473"/>
      <c r="S2410" s="417"/>
      <c r="T2410" s="417"/>
      <c r="U2410" s="417"/>
      <c r="V2410" s="417"/>
      <c r="W2410" s="417"/>
      <c r="X2410" s="417"/>
    </row>
    <row r="2411" spans="1:24">
      <c r="A2411" s="474"/>
      <c r="B2411" s="354">
        <v>44608</v>
      </c>
      <c r="C2411" s="455" t="s">
        <v>1873</v>
      </c>
      <c r="D2411" s="258"/>
      <c r="E2411" s="396">
        <v>1</v>
      </c>
      <c r="F2411" s="474"/>
      <c r="G2411" s="474"/>
      <c r="H2411" s="474"/>
      <c r="I2411" s="474"/>
      <c r="J2411" s="474"/>
      <c r="K2411" s="474"/>
      <c r="L2411" s="474"/>
      <c r="M2411" s="474"/>
      <c r="N2411" s="473"/>
      <c r="O2411" s="473"/>
      <c r="P2411" s="474">
        <v>1</v>
      </c>
      <c r="Q2411" s="474"/>
      <c r="R2411" s="473"/>
      <c r="S2411" s="417"/>
      <c r="T2411" s="417"/>
      <c r="U2411" s="417"/>
      <c r="V2411" s="417"/>
      <c r="W2411" s="417"/>
      <c r="X2411" s="417"/>
    </row>
    <row r="2412" spans="1:24">
      <c r="A2412" s="474"/>
      <c r="B2412" s="354">
        <v>44608</v>
      </c>
      <c r="C2412" s="455" t="s">
        <v>2492</v>
      </c>
      <c r="D2412" s="258">
        <v>2504</v>
      </c>
      <c r="E2412" s="396"/>
      <c r="F2412" s="474"/>
      <c r="G2412" s="474"/>
      <c r="H2412" s="474"/>
      <c r="I2412" s="474"/>
      <c r="J2412" s="474"/>
      <c r="K2412" s="474"/>
      <c r="L2412" s="474"/>
      <c r="M2412" s="474"/>
      <c r="N2412" s="473"/>
      <c r="O2412" s="473"/>
      <c r="P2412" s="474"/>
      <c r="Q2412" s="474"/>
      <c r="R2412" s="473"/>
      <c r="S2412" s="417"/>
      <c r="T2412" s="417"/>
      <c r="U2412" s="417"/>
      <c r="V2412" s="417"/>
      <c r="W2412" s="417"/>
      <c r="X2412" s="417"/>
    </row>
    <row r="2413" spans="1:24">
      <c r="A2413" s="474"/>
      <c r="B2413" s="354">
        <v>44608</v>
      </c>
      <c r="C2413" s="455" t="s">
        <v>1812</v>
      </c>
      <c r="D2413" s="258"/>
      <c r="E2413" s="396">
        <v>70</v>
      </c>
      <c r="F2413" s="474"/>
      <c r="G2413" s="474"/>
      <c r="H2413" s="474"/>
      <c r="I2413" s="474"/>
      <c r="J2413" s="474"/>
      <c r="K2413" s="474"/>
      <c r="L2413" s="474"/>
      <c r="M2413" s="474"/>
      <c r="N2413" s="473"/>
      <c r="O2413" s="473"/>
      <c r="P2413" s="474"/>
      <c r="Q2413" s="474"/>
      <c r="R2413" s="473"/>
      <c r="S2413" s="417"/>
      <c r="T2413" s="417"/>
      <c r="U2413" s="417"/>
      <c r="V2413" s="417"/>
      <c r="W2413" s="417"/>
      <c r="X2413" s="417"/>
    </row>
    <row r="2414" spans="1:24">
      <c r="A2414" s="474"/>
      <c r="B2414" s="354">
        <v>44608</v>
      </c>
      <c r="C2414" s="455" t="s">
        <v>675</v>
      </c>
      <c r="D2414" s="258"/>
      <c r="E2414" s="258">
        <v>2250.4499999999998</v>
      </c>
      <c r="F2414" s="474"/>
      <c r="G2414" s="474"/>
      <c r="H2414" s="474"/>
      <c r="I2414" s="474"/>
      <c r="J2414" s="474"/>
      <c r="K2414" s="474"/>
      <c r="L2414" s="474"/>
      <c r="M2414" s="474"/>
      <c r="N2414" s="473"/>
      <c r="O2414" s="473"/>
      <c r="P2414" s="474"/>
      <c r="Q2414" s="474"/>
      <c r="R2414" s="473"/>
      <c r="S2414" s="417"/>
      <c r="T2414" s="417"/>
      <c r="U2414" s="417"/>
      <c r="V2414" s="417"/>
      <c r="W2414" s="417"/>
      <c r="X2414" s="417"/>
    </row>
    <row r="2415" spans="1:24">
      <c r="A2415" s="474"/>
      <c r="B2415" s="354">
        <v>44608</v>
      </c>
      <c r="C2415" s="456" t="s">
        <v>676</v>
      </c>
      <c r="D2415" s="259"/>
      <c r="E2415" s="259">
        <v>74</v>
      </c>
      <c r="F2415" s="474"/>
      <c r="G2415" s="474"/>
      <c r="H2415" s="474"/>
      <c r="I2415" s="474"/>
      <c r="J2415" s="474"/>
      <c r="K2415" s="474"/>
      <c r="L2415" s="474"/>
      <c r="M2415" s="474"/>
      <c r="N2415" s="473"/>
      <c r="O2415" s="473"/>
      <c r="P2415" s="474"/>
      <c r="Q2415" s="474"/>
      <c r="R2415" s="473"/>
      <c r="S2415" s="417"/>
      <c r="T2415" s="417"/>
      <c r="U2415" s="417"/>
      <c r="V2415" s="417"/>
      <c r="W2415" s="417"/>
      <c r="X2415" s="417"/>
    </row>
    <row r="2416" spans="1:24">
      <c r="A2416" s="474"/>
      <c r="B2416" s="354">
        <v>44608</v>
      </c>
      <c r="C2416" s="456" t="s">
        <v>2493</v>
      </c>
      <c r="D2416" s="259"/>
      <c r="E2416" s="234">
        <v>109.55</v>
      </c>
      <c r="F2416" s="474"/>
      <c r="G2416" s="474"/>
      <c r="H2416" s="474"/>
      <c r="I2416" s="474"/>
      <c r="J2416" s="474"/>
      <c r="K2416" s="474"/>
      <c r="L2416" s="474"/>
      <c r="M2416" s="474"/>
      <c r="N2416" s="473"/>
      <c r="O2416" s="473"/>
      <c r="P2416" s="474"/>
      <c r="Q2416" s="474"/>
      <c r="R2416" s="473"/>
      <c r="S2416" s="417"/>
      <c r="T2416" s="417"/>
      <c r="U2416" s="417"/>
      <c r="V2416" s="417"/>
      <c r="W2416" s="417"/>
      <c r="X2416" s="417"/>
    </row>
    <row r="2417" spans="1:24">
      <c r="A2417" s="474"/>
      <c r="B2417" s="354">
        <v>44612</v>
      </c>
      <c r="C2417" s="455" t="s">
        <v>495</v>
      </c>
      <c r="D2417" s="258">
        <v>1519.65</v>
      </c>
      <c r="E2417" s="396"/>
      <c r="F2417" s="474"/>
      <c r="G2417" s="474"/>
      <c r="H2417" s="474"/>
      <c r="I2417" s="474"/>
      <c r="J2417" s="474"/>
      <c r="K2417" s="474"/>
      <c r="L2417" s="474"/>
      <c r="M2417" s="474"/>
      <c r="N2417" s="473"/>
      <c r="O2417" s="473"/>
      <c r="P2417" s="474"/>
      <c r="Q2417" s="474"/>
      <c r="R2417" s="473"/>
      <c r="S2417" s="417"/>
      <c r="T2417" s="417"/>
      <c r="U2417" s="417"/>
      <c r="V2417" s="417"/>
      <c r="W2417" s="417"/>
      <c r="X2417" s="417"/>
    </row>
    <row r="2418" spans="1:24">
      <c r="A2418" s="474"/>
      <c r="B2418" s="354">
        <v>44612</v>
      </c>
      <c r="C2418" s="455" t="s">
        <v>669</v>
      </c>
      <c r="D2418" s="258">
        <v>87</v>
      </c>
      <c r="E2418" s="396"/>
      <c r="F2418" s="474"/>
      <c r="G2418" s="474"/>
      <c r="H2418" s="474"/>
      <c r="I2418" s="474"/>
      <c r="J2418" s="474"/>
      <c r="K2418" s="474"/>
      <c r="L2418" s="474"/>
      <c r="M2418" s="474"/>
      <c r="N2418" s="473"/>
      <c r="O2418" s="473"/>
      <c r="P2418" s="474"/>
      <c r="Q2418" s="474"/>
      <c r="R2418" s="473"/>
      <c r="S2418" s="417"/>
      <c r="T2418" s="417"/>
      <c r="U2418" s="417"/>
      <c r="V2418" s="417"/>
      <c r="W2418" s="417"/>
      <c r="X2418" s="417"/>
    </row>
    <row r="2419" spans="1:24">
      <c r="A2419" s="474"/>
      <c r="B2419" s="354">
        <v>44612</v>
      </c>
      <c r="C2419" s="455" t="s">
        <v>2494</v>
      </c>
      <c r="D2419" s="258"/>
      <c r="E2419" s="448">
        <v>154.65</v>
      </c>
      <c r="F2419" s="474"/>
      <c r="G2419" s="474"/>
      <c r="H2419" s="474"/>
      <c r="I2419" s="474"/>
      <c r="J2419" s="474">
        <v>154.65</v>
      </c>
      <c r="K2419" s="474"/>
      <c r="L2419" s="474"/>
      <c r="M2419" s="474"/>
      <c r="N2419" s="473"/>
      <c r="O2419" s="473"/>
      <c r="P2419" s="474"/>
      <c r="Q2419" s="474"/>
      <c r="R2419" s="473"/>
      <c r="S2419" s="417"/>
      <c r="T2419" s="417"/>
      <c r="U2419" s="417"/>
      <c r="V2419" s="417"/>
      <c r="W2419" s="417"/>
      <c r="X2419" s="417"/>
    </row>
    <row r="2420" spans="1:24">
      <c r="A2420" s="474">
        <v>8</v>
      </c>
      <c r="B2420" s="354">
        <v>44612</v>
      </c>
      <c r="C2420" s="455" t="s">
        <v>2495</v>
      </c>
      <c r="D2420" s="258"/>
      <c r="E2420" s="448">
        <v>1275</v>
      </c>
      <c r="F2420" s="474"/>
      <c r="G2420" s="474">
        <v>1275</v>
      </c>
      <c r="H2420" s="474"/>
      <c r="I2420" s="474"/>
      <c r="J2420" s="474"/>
      <c r="K2420" s="474"/>
      <c r="L2420" s="474"/>
      <c r="M2420" s="474"/>
      <c r="N2420" s="473"/>
      <c r="O2420" s="473"/>
      <c r="P2420" s="474"/>
      <c r="Q2420" s="474"/>
      <c r="R2420" s="473"/>
      <c r="S2420" s="417"/>
      <c r="T2420" s="417"/>
      <c r="U2420" s="417"/>
      <c r="V2420" s="417"/>
      <c r="W2420" s="417"/>
      <c r="X2420" s="417"/>
    </row>
    <row r="2421" spans="1:24">
      <c r="A2421" s="474"/>
      <c r="B2421" s="354">
        <v>44612</v>
      </c>
      <c r="C2421" s="455" t="s">
        <v>1969</v>
      </c>
      <c r="D2421" s="258"/>
      <c r="E2421" s="448">
        <v>89</v>
      </c>
      <c r="F2421" s="474"/>
      <c r="G2421" s="474"/>
      <c r="H2421" s="474"/>
      <c r="I2421" s="474"/>
      <c r="J2421" s="474"/>
      <c r="K2421" s="474"/>
      <c r="L2421" s="474"/>
      <c r="M2421" s="474"/>
      <c r="N2421" s="473"/>
      <c r="O2421" s="473"/>
      <c r="P2421" s="474"/>
      <c r="Q2421" s="474">
        <v>89</v>
      </c>
      <c r="R2421" s="473"/>
      <c r="S2421" s="417"/>
      <c r="T2421" s="417"/>
      <c r="U2421" s="417"/>
      <c r="V2421" s="417"/>
      <c r="W2421" s="417"/>
      <c r="X2421" s="417"/>
    </row>
    <row r="2422" spans="1:24">
      <c r="A2422" s="474"/>
      <c r="B2422" s="354">
        <v>44612</v>
      </c>
      <c r="C2422" s="455" t="s">
        <v>1989</v>
      </c>
      <c r="D2422" s="258"/>
      <c r="E2422" s="448">
        <v>87</v>
      </c>
      <c r="F2422" s="474"/>
      <c r="G2422" s="474"/>
      <c r="H2422" s="474"/>
      <c r="I2422" s="474"/>
      <c r="J2422" s="474"/>
      <c r="K2422" s="474"/>
      <c r="L2422" s="474"/>
      <c r="M2422" s="474"/>
      <c r="N2422" s="473"/>
      <c r="O2422" s="473"/>
      <c r="P2422" s="474"/>
      <c r="Q2422" s="474">
        <v>87</v>
      </c>
      <c r="R2422" s="473"/>
      <c r="S2422" s="417"/>
      <c r="T2422" s="417"/>
      <c r="U2422" s="417"/>
      <c r="V2422" s="417"/>
      <c r="W2422" s="417"/>
      <c r="X2422" s="417"/>
    </row>
    <row r="2423" spans="1:24">
      <c r="A2423" s="474"/>
      <c r="B2423" s="354">
        <v>44612</v>
      </c>
      <c r="C2423" s="455" t="s">
        <v>1873</v>
      </c>
      <c r="D2423" s="258"/>
      <c r="E2423" s="448">
        <v>1</v>
      </c>
      <c r="F2423" s="474"/>
      <c r="G2423" s="474"/>
      <c r="H2423" s="474"/>
      <c r="I2423" s="474"/>
      <c r="J2423" s="474"/>
      <c r="K2423" s="474"/>
      <c r="L2423" s="474"/>
      <c r="M2423" s="474"/>
      <c r="N2423" s="473"/>
      <c r="O2423" s="473"/>
      <c r="P2423" s="474">
        <v>1</v>
      </c>
      <c r="Q2423" s="474"/>
      <c r="R2423" s="473"/>
      <c r="S2423" s="417"/>
      <c r="T2423" s="417"/>
      <c r="U2423" s="417"/>
      <c r="V2423" s="417"/>
      <c r="W2423" s="417"/>
      <c r="X2423" s="417"/>
    </row>
    <row r="2424" spans="1:24">
      <c r="A2424" s="474"/>
      <c r="B2424" s="354">
        <v>44612</v>
      </c>
      <c r="C2424" s="455" t="s">
        <v>2187</v>
      </c>
      <c r="D2424" s="258">
        <v>1854</v>
      </c>
      <c r="E2424" s="396"/>
      <c r="F2424" s="474"/>
      <c r="G2424" s="474"/>
      <c r="H2424" s="474"/>
      <c r="I2424" s="474"/>
      <c r="J2424" s="474"/>
      <c r="K2424" s="474"/>
      <c r="L2424" s="474"/>
      <c r="M2424" s="474"/>
      <c r="N2424" s="473"/>
      <c r="O2424" s="473"/>
      <c r="P2424" s="474"/>
      <c r="Q2424" s="474"/>
      <c r="R2424" s="473"/>
      <c r="S2424" s="417"/>
      <c r="T2424" s="417"/>
      <c r="U2424" s="417"/>
      <c r="V2424" s="417"/>
      <c r="W2424" s="417"/>
      <c r="X2424" s="417"/>
    </row>
    <row r="2425" spans="1:24">
      <c r="A2425" s="474"/>
      <c r="B2425" s="354">
        <v>44612</v>
      </c>
      <c r="C2425" s="455" t="s">
        <v>675</v>
      </c>
      <c r="D2425" s="258"/>
      <c r="E2425" s="258">
        <v>1519.65</v>
      </c>
      <c r="F2425" s="474"/>
      <c r="G2425" s="474"/>
      <c r="H2425" s="474"/>
      <c r="I2425" s="474"/>
      <c r="J2425" s="474"/>
      <c r="K2425" s="474"/>
      <c r="L2425" s="474"/>
      <c r="M2425" s="474"/>
      <c r="N2425" s="473"/>
      <c r="O2425" s="473"/>
      <c r="P2425" s="474"/>
      <c r="Q2425" s="474"/>
      <c r="R2425" s="473"/>
      <c r="S2425" s="417"/>
      <c r="T2425" s="417"/>
      <c r="U2425" s="417"/>
      <c r="V2425" s="417"/>
      <c r="W2425" s="417"/>
      <c r="X2425" s="417"/>
    </row>
    <row r="2426" spans="1:24">
      <c r="A2426" s="474"/>
      <c r="B2426" s="354">
        <v>44612</v>
      </c>
      <c r="C2426" s="456" t="s">
        <v>676</v>
      </c>
      <c r="D2426" s="259"/>
      <c r="E2426" s="259">
        <v>87</v>
      </c>
      <c r="F2426" s="474"/>
      <c r="G2426" s="474"/>
      <c r="H2426" s="474"/>
      <c r="I2426" s="474"/>
      <c r="J2426" s="474"/>
      <c r="K2426" s="474"/>
      <c r="L2426" s="474"/>
      <c r="M2426" s="474"/>
      <c r="N2426" s="473"/>
      <c r="O2426" s="473"/>
      <c r="P2426" s="474"/>
      <c r="Q2426" s="474"/>
      <c r="R2426" s="473"/>
      <c r="S2426" s="417"/>
      <c r="T2426" s="417"/>
      <c r="U2426" s="417"/>
      <c r="V2426" s="417"/>
      <c r="W2426" s="417"/>
      <c r="X2426" s="417"/>
    </row>
    <row r="2427" spans="1:24">
      <c r="A2427" s="474"/>
      <c r="B2427" s="354">
        <v>44612</v>
      </c>
      <c r="C2427" s="456" t="s">
        <v>2095</v>
      </c>
      <c r="D2427" s="259"/>
      <c r="E2427" s="234">
        <v>247.35</v>
      </c>
      <c r="F2427" s="474"/>
      <c r="G2427" s="474"/>
      <c r="H2427" s="474"/>
      <c r="I2427" s="474"/>
      <c r="J2427" s="474"/>
      <c r="K2427" s="474"/>
      <c r="L2427" s="474"/>
      <c r="M2427" s="474"/>
      <c r="N2427" s="473"/>
      <c r="O2427" s="473"/>
      <c r="P2427" s="474"/>
      <c r="Q2427" s="474"/>
      <c r="R2427" s="473"/>
      <c r="S2427" s="417"/>
      <c r="T2427" s="417"/>
      <c r="U2427" s="417"/>
      <c r="V2427" s="417"/>
      <c r="W2427" s="417"/>
      <c r="X2427" s="417"/>
    </row>
    <row r="2428" spans="1:24">
      <c r="A2428" s="474"/>
      <c r="B2428" s="354">
        <v>44614</v>
      </c>
      <c r="C2428" s="455" t="s">
        <v>495</v>
      </c>
      <c r="D2428" s="258">
        <v>577.72</v>
      </c>
      <c r="E2428" s="396"/>
      <c r="F2428" s="474"/>
      <c r="G2428" s="474"/>
      <c r="H2428" s="474"/>
      <c r="I2428" s="474"/>
      <c r="J2428" s="474"/>
      <c r="K2428" s="474"/>
      <c r="L2428" s="474"/>
      <c r="M2428" s="474"/>
      <c r="N2428" s="473"/>
      <c r="O2428" s="473"/>
      <c r="P2428" s="474"/>
      <c r="Q2428" s="474"/>
      <c r="R2428" s="473"/>
      <c r="S2428" s="417"/>
      <c r="T2428" s="417"/>
      <c r="U2428" s="417"/>
      <c r="V2428" s="417"/>
      <c r="W2428" s="417"/>
      <c r="X2428" s="417"/>
    </row>
    <row r="2429" spans="1:24">
      <c r="A2429" s="474"/>
      <c r="B2429" s="354">
        <v>44614</v>
      </c>
      <c r="C2429" s="455" t="s">
        <v>2496</v>
      </c>
      <c r="D2429" s="258"/>
      <c r="E2429" s="396">
        <v>266</v>
      </c>
      <c r="F2429" s="474"/>
      <c r="G2429" s="474"/>
      <c r="H2429" s="474"/>
      <c r="I2429" s="474"/>
      <c r="J2429" s="474"/>
      <c r="K2429" s="474">
        <v>266</v>
      </c>
      <c r="L2429" s="474"/>
      <c r="M2429" s="474"/>
      <c r="N2429" s="473"/>
      <c r="O2429" s="473"/>
      <c r="P2429" s="474"/>
      <c r="Q2429" s="474"/>
      <c r="R2429" s="473"/>
      <c r="S2429" s="417"/>
      <c r="T2429" s="417"/>
      <c r="U2429" s="417"/>
      <c r="V2429" s="417"/>
      <c r="W2429" s="417"/>
      <c r="X2429" s="417"/>
    </row>
    <row r="2430" spans="1:24">
      <c r="A2430" s="474"/>
      <c r="B2430" s="354">
        <v>44614</v>
      </c>
      <c r="C2430" s="455" t="s">
        <v>2497</v>
      </c>
      <c r="D2430" s="258"/>
      <c r="E2430" s="396">
        <v>144.41999999999999</v>
      </c>
      <c r="F2430" s="474"/>
      <c r="G2430" s="474"/>
      <c r="H2430" s="474"/>
      <c r="I2430" s="474"/>
      <c r="J2430" s="474">
        <v>144.41999999999999</v>
      </c>
      <c r="K2430" s="474"/>
      <c r="L2430" s="474"/>
      <c r="M2430" s="474"/>
      <c r="N2430" s="473"/>
      <c r="O2430" s="473"/>
      <c r="P2430" s="474"/>
      <c r="Q2430" s="474"/>
      <c r="R2430" s="473"/>
      <c r="S2430" s="417"/>
      <c r="T2430" s="417"/>
      <c r="U2430" s="417"/>
      <c r="V2430" s="417"/>
      <c r="W2430" s="417"/>
      <c r="X2430" s="417"/>
    </row>
    <row r="2431" spans="1:24">
      <c r="A2431" s="474"/>
      <c r="B2431" s="354">
        <v>44614</v>
      </c>
      <c r="C2431" s="455" t="s">
        <v>2498</v>
      </c>
      <c r="D2431" s="258"/>
      <c r="E2431" s="396">
        <v>166.3</v>
      </c>
      <c r="F2431" s="474"/>
      <c r="G2431" s="474"/>
      <c r="H2431" s="474"/>
      <c r="I2431" s="474"/>
      <c r="J2431" s="474">
        <v>166.3</v>
      </c>
      <c r="K2431" s="474"/>
      <c r="L2431" s="474"/>
      <c r="M2431" s="474"/>
      <c r="N2431" s="473"/>
      <c r="O2431" s="473"/>
      <c r="P2431" s="474"/>
      <c r="Q2431" s="474"/>
      <c r="R2431" s="473"/>
      <c r="S2431" s="417"/>
      <c r="T2431" s="417"/>
      <c r="U2431" s="417"/>
      <c r="V2431" s="417"/>
      <c r="W2431" s="417"/>
      <c r="X2431" s="417"/>
    </row>
    <row r="2432" spans="1:24">
      <c r="A2432" s="474"/>
      <c r="B2432" s="354">
        <v>44614</v>
      </c>
      <c r="C2432" s="455" t="s">
        <v>1873</v>
      </c>
      <c r="D2432" s="258"/>
      <c r="E2432" s="396">
        <v>1</v>
      </c>
      <c r="F2432" s="474"/>
      <c r="G2432" s="474"/>
      <c r="H2432" s="474"/>
      <c r="I2432" s="474"/>
      <c r="J2432" s="474"/>
      <c r="K2432" s="474"/>
      <c r="L2432" s="474"/>
      <c r="M2432" s="474"/>
      <c r="N2432" s="473"/>
      <c r="O2432" s="473"/>
      <c r="P2432" s="474">
        <v>1</v>
      </c>
      <c r="Q2432" s="474"/>
      <c r="R2432" s="473"/>
      <c r="S2432" s="417"/>
      <c r="T2432" s="417"/>
      <c r="U2432" s="417"/>
      <c r="V2432" s="417"/>
      <c r="W2432" s="417"/>
      <c r="X2432" s="417"/>
    </row>
    <row r="2433" spans="1:24">
      <c r="A2433" s="474"/>
      <c r="B2433" s="354">
        <v>44614</v>
      </c>
      <c r="C2433" s="455" t="s">
        <v>2499</v>
      </c>
      <c r="D2433" s="258">
        <v>692</v>
      </c>
      <c r="E2433" s="396"/>
      <c r="F2433" s="474"/>
      <c r="G2433" s="474"/>
      <c r="H2433" s="474"/>
      <c r="I2433" s="474"/>
      <c r="J2433" s="474"/>
      <c r="K2433" s="474"/>
      <c r="L2433" s="474"/>
      <c r="M2433" s="474"/>
      <c r="N2433" s="473"/>
      <c r="O2433" s="473"/>
      <c r="P2433" s="474"/>
      <c r="Q2433" s="474"/>
      <c r="R2433" s="473"/>
      <c r="S2433" s="417"/>
      <c r="T2433" s="417"/>
      <c r="U2433" s="417"/>
      <c r="V2433" s="417"/>
      <c r="W2433" s="417"/>
      <c r="X2433" s="417"/>
    </row>
    <row r="2434" spans="1:24">
      <c r="A2434" s="474"/>
      <c r="B2434" s="354">
        <v>44614</v>
      </c>
      <c r="C2434" s="455" t="s">
        <v>675</v>
      </c>
      <c r="D2434" s="258"/>
      <c r="E2434" s="258">
        <v>577.72</v>
      </c>
      <c r="F2434" s="474"/>
      <c r="G2434" s="474"/>
      <c r="H2434" s="474"/>
      <c r="I2434" s="474"/>
      <c r="J2434" s="474"/>
      <c r="K2434" s="474"/>
      <c r="L2434" s="474"/>
      <c r="M2434" s="474"/>
      <c r="N2434" s="473"/>
      <c r="O2434" s="473"/>
      <c r="P2434" s="474"/>
      <c r="Q2434" s="474"/>
      <c r="R2434" s="473"/>
      <c r="S2434" s="417"/>
      <c r="T2434" s="417"/>
      <c r="U2434" s="417"/>
      <c r="V2434" s="417"/>
      <c r="W2434" s="417"/>
      <c r="X2434" s="417"/>
    </row>
    <row r="2435" spans="1:24">
      <c r="A2435" s="474"/>
      <c r="B2435" s="354">
        <v>44614</v>
      </c>
      <c r="C2435" s="456" t="s">
        <v>2500</v>
      </c>
      <c r="D2435" s="259"/>
      <c r="E2435" s="234">
        <v>114.28</v>
      </c>
      <c r="F2435" s="474"/>
      <c r="G2435" s="474"/>
      <c r="H2435" s="474"/>
      <c r="I2435" s="474"/>
      <c r="J2435" s="474"/>
      <c r="K2435" s="474"/>
      <c r="L2435" s="474"/>
      <c r="M2435" s="474"/>
      <c r="N2435" s="473"/>
      <c r="O2435" s="473"/>
      <c r="P2435" s="474"/>
      <c r="Q2435" s="474"/>
      <c r="R2435" s="473"/>
      <c r="S2435" s="417"/>
      <c r="T2435" s="417"/>
      <c r="U2435" s="417"/>
      <c r="V2435" s="417"/>
      <c r="W2435" s="417"/>
      <c r="X2435" s="417"/>
    </row>
    <row r="2436" spans="1:24">
      <c r="A2436" s="234"/>
      <c r="B2436" s="355">
        <v>44630</v>
      </c>
      <c r="C2436" s="456" t="s">
        <v>495</v>
      </c>
      <c r="D2436" s="259">
        <v>798</v>
      </c>
      <c r="E2436" s="234"/>
      <c r="F2436" s="234"/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3"/>
      <c r="T2436" s="233"/>
      <c r="U2436" s="233"/>
      <c r="V2436" s="233"/>
      <c r="W2436" s="233"/>
      <c r="X2436" s="233"/>
    </row>
    <row r="2437" spans="1:24">
      <c r="A2437" s="234">
        <v>5</v>
      </c>
      <c r="B2437" s="355">
        <v>44630</v>
      </c>
      <c r="C2437" s="450" t="s">
        <v>2502</v>
      </c>
      <c r="D2437" s="259"/>
      <c r="E2437" s="234">
        <v>798</v>
      </c>
      <c r="F2437" s="234"/>
      <c r="G2437" s="234"/>
      <c r="H2437" s="234"/>
      <c r="I2437" s="234"/>
      <c r="J2437" s="234"/>
      <c r="K2437" s="234"/>
      <c r="L2437" s="234"/>
      <c r="M2437" s="234"/>
      <c r="N2437" s="234">
        <v>798</v>
      </c>
      <c r="O2437" s="234"/>
      <c r="P2437" s="234"/>
      <c r="Q2437" s="234"/>
      <c r="R2437" s="234"/>
      <c r="S2437" s="233"/>
      <c r="T2437" s="233"/>
      <c r="U2437" s="233"/>
      <c r="V2437" s="233"/>
      <c r="W2437" s="233"/>
      <c r="X2437" s="233"/>
    </row>
    <row r="2438" spans="1:24">
      <c r="A2438" s="234"/>
      <c r="B2438" s="355">
        <v>44630</v>
      </c>
      <c r="C2438" s="456" t="s">
        <v>2503</v>
      </c>
      <c r="D2438" s="259">
        <v>1017</v>
      </c>
      <c r="E2438" s="234"/>
      <c r="F2438" s="234"/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3"/>
      <c r="T2438" s="233"/>
      <c r="U2438" s="233"/>
      <c r="V2438" s="233"/>
      <c r="W2438" s="233"/>
      <c r="X2438" s="233"/>
    </row>
    <row r="2439" spans="1:24">
      <c r="A2439" s="234"/>
      <c r="B2439" s="355">
        <v>44630</v>
      </c>
      <c r="C2439" s="456" t="s">
        <v>675</v>
      </c>
      <c r="D2439" s="259"/>
      <c r="E2439" s="234">
        <v>798</v>
      </c>
      <c r="F2439" s="234"/>
      <c r="G2439" s="234"/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3"/>
      <c r="T2439" s="233"/>
      <c r="U2439" s="233"/>
      <c r="V2439" s="233"/>
      <c r="W2439" s="233"/>
      <c r="X2439" s="233"/>
    </row>
    <row r="2440" spans="1:24">
      <c r="A2440" s="234"/>
      <c r="B2440" s="355">
        <v>44630</v>
      </c>
      <c r="C2440" s="456" t="s">
        <v>2504</v>
      </c>
      <c r="D2440" s="259"/>
      <c r="E2440" s="234">
        <v>219</v>
      </c>
      <c r="F2440" s="234"/>
      <c r="G2440" s="234"/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3"/>
      <c r="T2440" s="233"/>
      <c r="U2440" s="233"/>
      <c r="V2440" s="233"/>
      <c r="W2440" s="233"/>
      <c r="X2440" s="233"/>
    </row>
    <row r="2441" spans="1:24">
      <c r="A2441" s="234"/>
      <c r="B2441" s="355">
        <v>44632</v>
      </c>
      <c r="C2441" s="456" t="s">
        <v>495</v>
      </c>
      <c r="D2441" s="259">
        <v>2357.92</v>
      </c>
      <c r="E2441" s="234"/>
      <c r="F2441" s="234"/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3"/>
      <c r="T2441" s="233"/>
      <c r="U2441" s="233"/>
      <c r="V2441" s="233"/>
      <c r="W2441" s="233"/>
      <c r="X2441" s="233"/>
    </row>
    <row r="2442" spans="1:24">
      <c r="A2442" s="234">
        <v>5</v>
      </c>
      <c r="B2442" s="355">
        <v>44632</v>
      </c>
      <c r="C2442" s="456" t="s">
        <v>2505</v>
      </c>
      <c r="D2442" s="259"/>
      <c r="E2442" s="234">
        <v>1559.47</v>
      </c>
      <c r="F2442" s="234"/>
      <c r="G2442" s="234"/>
      <c r="H2442" s="234"/>
      <c r="I2442" s="234"/>
      <c r="J2442" s="234">
        <v>1559.47</v>
      </c>
      <c r="K2442" s="234"/>
      <c r="L2442" s="234"/>
      <c r="M2442" s="234"/>
      <c r="N2442" s="234"/>
      <c r="O2442" s="234"/>
      <c r="P2442" s="234"/>
      <c r="Q2442" s="234"/>
      <c r="R2442" s="234"/>
      <c r="S2442" s="233"/>
      <c r="T2442" s="233"/>
      <c r="U2442" s="233"/>
      <c r="V2442" s="233"/>
      <c r="W2442" s="233"/>
      <c r="X2442" s="233"/>
    </row>
    <row r="2443" spans="1:24">
      <c r="A2443" s="234"/>
      <c r="B2443" s="355">
        <v>44632</v>
      </c>
      <c r="C2443" s="456" t="s">
        <v>2506</v>
      </c>
      <c r="D2443" s="259"/>
      <c r="E2443" s="234">
        <v>294.35000000000002</v>
      </c>
      <c r="F2443" s="234"/>
      <c r="G2443" s="234"/>
      <c r="H2443" s="234"/>
      <c r="I2443" s="234"/>
      <c r="J2443" s="234">
        <v>294.35000000000002</v>
      </c>
      <c r="K2443" s="234"/>
      <c r="L2443" s="234"/>
      <c r="M2443" s="234"/>
      <c r="N2443" s="234"/>
      <c r="O2443" s="234"/>
      <c r="P2443" s="234"/>
      <c r="Q2443" s="234"/>
      <c r="R2443" s="234"/>
      <c r="S2443" s="233"/>
      <c r="T2443" s="233"/>
      <c r="U2443" s="233"/>
      <c r="V2443" s="233"/>
      <c r="W2443" s="233"/>
      <c r="X2443" s="233"/>
    </row>
    <row r="2444" spans="1:24">
      <c r="A2444" s="234"/>
      <c r="B2444" s="355">
        <v>44632</v>
      </c>
      <c r="C2444" s="456" t="s">
        <v>2507</v>
      </c>
      <c r="D2444" s="259"/>
      <c r="E2444" s="234">
        <v>410.1</v>
      </c>
      <c r="F2444" s="234"/>
      <c r="G2444" s="234"/>
      <c r="H2444" s="234"/>
      <c r="I2444" s="234"/>
      <c r="J2444" s="234">
        <v>410.1</v>
      </c>
      <c r="K2444" s="234"/>
      <c r="L2444" s="234"/>
      <c r="M2444" s="234"/>
      <c r="N2444" s="234"/>
      <c r="O2444" s="234"/>
      <c r="P2444" s="234"/>
      <c r="Q2444" s="234"/>
      <c r="R2444" s="234"/>
      <c r="S2444" s="233"/>
      <c r="T2444" s="233"/>
      <c r="U2444" s="233"/>
      <c r="V2444" s="233"/>
      <c r="W2444" s="233"/>
      <c r="X2444" s="233"/>
    </row>
    <row r="2445" spans="1:24">
      <c r="A2445" s="234"/>
      <c r="B2445" s="355">
        <v>44632</v>
      </c>
      <c r="C2445" s="456" t="s">
        <v>1873</v>
      </c>
      <c r="D2445" s="259"/>
      <c r="E2445" s="234">
        <v>1</v>
      </c>
      <c r="F2445" s="234"/>
      <c r="G2445" s="234"/>
      <c r="H2445" s="234"/>
      <c r="I2445" s="234"/>
      <c r="J2445" s="234"/>
      <c r="K2445" s="234"/>
      <c r="L2445" s="234"/>
      <c r="M2445" s="234"/>
      <c r="N2445" s="234"/>
      <c r="O2445" s="234"/>
      <c r="P2445" s="234">
        <v>1</v>
      </c>
      <c r="Q2445" s="234"/>
      <c r="R2445" s="234"/>
      <c r="S2445" s="233"/>
      <c r="T2445" s="233"/>
      <c r="U2445" s="233"/>
      <c r="V2445" s="233"/>
      <c r="W2445" s="233"/>
      <c r="X2445" s="233"/>
    </row>
    <row r="2446" spans="1:24">
      <c r="A2446" s="234"/>
      <c r="B2446" s="355">
        <v>44632</v>
      </c>
      <c r="C2446" s="456" t="s">
        <v>1969</v>
      </c>
      <c r="D2446" s="259"/>
      <c r="E2446" s="234">
        <v>93</v>
      </c>
      <c r="F2446" s="234"/>
      <c r="G2446" s="234"/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>
        <v>93</v>
      </c>
      <c r="R2446" s="234"/>
      <c r="S2446" s="233"/>
      <c r="T2446" s="233"/>
      <c r="U2446" s="233"/>
      <c r="V2446" s="233"/>
      <c r="W2446" s="233"/>
      <c r="X2446" s="233"/>
    </row>
    <row r="2447" spans="1:24">
      <c r="A2447" s="234"/>
      <c r="B2447" s="355">
        <v>44632</v>
      </c>
      <c r="C2447" s="456" t="s">
        <v>2508</v>
      </c>
      <c r="D2447" s="259">
        <v>2530</v>
      </c>
      <c r="E2447" s="234"/>
      <c r="F2447" s="234"/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3"/>
      <c r="T2447" s="233"/>
      <c r="U2447" s="233"/>
      <c r="V2447" s="233"/>
      <c r="W2447" s="233"/>
      <c r="X2447" s="233"/>
    </row>
    <row r="2448" spans="1:24">
      <c r="A2448" s="234"/>
      <c r="B2448" s="355">
        <v>44632</v>
      </c>
      <c r="C2448" s="456" t="s">
        <v>1812</v>
      </c>
      <c r="D2448" s="259"/>
      <c r="E2448" s="234">
        <v>71</v>
      </c>
      <c r="F2448" s="234"/>
      <c r="G2448" s="234"/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>
        <v>71</v>
      </c>
      <c r="R2448" s="234"/>
      <c r="S2448" s="233"/>
      <c r="T2448" s="233"/>
      <c r="U2448" s="233"/>
      <c r="V2448" s="233"/>
      <c r="W2448" s="233"/>
      <c r="X2448" s="233"/>
    </row>
    <row r="2449" spans="1:24">
      <c r="A2449" s="234"/>
      <c r="B2449" s="355">
        <v>44632</v>
      </c>
      <c r="C2449" s="456" t="s">
        <v>675</v>
      </c>
      <c r="D2449" s="259"/>
      <c r="E2449" s="259">
        <v>2357.92</v>
      </c>
      <c r="F2449" s="234"/>
      <c r="G2449" s="234"/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3"/>
      <c r="T2449" s="233"/>
      <c r="U2449" s="233"/>
      <c r="V2449" s="233"/>
      <c r="W2449" s="233"/>
      <c r="X2449" s="233"/>
    </row>
    <row r="2450" spans="1:24">
      <c r="A2450" s="234"/>
      <c r="B2450" s="355">
        <v>44632</v>
      </c>
      <c r="C2450" s="456" t="s">
        <v>2509</v>
      </c>
      <c r="D2450" s="259"/>
      <c r="E2450" s="234">
        <v>101.08</v>
      </c>
      <c r="F2450" s="234"/>
      <c r="G2450" s="234"/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3"/>
      <c r="T2450" s="233"/>
      <c r="U2450" s="233"/>
      <c r="V2450" s="233"/>
      <c r="W2450" s="233"/>
      <c r="X2450" s="233"/>
    </row>
    <row r="2451" spans="1:24">
      <c r="A2451" s="234"/>
      <c r="B2451" s="355">
        <v>44640</v>
      </c>
      <c r="C2451" s="456" t="s">
        <v>495</v>
      </c>
      <c r="D2451" s="259">
        <v>417</v>
      </c>
      <c r="E2451" s="234"/>
      <c r="F2451" s="234"/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3"/>
      <c r="T2451" s="233"/>
      <c r="U2451" s="233"/>
      <c r="V2451" s="233"/>
      <c r="W2451" s="233"/>
      <c r="X2451" s="233"/>
    </row>
    <row r="2452" spans="1:24">
      <c r="A2452" s="234"/>
      <c r="B2452" s="355">
        <v>44640</v>
      </c>
      <c r="C2452" s="456" t="s">
        <v>2510</v>
      </c>
      <c r="D2452" s="259"/>
      <c r="E2452" s="234">
        <v>417</v>
      </c>
      <c r="F2452" s="234"/>
      <c r="G2452" s="234"/>
      <c r="H2452" s="234"/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3"/>
      <c r="T2452" s="233"/>
      <c r="U2452" s="233"/>
      <c r="V2452" s="233"/>
      <c r="W2452" s="233"/>
      <c r="X2452" s="233"/>
    </row>
    <row r="2453" spans="1:24">
      <c r="A2453" s="234"/>
      <c r="B2453" s="355">
        <v>44640</v>
      </c>
      <c r="C2453" s="456" t="s">
        <v>1874</v>
      </c>
      <c r="D2453" s="259">
        <v>480</v>
      </c>
      <c r="E2453" s="234"/>
      <c r="F2453" s="234"/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3"/>
      <c r="T2453" s="233"/>
      <c r="U2453" s="233"/>
      <c r="V2453" s="233"/>
      <c r="W2453" s="233"/>
      <c r="X2453" s="233"/>
    </row>
    <row r="2454" spans="1:24">
      <c r="A2454" s="234"/>
      <c r="B2454" s="355">
        <v>44640</v>
      </c>
      <c r="C2454" s="456" t="s">
        <v>675</v>
      </c>
      <c r="D2454" s="259"/>
      <c r="E2454" s="234">
        <v>417</v>
      </c>
      <c r="F2454" s="234"/>
      <c r="G2454" s="234"/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3"/>
      <c r="T2454" s="233"/>
      <c r="U2454" s="233"/>
      <c r="V2454" s="233"/>
      <c r="W2454" s="233"/>
      <c r="X2454" s="233"/>
    </row>
    <row r="2455" spans="1:24">
      <c r="A2455" s="234"/>
      <c r="B2455" s="355">
        <v>44640</v>
      </c>
      <c r="C2455" s="456" t="s">
        <v>1875</v>
      </c>
      <c r="D2455" s="259"/>
      <c r="E2455" s="234">
        <v>63</v>
      </c>
      <c r="F2455" s="234"/>
      <c r="G2455" s="234"/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3"/>
      <c r="T2455" s="233"/>
      <c r="U2455" s="233"/>
      <c r="V2455" s="233"/>
      <c r="W2455" s="233"/>
      <c r="X2455" s="233"/>
    </row>
    <row r="2456" spans="1:24">
      <c r="A2456" s="234"/>
      <c r="B2456" s="355">
        <v>44641</v>
      </c>
      <c r="C2456" s="456" t="s">
        <v>495</v>
      </c>
      <c r="D2456" s="259">
        <v>1436.76</v>
      </c>
      <c r="E2456" s="234"/>
      <c r="F2456" s="234"/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3"/>
      <c r="T2456" s="233"/>
      <c r="U2456" s="233"/>
      <c r="V2456" s="233"/>
      <c r="W2456" s="233"/>
      <c r="X2456" s="233"/>
    </row>
    <row r="2457" spans="1:24">
      <c r="A2457" s="234"/>
      <c r="B2457" s="355">
        <v>44641</v>
      </c>
      <c r="C2457" s="456" t="s">
        <v>2511</v>
      </c>
      <c r="D2457" s="259"/>
      <c r="E2457" s="234">
        <v>137.88</v>
      </c>
      <c r="F2457" s="234"/>
      <c r="G2457" s="234"/>
      <c r="H2457" s="234"/>
      <c r="I2457" s="234"/>
      <c r="J2457" s="234">
        <v>137.88</v>
      </c>
      <c r="K2457" s="234"/>
      <c r="L2457" s="234"/>
      <c r="M2457" s="234"/>
      <c r="N2457" s="234"/>
      <c r="O2457" s="234"/>
      <c r="P2457" s="234"/>
      <c r="Q2457" s="234"/>
      <c r="R2457" s="234"/>
      <c r="S2457" s="233"/>
      <c r="T2457" s="233"/>
      <c r="U2457" s="233"/>
      <c r="V2457" s="233"/>
      <c r="W2457" s="233"/>
      <c r="X2457" s="233"/>
    </row>
    <row r="2458" spans="1:24">
      <c r="A2458" s="234">
        <v>4</v>
      </c>
      <c r="B2458" s="355">
        <v>44641</v>
      </c>
      <c r="C2458" s="456" t="s">
        <v>2512</v>
      </c>
      <c r="D2458" s="259"/>
      <c r="E2458" s="234">
        <v>1048.0899999999999</v>
      </c>
      <c r="F2458" s="234"/>
      <c r="G2458" s="234"/>
      <c r="H2458" s="234"/>
      <c r="I2458" s="234"/>
      <c r="J2458" s="234">
        <v>1048.0899999999999</v>
      </c>
      <c r="K2458" s="234"/>
      <c r="L2458" s="234"/>
      <c r="M2458" s="234"/>
      <c r="N2458" s="234"/>
      <c r="O2458" s="234"/>
      <c r="P2458" s="234"/>
      <c r="Q2458" s="234"/>
      <c r="R2458" s="234"/>
      <c r="S2458" s="233"/>
      <c r="T2458" s="233"/>
      <c r="U2458" s="233"/>
      <c r="V2458" s="233"/>
      <c r="W2458" s="233"/>
      <c r="X2458" s="233"/>
    </row>
    <row r="2459" spans="1:24">
      <c r="A2459" s="234"/>
      <c r="B2459" s="355">
        <v>44641</v>
      </c>
      <c r="C2459" s="456" t="s">
        <v>1873</v>
      </c>
      <c r="D2459" s="259"/>
      <c r="E2459" s="234">
        <v>1</v>
      </c>
      <c r="F2459" s="234"/>
      <c r="G2459" s="234"/>
      <c r="H2459" s="234"/>
      <c r="I2459" s="234"/>
      <c r="J2459" s="234"/>
      <c r="K2459" s="234"/>
      <c r="L2459" s="234"/>
      <c r="M2459" s="234"/>
      <c r="N2459" s="234"/>
      <c r="O2459" s="234"/>
      <c r="P2459" s="234">
        <v>1</v>
      </c>
      <c r="Q2459" s="234"/>
      <c r="R2459" s="234"/>
      <c r="S2459" s="233"/>
      <c r="T2459" s="233"/>
      <c r="U2459" s="233"/>
      <c r="V2459" s="233"/>
      <c r="W2459" s="233"/>
      <c r="X2459" s="233"/>
    </row>
    <row r="2460" spans="1:24">
      <c r="A2460" s="234"/>
      <c r="B2460" s="355">
        <v>44641</v>
      </c>
      <c r="C2460" s="456" t="s">
        <v>2513</v>
      </c>
      <c r="D2460" s="259"/>
      <c r="E2460" s="234">
        <v>171.79</v>
      </c>
      <c r="F2460" s="234"/>
      <c r="G2460" s="234"/>
      <c r="H2460" s="234"/>
      <c r="I2460" s="234">
        <v>171.79</v>
      </c>
      <c r="J2460" s="234"/>
      <c r="K2460" s="234"/>
      <c r="L2460" s="234"/>
      <c r="M2460" s="234"/>
      <c r="N2460" s="234"/>
      <c r="O2460" s="234"/>
      <c r="P2460" s="234"/>
      <c r="Q2460" s="234"/>
      <c r="R2460" s="234"/>
      <c r="S2460" s="233"/>
      <c r="T2460" s="233"/>
      <c r="U2460" s="233"/>
      <c r="V2460" s="233"/>
      <c r="W2460" s="233"/>
      <c r="X2460" s="233"/>
    </row>
    <row r="2461" spans="1:24">
      <c r="A2461" s="234"/>
      <c r="B2461" s="355">
        <v>44641</v>
      </c>
      <c r="C2461" s="456" t="s">
        <v>1969</v>
      </c>
      <c r="D2461" s="259"/>
      <c r="E2461" s="234">
        <v>78</v>
      </c>
      <c r="F2461" s="234"/>
      <c r="G2461" s="234"/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>
        <v>78</v>
      </c>
      <c r="R2461" s="234"/>
      <c r="S2461" s="233"/>
      <c r="T2461" s="233"/>
      <c r="U2461" s="233"/>
      <c r="V2461" s="233"/>
      <c r="W2461" s="233"/>
      <c r="X2461" s="233"/>
    </row>
    <row r="2462" spans="1:24">
      <c r="A2462" s="234"/>
      <c r="B2462" s="355">
        <v>44641</v>
      </c>
      <c r="C2462" s="456" t="s">
        <v>2514</v>
      </c>
      <c r="D2462" s="259">
        <v>1610</v>
      </c>
      <c r="E2462" s="234"/>
      <c r="F2462" s="234"/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3"/>
      <c r="T2462" s="233"/>
      <c r="U2462" s="233"/>
      <c r="V2462" s="233"/>
      <c r="W2462" s="233"/>
      <c r="X2462" s="233"/>
    </row>
    <row r="2463" spans="1:24">
      <c r="A2463" s="234"/>
      <c r="B2463" s="355">
        <v>44641</v>
      </c>
      <c r="C2463" s="456" t="s">
        <v>1812</v>
      </c>
      <c r="D2463" s="259"/>
      <c r="E2463" s="234">
        <v>52</v>
      </c>
      <c r="F2463" s="234"/>
      <c r="G2463" s="234"/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>
        <v>52</v>
      </c>
      <c r="R2463" s="234"/>
      <c r="S2463" s="233"/>
      <c r="T2463" s="233"/>
      <c r="U2463" s="233"/>
      <c r="V2463" s="233"/>
      <c r="W2463" s="233"/>
      <c r="X2463" s="233"/>
    </row>
    <row r="2464" spans="1:24">
      <c r="A2464" s="234"/>
      <c r="B2464" s="355">
        <v>44641</v>
      </c>
      <c r="C2464" s="456" t="s">
        <v>675</v>
      </c>
      <c r="D2464" s="259"/>
      <c r="E2464" s="259">
        <v>1436.76</v>
      </c>
      <c r="F2464" s="234"/>
      <c r="G2464" s="234"/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3"/>
      <c r="T2464" s="233"/>
      <c r="U2464" s="233"/>
      <c r="V2464" s="233"/>
      <c r="W2464" s="233"/>
      <c r="X2464" s="233"/>
    </row>
    <row r="2465" spans="1:24">
      <c r="A2465" s="234"/>
      <c r="B2465" s="355">
        <v>44641</v>
      </c>
      <c r="C2465" s="456" t="s">
        <v>2515</v>
      </c>
      <c r="D2465" s="259"/>
      <c r="E2465" s="234">
        <v>121.24</v>
      </c>
      <c r="F2465" s="234"/>
      <c r="G2465" s="234"/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3"/>
      <c r="T2465" s="233"/>
      <c r="U2465" s="233"/>
      <c r="V2465" s="233"/>
      <c r="W2465" s="233"/>
      <c r="X2465" s="233"/>
    </row>
    <row r="2466" spans="1:24">
      <c r="A2466" s="234"/>
      <c r="B2466" s="355">
        <v>44645</v>
      </c>
      <c r="C2466" s="456" t="s">
        <v>495</v>
      </c>
      <c r="D2466" s="259">
        <v>1375.14</v>
      </c>
      <c r="E2466" s="234"/>
      <c r="F2466" s="234"/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3"/>
      <c r="T2466" s="233"/>
      <c r="U2466" s="233"/>
      <c r="V2466" s="233"/>
      <c r="W2466" s="233"/>
      <c r="X2466" s="233"/>
    </row>
    <row r="2467" spans="1:24">
      <c r="A2467" s="234">
        <v>4</v>
      </c>
      <c r="B2467" s="355">
        <v>44645</v>
      </c>
      <c r="C2467" s="456" t="s">
        <v>2516</v>
      </c>
      <c r="D2467" s="259"/>
      <c r="E2467" s="234">
        <v>761.14</v>
      </c>
      <c r="F2467" s="234"/>
      <c r="G2467" s="234"/>
      <c r="H2467" s="234"/>
      <c r="I2467" s="234"/>
      <c r="J2467" s="234">
        <v>761.14</v>
      </c>
      <c r="K2467" s="234"/>
      <c r="L2467" s="234"/>
      <c r="M2467" s="234"/>
      <c r="N2467" s="234"/>
      <c r="O2467" s="234"/>
      <c r="P2467" s="234"/>
      <c r="Q2467" s="234"/>
      <c r="R2467" s="234"/>
      <c r="S2467" s="233"/>
      <c r="T2467" s="233"/>
      <c r="U2467" s="233"/>
      <c r="V2467" s="233"/>
      <c r="W2467" s="233"/>
      <c r="X2467" s="233"/>
    </row>
    <row r="2468" spans="1:24">
      <c r="A2468" s="234"/>
      <c r="B2468" s="355">
        <v>44645</v>
      </c>
      <c r="C2468" s="456" t="s">
        <v>2517</v>
      </c>
      <c r="D2468" s="259"/>
      <c r="E2468" s="234">
        <v>192</v>
      </c>
      <c r="F2468" s="234"/>
      <c r="G2468" s="234"/>
      <c r="H2468" s="234">
        <v>192</v>
      </c>
      <c r="I2468" s="234"/>
      <c r="J2468" s="234"/>
      <c r="K2468" s="234"/>
      <c r="L2468" s="234"/>
      <c r="M2468" s="234"/>
      <c r="N2468" s="234"/>
      <c r="O2468" s="234"/>
      <c r="P2468" s="234"/>
      <c r="Q2468" s="234"/>
      <c r="R2468" s="234"/>
      <c r="S2468" s="233"/>
      <c r="T2468" s="233"/>
      <c r="U2468" s="233"/>
      <c r="V2468" s="233"/>
      <c r="W2468" s="233"/>
      <c r="X2468" s="233"/>
    </row>
    <row r="2469" spans="1:24">
      <c r="A2469" s="234"/>
      <c r="B2469" s="355">
        <v>44645</v>
      </c>
      <c r="C2469" s="456" t="s">
        <v>2518</v>
      </c>
      <c r="D2469" s="259"/>
      <c r="E2469" s="234">
        <v>333</v>
      </c>
      <c r="F2469" s="234"/>
      <c r="G2469" s="234"/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3"/>
      <c r="T2469" s="233"/>
      <c r="U2469" s="233"/>
      <c r="V2469" s="234">
        <v>333</v>
      </c>
      <c r="W2469" s="233"/>
      <c r="X2469" s="233"/>
    </row>
    <row r="2470" spans="1:24">
      <c r="A2470" s="234"/>
      <c r="B2470" s="355">
        <v>44645</v>
      </c>
      <c r="C2470" s="456" t="s">
        <v>1873</v>
      </c>
      <c r="D2470" s="259"/>
      <c r="E2470" s="234">
        <v>1</v>
      </c>
      <c r="F2470" s="234"/>
      <c r="G2470" s="234"/>
      <c r="H2470" s="234"/>
      <c r="I2470" s="234"/>
      <c r="J2470" s="234"/>
      <c r="K2470" s="234"/>
      <c r="L2470" s="234"/>
      <c r="M2470" s="234"/>
      <c r="N2470" s="234"/>
      <c r="O2470" s="234"/>
      <c r="P2470" s="234">
        <v>1</v>
      </c>
      <c r="Q2470" s="234"/>
      <c r="R2470" s="234"/>
      <c r="S2470" s="233"/>
      <c r="T2470" s="233"/>
      <c r="U2470" s="233"/>
      <c r="V2470" s="233"/>
      <c r="W2470" s="233"/>
      <c r="X2470" s="233"/>
    </row>
    <row r="2471" spans="1:24">
      <c r="A2471" s="234"/>
      <c r="B2471" s="355">
        <v>44645</v>
      </c>
      <c r="C2471" s="456" t="s">
        <v>1969</v>
      </c>
      <c r="D2471" s="259"/>
      <c r="E2471" s="234">
        <v>88</v>
      </c>
      <c r="F2471" s="234"/>
      <c r="G2471" s="234"/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>
        <v>88</v>
      </c>
      <c r="R2471" s="234"/>
      <c r="S2471" s="233"/>
      <c r="T2471" s="233"/>
      <c r="U2471" s="233"/>
      <c r="V2471" s="233"/>
      <c r="W2471" s="233"/>
      <c r="X2471" s="233"/>
    </row>
    <row r="2472" spans="1:24">
      <c r="A2472" s="234"/>
      <c r="B2472" s="355">
        <v>44645</v>
      </c>
      <c r="C2472" s="456" t="s">
        <v>2519</v>
      </c>
      <c r="D2472" s="259">
        <v>1534</v>
      </c>
      <c r="E2472" s="234"/>
      <c r="F2472" s="234"/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3"/>
      <c r="T2472" s="233"/>
      <c r="U2472" s="233"/>
      <c r="V2472" s="233"/>
      <c r="W2472" s="233"/>
      <c r="X2472" s="233"/>
    </row>
    <row r="2473" spans="1:24">
      <c r="A2473" s="234"/>
      <c r="B2473" s="355">
        <v>44645</v>
      </c>
      <c r="C2473" s="456" t="s">
        <v>1812</v>
      </c>
      <c r="D2473" s="259"/>
      <c r="E2473" s="234">
        <v>51</v>
      </c>
      <c r="F2473" s="234"/>
      <c r="G2473" s="234"/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>
        <v>51</v>
      </c>
      <c r="R2473" s="234"/>
      <c r="S2473" s="233"/>
      <c r="T2473" s="233"/>
      <c r="U2473" s="233"/>
      <c r="V2473" s="233"/>
      <c r="W2473" s="233"/>
      <c r="X2473" s="233"/>
    </row>
    <row r="2474" spans="1:24">
      <c r="A2474" s="234"/>
      <c r="B2474" s="355">
        <v>44645</v>
      </c>
      <c r="C2474" s="456" t="s">
        <v>675</v>
      </c>
      <c r="D2474" s="259"/>
      <c r="E2474" s="259">
        <v>1375.14</v>
      </c>
      <c r="F2474" s="234"/>
      <c r="G2474" s="234"/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3"/>
      <c r="T2474" s="233"/>
      <c r="U2474" s="233"/>
      <c r="V2474" s="233"/>
      <c r="W2474" s="233"/>
      <c r="X2474" s="233"/>
    </row>
    <row r="2475" spans="1:24">
      <c r="A2475" s="234"/>
      <c r="B2475" s="355">
        <v>44645</v>
      </c>
      <c r="C2475" s="456" t="s">
        <v>2520</v>
      </c>
      <c r="D2475" s="259"/>
      <c r="E2475" s="234">
        <v>107.86</v>
      </c>
      <c r="F2475" s="234"/>
      <c r="G2475" s="234"/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3"/>
      <c r="T2475" s="233"/>
      <c r="U2475" s="233"/>
      <c r="V2475" s="233"/>
      <c r="W2475" s="233"/>
      <c r="X2475" s="233"/>
    </row>
    <row r="2476" spans="1:24">
      <c r="A2476" s="234"/>
      <c r="B2476" s="355">
        <v>44645</v>
      </c>
      <c r="C2476" s="456" t="s">
        <v>495</v>
      </c>
      <c r="D2476" s="259">
        <v>2873.8</v>
      </c>
      <c r="E2476" s="234"/>
      <c r="F2476" s="234"/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3"/>
      <c r="T2476" s="233"/>
      <c r="U2476" s="233"/>
      <c r="V2476" s="233"/>
      <c r="W2476" s="233"/>
      <c r="X2476" s="233"/>
    </row>
    <row r="2477" spans="1:24">
      <c r="A2477" s="234">
        <v>9</v>
      </c>
      <c r="B2477" s="355">
        <v>44645</v>
      </c>
      <c r="C2477" s="456" t="s">
        <v>2521</v>
      </c>
      <c r="D2477" s="259"/>
      <c r="E2477" s="259">
        <v>2873.8</v>
      </c>
      <c r="F2477" s="259">
        <v>2873.8</v>
      </c>
      <c r="G2477" s="234"/>
      <c r="H2477" s="234"/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3"/>
      <c r="T2477" s="233"/>
      <c r="U2477" s="233"/>
      <c r="V2477" s="233"/>
      <c r="W2477" s="233"/>
      <c r="X2477" s="233"/>
    </row>
    <row r="2478" spans="1:24">
      <c r="A2478" s="234"/>
      <c r="B2478" s="355">
        <v>44645</v>
      </c>
      <c r="C2478" s="456" t="s">
        <v>2522</v>
      </c>
      <c r="D2478" s="259">
        <v>3146</v>
      </c>
      <c r="E2478" s="234"/>
      <c r="F2478" s="234"/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3"/>
      <c r="T2478" s="233"/>
      <c r="U2478" s="233"/>
      <c r="V2478" s="233"/>
      <c r="W2478" s="233"/>
      <c r="X2478" s="233"/>
    </row>
    <row r="2479" spans="1:24">
      <c r="A2479" s="234"/>
      <c r="B2479" s="355">
        <v>44645</v>
      </c>
      <c r="C2479" s="456" t="s">
        <v>1812</v>
      </c>
      <c r="D2479" s="259"/>
      <c r="E2479" s="234">
        <v>83</v>
      </c>
      <c r="F2479" s="234"/>
      <c r="G2479" s="234"/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>
        <v>83</v>
      </c>
      <c r="R2479" s="234"/>
      <c r="S2479" s="233"/>
      <c r="T2479" s="233"/>
      <c r="U2479" s="233"/>
      <c r="V2479" s="233"/>
      <c r="W2479" s="233"/>
      <c r="X2479" s="233"/>
    </row>
    <row r="2480" spans="1:24">
      <c r="A2480" s="234"/>
      <c r="B2480" s="355">
        <v>44645</v>
      </c>
      <c r="C2480" s="456" t="s">
        <v>675</v>
      </c>
      <c r="D2480" s="259"/>
      <c r="E2480" s="259">
        <v>2873.8</v>
      </c>
      <c r="F2480" s="234"/>
      <c r="G2480" s="234"/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3"/>
      <c r="T2480" s="233"/>
      <c r="U2480" s="233"/>
      <c r="V2480" s="233"/>
      <c r="W2480" s="233"/>
      <c r="X2480" s="233"/>
    </row>
    <row r="2481" spans="1:24">
      <c r="A2481" s="234"/>
      <c r="B2481" s="355">
        <v>44645</v>
      </c>
      <c r="C2481" s="456" t="s">
        <v>2523</v>
      </c>
      <c r="D2481" s="259"/>
      <c r="E2481" s="234">
        <v>189.2</v>
      </c>
      <c r="F2481" s="234"/>
      <c r="G2481" s="234"/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3"/>
      <c r="T2481" s="233"/>
      <c r="U2481" s="233"/>
      <c r="V2481" s="233"/>
      <c r="W2481" s="233"/>
      <c r="X2481" s="233"/>
    </row>
    <row r="2482" spans="1:24">
      <c r="A2482" s="234"/>
      <c r="B2482" s="355">
        <v>44648</v>
      </c>
      <c r="C2482" s="456" t="s">
        <v>495</v>
      </c>
      <c r="D2482" s="259">
        <v>2252.65</v>
      </c>
      <c r="E2482" s="234"/>
      <c r="F2482" s="234"/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3"/>
      <c r="T2482" s="233"/>
      <c r="U2482" s="233"/>
      <c r="V2482" s="233"/>
      <c r="W2482" s="233"/>
      <c r="X2482" s="233"/>
    </row>
    <row r="2483" spans="1:24">
      <c r="A2483" s="234"/>
      <c r="B2483" s="355">
        <v>44648</v>
      </c>
      <c r="C2483" s="456" t="s">
        <v>2524</v>
      </c>
      <c r="D2483" s="259"/>
      <c r="E2483" s="234">
        <v>178.27</v>
      </c>
      <c r="F2483" s="234"/>
      <c r="G2483" s="234"/>
      <c r="H2483" s="234"/>
      <c r="I2483" s="234"/>
      <c r="J2483" s="234">
        <v>178.27</v>
      </c>
      <c r="K2483" s="234"/>
      <c r="L2483" s="234"/>
      <c r="M2483" s="234"/>
      <c r="N2483" s="234"/>
      <c r="O2483" s="234"/>
      <c r="P2483" s="234"/>
      <c r="Q2483" s="234"/>
      <c r="R2483" s="234"/>
      <c r="S2483" s="233"/>
      <c r="T2483" s="233"/>
      <c r="U2483" s="233"/>
      <c r="V2483" s="233"/>
      <c r="W2483" s="233"/>
      <c r="X2483" s="233"/>
    </row>
    <row r="2484" spans="1:24">
      <c r="A2484" s="234"/>
      <c r="B2484" s="355">
        <v>44648</v>
      </c>
      <c r="C2484" s="456" t="s">
        <v>2525</v>
      </c>
      <c r="D2484" s="259"/>
      <c r="E2484" s="234">
        <v>353.66</v>
      </c>
      <c r="F2484" s="234"/>
      <c r="G2484" s="234"/>
      <c r="H2484" s="234"/>
      <c r="I2484" s="234"/>
      <c r="J2484" s="234">
        <v>353.66</v>
      </c>
      <c r="K2484" s="234"/>
      <c r="L2484" s="234"/>
      <c r="M2484" s="234"/>
      <c r="N2484" s="234"/>
      <c r="O2484" s="234"/>
      <c r="P2484" s="234"/>
      <c r="Q2484" s="234"/>
      <c r="R2484" s="234"/>
      <c r="S2484" s="233"/>
      <c r="T2484" s="233"/>
      <c r="U2484" s="233"/>
      <c r="V2484" s="233"/>
      <c r="W2484" s="233"/>
      <c r="X2484" s="233"/>
    </row>
    <row r="2485" spans="1:24">
      <c r="A2485" s="234"/>
      <c r="B2485" s="355">
        <v>44648</v>
      </c>
      <c r="C2485" s="456" t="s">
        <v>2526</v>
      </c>
      <c r="D2485" s="259"/>
      <c r="E2485" s="234">
        <v>210.66</v>
      </c>
      <c r="F2485" s="234"/>
      <c r="G2485" s="234"/>
      <c r="H2485" s="234"/>
      <c r="I2485" s="234"/>
      <c r="J2485" s="234">
        <v>210.66</v>
      </c>
      <c r="K2485" s="234"/>
      <c r="L2485" s="234"/>
      <c r="M2485" s="234"/>
      <c r="N2485" s="234"/>
      <c r="O2485" s="234"/>
      <c r="P2485" s="234"/>
      <c r="Q2485" s="234"/>
      <c r="R2485" s="234"/>
      <c r="S2485" s="233"/>
      <c r="T2485" s="233"/>
      <c r="U2485" s="233"/>
      <c r="V2485" s="233"/>
      <c r="W2485" s="233"/>
      <c r="X2485" s="233"/>
    </row>
    <row r="2486" spans="1:24">
      <c r="A2486" s="234">
        <v>5</v>
      </c>
      <c r="B2486" s="355">
        <v>44648</v>
      </c>
      <c r="C2486" s="456" t="s">
        <v>2527</v>
      </c>
      <c r="D2486" s="259"/>
      <c r="E2486" s="234">
        <v>1417.06</v>
      </c>
      <c r="F2486" s="234"/>
      <c r="G2486" s="234"/>
      <c r="H2486" s="234"/>
      <c r="I2486" s="234"/>
      <c r="J2486" s="234">
        <v>1417.06</v>
      </c>
      <c r="K2486" s="234"/>
      <c r="L2486" s="234"/>
      <c r="M2486" s="234"/>
      <c r="N2486" s="234"/>
      <c r="O2486" s="234"/>
      <c r="P2486" s="234"/>
      <c r="Q2486" s="234"/>
      <c r="R2486" s="234"/>
      <c r="S2486" s="233"/>
      <c r="T2486" s="233"/>
      <c r="U2486" s="233"/>
      <c r="V2486" s="233"/>
      <c r="W2486" s="233"/>
      <c r="X2486" s="233"/>
    </row>
    <row r="2487" spans="1:24">
      <c r="A2487" s="234"/>
      <c r="B2487" s="355">
        <v>44648</v>
      </c>
      <c r="C2487" s="456" t="s">
        <v>1873</v>
      </c>
      <c r="D2487" s="259"/>
      <c r="E2487" s="234">
        <v>1</v>
      </c>
      <c r="F2487" s="234"/>
      <c r="G2487" s="234"/>
      <c r="H2487" s="234"/>
      <c r="I2487" s="234"/>
      <c r="J2487" s="234"/>
      <c r="K2487" s="234"/>
      <c r="L2487" s="234"/>
      <c r="M2487" s="234"/>
      <c r="N2487" s="234"/>
      <c r="O2487" s="234"/>
      <c r="P2487" s="234">
        <v>1</v>
      </c>
      <c r="Q2487" s="234"/>
      <c r="R2487" s="234"/>
      <c r="S2487" s="233"/>
      <c r="T2487" s="233"/>
      <c r="U2487" s="233"/>
      <c r="V2487" s="233"/>
      <c r="W2487" s="233"/>
      <c r="X2487" s="233"/>
    </row>
    <row r="2488" spans="1:24">
      <c r="A2488" s="234"/>
      <c r="B2488" s="355">
        <v>44648</v>
      </c>
      <c r="C2488" s="456" t="s">
        <v>1969</v>
      </c>
      <c r="D2488" s="259"/>
      <c r="E2488" s="234">
        <v>92</v>
      </c>
      <c r="F2488" s="234"/>
      <c r="G2488" s="234"/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>
        <v>92</v>
      </c>
      <c r="R2488" s="234"/>
      <c r="S2488" s="233"/>
      <c r="T2488" s="233"/>
      <c r="U2488" s="233"/>
      <c r="V2488" s="233"/>
      <c r="W2488" s="233"/>
      <c r="X2488" s="233"/>
    </row>
    <row r="2489" spans="1:24">
      <c r="A2489" s="234"/>
      <c r="B2489" s="355">
        <v>44648</v>
      </c>
      <c r="C2489" s="456" t="s">
        <v>2528</v>
      </c>
      <c r="D2489" s="259">
        <v>2456</v>
      </c>
      <c r="E2489" s="234"/>
      <c r="F2489" s="234"/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3"/>
      <c r="T2489" s="233"/>
      <c r="U2489" s="233"/>
      <c r="V2489" s="233"/>
      <c r="W2489" s="233"/>
      <c r="X2489" s="233"/>
    </row>
    <row r="2490" spans="1:24">
      <c r="A2490" s="234"/>
      <c r="B2490" s="355">
        <v>44648</v>
      </c>
      <c r="C2490" s="456" t="s">
        <v>1812</v>
      </c>
      <c r="D2490" s="259"/>
      <c r="E2490" s="234">
        <v>69</v>
      </c>
      <c r="F2490" s="234"/>
      <c r="G2490" s="234"/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>
        <v>69</v>
      </c>
      <c r="R2490" s="234"/>
      <c r="S2490" s="233"/>
      <c r="T2490" s="233"/>
      <c r="U2490" s="233"/>
      <c r="V2490" s="233"/>
      <c r="W2490" s="233"/>
      <c r="X2490" s="233"/>
    </row>
    <row r="2491" spans="1:24">
      <c r="A2491" s="234"/>
      <c r="B2491" s="355">
        <v>44648</v>
      </c>
      <c r="C2491" s="456" t="s">
        <v>675</v>
      </c>
      <c r="D2491" s="259"/>
      <c r="E2491" s="259">
        <v>2252.65</v>
      </c>
      <c r="F2491" s="234"/>
      <c r="G2491" s="234"/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3"/>
      <c r="T2491" s="233"/>
      <c r="U2491" s="233"/>
      <c r="V2491" s="233"/>
      <c r="W2491" s="233"/>
      <c r="X2491" s="233"/>
    </row>
    <row r="2492" spans="1:24">
      <c r="A2492" s="234"/>
      <c r="B2492" s="355">
        <v>44648</v>
      </c>
      <c r="C2492" s="456" t="s">
        <v>2529</v>
      </c>
      <c r="D2492" s="259"/>
      <c r="E2492" s="234">
        <v>134.35</v>
      </c>
      <c r="F2492" s="234"/>
      <c r="G2492" s="234"/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3"/>
      <c r="T2492" s="233"/>
      <c r="U2492" s="233"/>
      <c r="V2492" s="233"/>
      <c r="W2492" s="233"/>
      <c r="X2492" s="233"/>
    </row>
    <row r="2493" spans="1:24">
      <c r="A2493" s="396"/>
      <c r="B2493" s="396"/>
      <c r="C2493" s="455"/>
      <c r="D2493" s="258"/>
      <c r="E2493" s="396"/>
      <c r="F2493" s="396"/>
      <c r="G2493" s="396"/>
      <c r="H2493" s="396"/>
      <c r="I2493" s="396"/>
      <c r="J2493" s="396"/>
      <c r="K2493" s="396"/>
      <c r="L2493" s="396"/>
      <c r="M2493" s="396"/>
      <c r="N2493" s="396"/>
      <c r="O2493" s="396"/>
      <c r="P2493" s="396"/>
      <c r="Q2493" s="396"/>
      <c r="R2493" s="396"/>
      <c r="S2493" s="42"/>
      <c r="T2493" s="42"/>
      <c r="U2493" s="42"/>
      <c r="V2493" s="42"/>
      <c r="W2493" s="42"/>
      <c r="X2493" s="42"/>
    </row>
    <row r="2494" spans="1:24">
      <c r="A2494" s="396"/>
      <c r="B2494" s="396"/>
      <c r="C2494" s="455"/>
      <c r="D2494" s="258"/>
      <c r="E2494" s="396"/>
      <c r="F2494" s="396"/>
      <c r="G2494" s="396"/>
      <c r="H2494" s="396"/>
      <c r="I2494" s="396"/>
      <c r="J2494" s="396"/>
      <c r="K2494" s="396"/>
      <c r="L2494" s="396"/>
      <c r="M2494" s="396"/>
      <c r="N2494" s="396"/>
      <c r="O2494" s="396"/>
      <c r="P2494" s="396"/>
      <c r="Q2494" s="396"/>
      <c r="R2494" s="396"/>
      <c r="S2494" s="42"/>
      <c r="T2494" s="42"/>
      <c r="U2494" s="42"/>
      <c r="V2494" s="42"/>
      <c r="W2494" s="42"/>
      <c r="X2494" s="42"/>
    </row>
    <row r="2495" spans="1:24">
      <c r="A2495" s="396"/>
      <c r="B2495" s="396"/>
      <c r="C2495" s="455"/>
      <c r="D2495" s="258"/>
      <c r="E2495" s="396"/>
      <c r="F2495" s="396"/>
      <c r="G2495" s="396"/>
      <c r="H2495" s="396"/>
      <c r="I2495" s="396"/>
      <c r="J2495" s="396"/>
      <c r="K2495" s="396"/>
      <c r="L2495" s="396"/>
      <c r="M2495" s="396"/>
      <c r="N2495" s="396"/>
      <c r="O2495" s="396"/>
      <c r="P2495" s="396"/>
      <c r="Q2495" s="396"/>
      <c r="R2495" s="396"/>
      <c r="S2495" s="42"/>
      <c r="T2495" s="42"/>
      <c r="U2495" s="42"/>
      <c r="V2495" s="42"/>
      <c r="W2495" s="42"/>
      <c r="X2495" s="42"/>
    </row>
    <row r="2496" spans="1:24">
      <c r="A2496" s="396"/>
      <c r="B2496" s="396"/>
      <c r="C2496" s="455"/>
      <c r="D2496" s="258"/>
      <c r="E2496" s="396"/>
      <c r="F2496" s="396"/>
      <c r="G2496" s="396"/>
      <c r="H2496" s="396"/>
      <c r="I2496" s="396"/>
      <c r="J2496" s="396"/>
      <c r="K2496" s="396"/>
      <c r="L2496" s="396"/>
      <c r="M2496" s="396"/>
      <c r="N2496" s="396"/>
      <c r="O2496" s="396"/>
      <c r="P2496" s="396"/>
      <c r="Q2496" s="396"/>
      <c r="R2496" s="396"/>
      <c r="S2496" s="42"/>
      <c r="T2496" s="42"/>
      <c r="U2496" s="42"/>
      <c r="V2496" s="42"/>
      <c r="W2496" s="42"/>
      <c r="X2496" s="42"/>
    </row>
    <row r="2497" spans="1:24">
      <c r="A2497" s="396"/>
      <c r="B2497" s="396"/>
      <c r="C2497" s="455"/>
      <c r="D2497" s="258"/>
      <c r="E2497" s="396"/>
      <c r="F2497" s="396"/>
      <c r="G2497" s="396"/>
      <c r="H2497" s="396"/>
      <c r="I2497" s="396"/>
      <c r="J2497" s="396"/>
      <c r="K2497" s="396"/>
      <c r="L2497" s="396"/>
      <c r="M2497" s="396"/>
      <c r="N2497" s="396"/>
      <c r="O2497" s="396"/>
      <c r="P2497" s="396"/>
      <c r="Q2497" s="396"/>
      <c r="R2497" s="396"/>
      <c r="S2497" s="42"/>
      <c r="T2497" s="42"/>
      <c r="U2497" s="42"/>
      <c r="V2497" s="42"/>
      <c r="W2497" s="42"/>
      <c r="X2497" s="42"/>
    </row>
    <row r="2498" spans="1:24">
      <c r="A2498" s="396"/>
      <c r="B2498" s="396"/>
      <c r="C2498" s="455"/>
      <c r="D2498" s="258"/>
      <c r="E2498" s="396"/>
      <c r="F2498" s="396"/>
      <c r="G2498" s="396"/>
      <c r="H2498" s="396"/>
      <c r="I2498" s="396"/>
      <c r="J2498" s="396"/>
      <c r="K2498" s="396"/>
      <c r="L2498" s="396"/>
      <c r="M2498" s="396"/>
      <c r="N2498" s="396"/>
      <c r="O2498" s="396"/>
      <c r="P2498" s="396"/>
      <c r="Q2498" s="396"/>
      <c r="R2498" s="396"/>
      <c r="S2498" s="42"/>
      <c r="T2498" s="42"/>
      <c r="U2498" s="42"/>
      <c r="V2498" s="42"/>
      <c r="W2498" s="42"/>
      <c r="X2498" s="42"/>
    </row>
    <row r="2499" spans="1:24">
      <c r="A2499" s="396"/>
      <c r="B2499" s="396"/>
      <c r="C2499" s="455"/>
      <c r="D2499" s="258"/>
      <c r="E2499" s="396"/>
      <c r="F2499" s="396"/>
      <c r="G2499" s="396"/>
      <c r="H2499" s="396"/>
      <c r="I2499" s="396"/>
      <c r="J2499" s="396"/>
      <c r="K2499" s="396"/>
      <c r="L2499" s="396"/>
      <c r="M2499" s="396"/>
      <c r="N2499" s="396"/>
      <c r="O2499" s="396"/>
      <c r="P2499" s="396"/>
      <c r="Q2499" s="396"/>
      <c r="R2499" s="396"/>
      <c r="S2499" s="42"/>
      <c r="T2499" s="42"/>
      <c r="U2499" s="42"/>
      <c r="V2499" s="42"/>
      <c r="W2499" s="42"/>
      <c r="X2499" s="42"/>
    </row>
    <row r="2500" spans="1:24">
      <c r="A2500" s="396"/>
      <c r="B2500" s="396"/>
      <c r="C2500" s="455"/>
      <c r="D2500" s="258"/>
      <c r="E2500" s="396"/>
      <c r="F2500" s="396"/>
      <c r="G2500" s="396"/>
      <c r="H2500" s="396"/>
      <c r="I2500" s="396"/>
      <c r="J2500" s="396"/>
      <c r="K2500" s="396"/>
      <c r="L2500" s="396"/>
      <c r="M2500" s="396"/>
      <c r="N2500" s="396"/>
      <c r="O2500" s="396"/>
      <c r="P2500" s="396"/>
      <c r="Q2500" s="396"/>
      <c r="R2500" s="396"/>
      <c r="S2500" s="42"/>
      <c r="T2500" s="42"/>
      <c r="U2500" s="42"/>
      <c r="V2500" s="42"/>
      <c r="W2500" s="42"/>
      <c r="X2500" s="42"/>
    </row>
    <row r="2501" spans="1:24">
      <c r="A2501" s="396"/>
      <c r="B2501" s="396"/>
      <c r="C2501" s="455"/>
      <c r="D2501" s="258"/>
      <c r="E2501" s="396"/>
      <c r="F2501" s="396"/>
      <c r="G2501" s="396"/>
      <c r="H2501" s="396"/>
      <c r="I2501" s="396"/>
      <c r="J2501" s="396"/>
      <c r="K2501" s="396"/>
      <c r="L2501" s="396"/>
      <c r="M2501" s="396"/>
      <c r="N2501" s="396"/>
      <c r="O2501" s="396"/>
      <c r="P2501" s="396"/>
      <c r="Q2501" s="396"/>
      <c r="R2501" s="396"/>
      <c r="S2501" s="42"/>
      <c r="T2501" s="42"/>
      <c r="U2501" s="42"/>
      <c r="V2501" s="42"/>
      <c r="W2501" s="42"/>
      <c r="X2501" s="42"/>
    </row>
    <row r="2502" spans="1:24">
      <c r="A2502" s="396"/>
      <c r="B2502" s="396"/>
      <c r="C2502" s="455"/>
      <c r="D2502" s="258"/>
      <c r="E2502" s="396"/>
      <c r="F2502" s="396"/>
      <c r="G2502" s="396"/>
      <c r="H2502" s="396"/>
      <c r="I2502" s="396"/>
      <c r="J2502" s="396"/>
      <c r="K2502" s="396"/>
      <c r="L2502" s="396"/>
      <c r="M2502" s="396"/>
      <c r="N2502" s="396"/>
      <c r="O2502" s="396"/>
      <c r="P2502" s="396"/>
      <c r="Q2502" s="396"/>
      <c r="R2502" s="396"/>
      <c r="S2502" s="42"/>
      <c r="T2502" s="42"/>
      <c r="U2502" s="42"/>
      <c r="V2502" s="42"/>
      <c r="W2502" s="42"/>
      <c r="X2502" s="42"/>
    </row>
    <row r="2503" spans="1:24">
      <c r="A2503" s="396"/>
      <c r="B2503" s="396"/>
      <c r="C2503" s="455"/>
      <c r="D2503" s="258"/>
      <c r="E2503" s="396"/>
      <c r="F2503" s="396"/>
      <c r="G2503" s="396"/>
      <c r="H2503" s="396"/>
      <c r="I2503" s="396"/>
      <c r="J2503" s="396"/>
      <c r="K2503" s="396"/>
      <c r="L2503" s="396"/>
      <c r="M2503" s="396"/>
      <c r="N2503" s="396"/>
      <c r="O2503" s="396"/>
      <c r="P2503" s="396"/>
      <c r="Q2503" s="396"/>
      <c r="R2503" s="396"/>
      <c r="S2503" s="42"/>
      <c r="T2503" s="42"/>
      <c r="U2503" s="42"/>
      <c r="V2503" s="42"/>
      <c r="W2503" s="42"/>
      <c r="X2503" s="42"/>
    </row>
    <row r="2504" spans="1:24">
      <c r="A2504" s="396"/>
      <c r="B2504" s="396"/>
      <c r="C2504" s="455"/>
      <c r="D2504" s="258"/>
      <c r="E2504" s="396"/>
      <c r="F2504" s="396"/>
      <c r="G2504" s="396"/>
      <c r="H2504" s="396"/>
      <c r="I2504" s="396"/>
      <c r="J2504" s="396"/>
      <c r="K2504" s="396"/>
      <c r="L2504" s="396"/>
      <c r="M2504" s="396"/>
      <c r="N2504" s="396"/>
      <c r="O2504" s="396"/>
      <c r="P2504" s="396"/>
      <c r="Q2504" s="396"/>
      <c r="R2504" s="396"/>
      <c r="S2504" s="42"/>
      <c r="T2504" s="42"/>
      <c r="U2504" s="42"/>
      <c r="V2504" s="42"/>
      <c r="W2504" s="42"/>
      <c r="X2504" s="42"/>
    </row>
    <row r="2505" spans="1:24">
      <c r="A2505" s="396"/>
      <c r="B2505" s="396"/>
      <c r="C2505" s="455"/>
      <c r="D2505" s="258"/>
      <c r="E2505" s="396"/>
      <c r="F2505" s="396"/>
      <c r="G2505" s="396"/>
      <c r="H2505" s="396"/>
      <c r="I2505" s="396"/>
      <c r="J2505" s="396"/>
      <c r="K2505" s="396"/>
      <c r="L2505" s="396"/>
      <c r="M2505" s="396"/>
      <c r="N2505" s="396"/>
      <c r="O2505" s="396"/>
      <c r="P2505" s="396"/>
      <c r="Q2505" s="396"/>
      <c r="R2505" s="396"/>
      <c r="S2505" s="42"/>
      <c r="T2505" s="42"/>
      <c r="U2505" s="42"/>
      <c r="V2505" s="42"/>
      <c r="W2505" s="42"/>
      <c r="X2505" s="42"/>
    </row>
    <row r="2506" spans="1:24">
      <c r="A2506" s="396"/>
      <c r="B2506" s="396"/>
      <c r="C2506" s="455"/>
      <c r="D2506" s="258"/>
      <c r="E2506" s="396"/>
      <c r="F2506" s="396"/>
      <c r="G2506" s="396"/>
      <c r="H2506" s="396"/>
      <c r="I2506" s="396"/>
      <c r="J2506" s="396"/>
      <c r="K2506" s="396"/>
      <c r="L2506" s="396"/>
      <c r="M2506" s="396"/>
      <c r="N2506" s="396"/>
      <c r="O2506" s="396"/>
      <c r="P2506" s="396"/>
      <c r="Q2506" s="396"/>
      <c r="R2506" s="396"/>
      <c r="S2506" s="42"/>
      <c r="T2506" s="42"/>
      <c r="U2506" s="42"/>
      <c r="V2506" s="42"/>
      <c r="W2506" s="42"/>
      <c r="X2506" s="42"/>
    </row>
    <row r="2507" spans="1:24">
      <c r="A2507" s="396"/>
      <c r="B2507" s="396"/>
      <c r="C2507" s="455"/>
      <c r="D2507" s="258"/>
      <c r="E2507" s="396"/>
      <c r="F2507" s="396"/>
      <c r="G2507" s="396"/>
      <c r="H2507" s="396"/>
      <c r="I2507" s="396"/>
      <c r="J2507" s="396"/>
      <c r="K2507" s="396"/>
      <c r="L2507" s="396"/>
      <c r="M2507" s="396"/>
      <c r="N2507" s="396"/>
      <c r="O2507" s="396"/>
      <c r="P2507" s="396"/>
      <c r="Q2507" s="396"/>
      <c r="R2507" s="396"/>
      <c r="S2507" s="42"/>
      <c r="T2507" s="42"/>
      <c r="U2507" s="42"/>
      <c r="V2507" s="42"/>
      <c r="W2507" s="42"/>
      <c r="X2507" s="42"/>
    </row>
    <row r="2508" spans="1:24">
      <c r="A2508" s="396"/>
      <c r="B2508" s="396"/>
      <c r="C2508" s="455"/>
      <c r="D2508" s="258"/>
      <c r="E2508" s="396"/>
      <c r="F2508" s="396"/>
      <c r="G2508" s="396"/>
      <c r="H2508" s="396"/>
      <c r="I2508" s="396"/>
      <c r="J2508" s="396"/>
      <c r="K2508" s="396"/>
      <c r="L2508" s="396"/>
      <c r="M2508" s="396"/>
      <c r="N2508" s="396"/>
      <c r="O2508" s="396"/>
      <c r="P2508" s="396"/>
      <c r="Q2508" s="396"/>
      <c r="R2508" s="396"/>
      <c r="S2508" s="42"/>
      <c r="T2508" s="42"/>
      <c r="U2508" s="42"/>
      <c r="V2508" s="42"/>
      <c r="W2508" s="42"/>
      <c r="X2508" s="42"/>
    </row>
    <row r="2509" spans="1:24">
      <c r="A2509" s="396"/>
      <c r="B2509" s="396"/>
      <c r="C2509" s="455"/>
      <c r="D2509" s="258"/>
      <c r="E2509" s="396"/>
      <c r="F2509" s="396"/>
      <c r="G2509" s="396"/>
      <c r="H2509" s="396"/>
      <c r="I2509" s="396"/>
      <c r="J2509" s="396"/>
      <c r="K2509" s="396"/>
      <c r="L2509" s="396"/>
      <c r="M2509" s="396"/>
      <c r="N2509" s="396"/>
      <c r="O2509" s="396"/>
      <c r="P2509" s="396"/>
      <c r="Q2509" s="396"/>
      <c r="R2509" s="396"/>
      <c r="S2509" s="42"/>
      <c r="T2509" s="42"/>
      <c r="U2509" s="42"/>
      <c r="V2509" s="42"/>
      <c r="W2509" s="42"/>
      <c r="X2509" s="42"/>
    </row>
    <row r="2510" spans="1:24">
      <c r="A2510" s="396"/>
      <c r="B2510" s="396"/>
      <c r="C2510" s="455"/>
      <c r="D2510" s="258"/>
      <c r="E2510" s="396"/>
      <c r="F2510" s="396"/>
      <c r="G2510" s="396"/>
      <c r="H2510" s="396"/>
      <c r="I2510" s="396"/>
      <c r="J2510" s="396"/>
      <c r="K2510" s="396"/>
      <c r="L2510" s="396"/>
      <c r="M2510" s="396"/>
      <c r="N2510" s="396"/>
      <c r="O2510" s="396"/>
      <c r="P2510" s="396"/>
      <c r="Q2510" s="396"/>
      <c r="R2510" s="396"/>
      <c r="S2510" s="42"/>
      <c r="T2510" s="42"/>
      <c r="U2510" s="42"/>
      <c r="V2510" s="42"/>
      <c r="W2510" s="42"/>
      <c r="X2510" s="42"/>
    </row>
    <row r="2511" spans="1:24">
      <c r="A2511" s="396"/>
      <c r="B2511" s="396"/>
      <c r="C2511" s="455"/>
      <c r="D2511" s="258"/>
      <c r="E2511" s="396"/>
      <c r="F2511" s="396"/>
      <c r="G2511" s="396"/>
      <c r="H2511" s="396"/>
      <c r="I2511" s="396"/>
      <c r="J2511" s="396"/>
      <c r="K2511" s="396"/>
      <c r="L2511" s="396"/>
      <c r="M2511" s="396"/>
      <c r="N2511" s="396"/>
      <c r="O2511" s="396"/>
      <c r="P2511" s="396"/>
      <c r="Q2511" s="396"/>
      <c r="R2511" s="396"/>
      <c r="S2511" s="42"/>
      <c r="T2511" s="42"/>
      <c r="U2511" s="42"/>
      <c r="V2511" s="42"/>
      <c r="W2511" s="42"/>
      <c r="X2511" s="42"/>
    </row>
    <row r="2512" spans="1:24">
      <c r="A2512" s="396"/>
      <c r="B2512" s="396"/>
      <c r="C2512" s="455"/>
      <c r="D2512" s="258"/>
      <c r="E2512" s="396"/>
      <c r="F2512" s="396"/>
      <c r="G2512" s="396"/>
      <c r="H2512" s="396"/>
      <c r="I2512" s="396"/>
      <c r="J2512" s="396"/>
      <c r="K2512" s="396"/>
      <c r="L2512" s="396"/>
      <c r="M2512" s="396"/>
      <c r="N2512" s="396"/>
      <c r="O2512" s="396"/>
      <c r="P2512" s="396"/>
      <c r="Q2512" s="396"/>
      <c r="R2512" s="396"/>
      <c r="S2512" s="42"/>
      <c r="T2512" s="42"/>
      <c r="U2512" s="42"/>
      <c r="V2512" s="42"/>
      <c r="W2512" s="42"/>
      <c r="X2512" s="42"/>
    </row>
    <row r="2513" spans="1:24">
      <c r="A2513" s="396"/>
      <c r="B2513" s="396"/>
      <c r="C2513" s="455"/>
      <c r="D2513" s="258"/>
      <c r="E2513" s="396"/>
      <c r="F2513" s="396"/>
      <c r="G2513" s="396"/>
      <c r="H2513" s="396"/>
      <c r="I2513" s="396"/>
      <c r="J2513" s="396"/>
      <c r="K2513" s="396"/>
      <c r="L2513" s="396"/>
      <c r="M2513" s="396"/>
      <c r="N2513" s="396"/>
      <c r="O2513" s="396"/>
      <c r="P2513" s="396"/>
      <c r="Q2513" s="396"/>
      <c r="R2513" s="396"/>
      <c r="S2513" s="42"/>
      <c r="T2513" s="42"/>
      <c r="U2513" s="42"/>
      <c r="V2513" s="42"/>
      <c r="W2513" s="42"/>
      <c r="X2513" s="42"/>
    </row>
    <row r="2514" spans="1:24">
      <c r="A2514" s="396"/>
      <c r="B2514" s="396"/>
      <c r="C2514" s="455"/>
      <c r="D2514" s="258"/>
      <c r="E2514" s="396"/>
      <c r="F2514" s="396"/>
      <c r="G2514" s="396"/>
      <c r="H2514" s="396"/>
      <c r="I2514" s="396"/>
      <c r="J2514" s="396"/>
      <c r="K2514" s="396"/>
      <c r="L2514" s="396"/>
      <c r="M2514" s="396"/>
      <c r="N2514" s="396"/>
      <c r="O2514" s="396"/>
      <c r="P2514" s="396"/>
      <c r="Q2514" s="396"/>
      <c r="R2514" s="396"/>
      <c r="S2514" s="42"/>
      <c r="T2514" s="42"/>
      <c r="U2514" s="42"/>
      <c r="V2514" s="42"/>
      <c r="W2514" s="42"/>
      <c r="X2514" s="42"/>
    </row>
    <row r="2515" spans="1:24">
      <c r="A2515" s="396"/>
      <c r="B2515" s="396"/>
      <c r="C2515" s="455"/>
      <c r="D2515" s="258"/>
      <c r="E2515" s="396"/>
      <c r="F2515" s="396"/>
      <c r="G2515" s="396"/>
      <c r="H2515" s="396"/>
      <c r="I2515" s="396"/>
      <c r="J2515" s="396"/>
      <c r="K2515" s="396"/>
      <c r="L2515" s="396"/>
      <c r="M2515" s="396"/>
      <c r="N2515" s="396"/>
      <c r="O2515" s="396"/>
      <c r="P2515" s="396"/>
      <c r="Q2515" s="396"/>
      <c r="R2515" s="396"/>
      <c r="S2515" s="42"/>
      <c r="T2515" s="42"/>
      <c r="U2515" s="42"/>
      <c r="V2515" s="42"/>
      <c r="W2515" s="42"/>
      <c r="X2515" s="42"/>
    </row>
    <row r="2516" spans="1:24">
      <c r="A2516" s="396"/>
      <c r="B2516" s="396"/>
      <c r="C2516" s="455"/>
      <c r="D2516" s="258"/>
      <c r="E2516" s="396"/>
      <c r="F2516" s="396"/>
      <c r="G2516" s="396"/>
      <c r="H2516" s="396"/>
      <c r="I2516" s="396"/>
      <c r="J2516" s="396"/>
      <c r="K2516" s="396"/>
      <c r="L2516" s="396"/>
      <c r="M2516" s="396"/>
      <c r="N2516" s="396"/>
      <c r="O2516" s="396"/>
      <c r="P2516" s="396"/>
      <c r="Q2516" s="396"/>
      <c r="R2516" s="396"/>
      <c r="S2516" s="42"/>
      <c r="T2516" s="42"/>
      <c r="U2516" s="42"/>
      <c r="V2516" s="42"/>
      <c r="W2516" s="42"/>
      <c r="X2516" s="42"/>
    </row>
    <row r="2517" spans="1:24">
      <c r="A2517" s="396"/>
      <c r="B2517" s="396"/>
      <c r="C2517" s="455"/>
      <c r="D2517" s="258"/>
      <c r="E2517" s="396"/>
      <c r="F2517" s="396"/>
      <c r="G2517" s="396"/>
      <c r="H2517" s="396"/>
      <c r="I2517" s="396"/>
      <c r="J2517" s="396"/>
      <c r="K2517" s="396"/>
      <c r="L2517" s="396"/>
      <c r="M2517" s="396"/>
      <c r="N2517" s="396"/>
      <c r="O2517" s="396"/>
      <c r="P2517" s="396"/>
      <c r="Q2517" s="396"/>
      <c r="R2517" s="396"/>
      <c r="S2517" s="42"/>
      <c r="T2517" s="42"/>
      <c r="U2517" s="42"/>
      <c r="V2517" s="42"/>
      <c r="W2517" s="42"/>
      <c r="X2517" s="42"/>
    </row>
    <row r="2518" spans="1:24">
      <c r="A2518" s="396"/>
      <c r="B2518" s="396"/>
      <c r="C2518" s="455"/>
      <c r="D2518" s="258"/>
      <c r="E2518" s="396"/>
      <c r="F2518" s="396"/>
      <c r="G2518" s="396"/>
      <c r="H2518" s="396"/>
      <c r="I2518" s="396"/>
      <c r="J2518" s="396"/>
      <c r="K2518" s="396"/>
      <c r="L2518" s="396"/>
      <c r="M2518" s="396"/>
      <c r="N2518" s="396"/>
      <c r="O2518" s="396"/>
      <c r="P2518" s="396"/>
      <c r="Q2518" s="396"/>
      <c r="R2518" s="396"/>
      <c r="S2518" s="42"/>
      <c r="T2518" s="42"/>
      <c r="U2518" s="42"/>
      <c r="V2518" s="42"/>
      <c r="W2518" s="42"/>
      <c r="X2518" s="42"/>
    </row>
    <row r="2519" spans="1:24">
      <c r="A2519" s="396"/>
      <c r="B2519" s="396"/>
      <c r="C2519" s="455"/>
      <c r="D2519" s="258"/>
      <c r="E2519" s="396"/>
      <c r="F2519" s="396"/>
      <c r="G2519" s="396"/>
      <c r="H2519" s="396"/>
      <c r="I2519" s="396"/>
      <c r="J2519" s="396"/>
      <c r="K2519" s="396"/>
      <c r="L2519" s="396"/>
      <c r="M2519" s="396"/>
      <c r="N2519" s="396"/>
      <c r="O2519" s="396"/>
      <c r="P2519" s="396"/>
      <c r="Q2519" s="396"/>
      <c r="R2519" s="396"/>
      <c r="S2519" s="42"/>
      <c r="T2519" s="42"/>
      <c r="U2519" s="42"/>
      <c r="V2519" s="42"/>
      <c r="W2519" s="42"/>
      <c r="X2519" s="42"/>
    </row>
    <row r="2520" spans="1:24">
      <c r="A2520" s="396"/>
      <c r="B2520" s="396"/>
      <c r="C2520" s="455"/>
      <c r="D2520" s="258"/>
      <c r="E2520" s="396"/>
      <c r="F2520" s="396"/>
      <c r="G2520" s="396"/>
      <c r="H2520" s="396"/>
      <c r="I2520" s="396"/>
      <c r="J2520" s="396"/>
      <c r="K2520" s="396"/>
      <c r="L2520" s="396"/>
      <c r="M2520" s="396"/>
      <c r="N2520" s="396"/>
      <c r="O2520" s="396"/>
      <c r="P2520" s="396"/>
      <c r="Q2520" s="396"/>
      <c r="R2520" s="396"/>
      <c r="S2520" s="42"/>
      <c r="T2520" s="42"/>
      <c r="U2520" s="42"/>
      <c r="V2520" s="42"/>
      <c r="W2520" s="42"/>
      <c r="X2520" s="42"/>
    </row>
    <row r="2521" spans="1:24">
      <c r="A2521" s="396"/>
      <c r="B2521" s="396"/>
      <c r="C2521" s="455"/>
      <c r="D2521" s="258"/>
      <c r="E2521" s="396"/>
      <c r="F2521" s="396"/>
      <c r="G2521" s="396"/>
      <c r="H2521" s="396"/>
      <c r="I2521" s="396"/>
      <c r="J2521" s="396"/>
      <c r="K2521" s="396"/>
      <c r="L2521" s="396"/>
      <c r="M2521" s="396"/>
      <c r="N2521" s="396"/>
      <c r="O2521" s="396"/>
      <c r="P2521" s="396"/>
      <c r="Q2521" s="396"/>
      <c r="R2521" s="396"/>
      <c r="S2521" s="42"/>
      <c r="T2521" s="42"/>
      <c r="U2521" s="42"/>
      <c r="V2521" s="42"/>
      <c r="W2521" s="42"/>
      <c r="X2521" s="42"/>
    </row>
    <row r="2522" spans="1:24">
      <c r="A2522" s="396"/>
      <c r="B2522" s="396"/>
      <c r="C2522" s="455"/>
      <c r="D2522" s="258"/>
      <c r="E2522" s="396"/>
      <c r="F2522" s="396"/>
      <c r="G2522" s="396"/>
      <c r="H2522" s="396"/>
      <c r="I2522" s="396"/>
      <c r="J2522" s="396"/>
      <c r="K2522" s="396"/>
      <c r="L2522" s="396"/>
      <c r="M2522" s="396"/>
      <c r="N2522" s="396"/>
      <c r="O2522" s="396"/>
      <c r="P2522" s="396"/>
      <c r="Q2522" s="396"/>
      <c r="R2522" s="396"/>
      <c r="S2522" s="42"/>
      <c r="T2522" s="42"/>
      <c r="U2522" s="42"/>
      <c r="V2522" s="42"/>
      <c r="W2522" s="42"/>
      <c r="X2522" s="42"/>
    </row>
    <row r="2523" spans="1:24">
      <c r="A2523" s="396"/>
      <c r="B2523" s="396"/>
      <c r="C2523" s="455"/>
      <c r="D2523" s="258"/>
      <c r="E2523" s="396"/>
      <c r="F2523" s="396"/>
      <c r="G2523" s="396"/>
      <c r="H2523" s="396"/>
      <c r="I2523" s="396"/>
      <c r="J2523" s="396"/>
      <c r="K2523" s="396"/>
      <c r="L2523" s="396"/>
      <c r="M2523" s="396"/>
      <c r="N2523" s="396"/>
      <c r="O2523" s="396"/>
      <c r="P2523" s="396"/>
      <c r="Q2523" s="396"/>
      <c r="R2523" s="396"/>
      <c r="S2523" s="42"/>
      <c r="T2523" s="42"/>
      <c r="U2523" s="42"/>
      <c r="V2523" s="42"/>
      <c r="W2523" s="42"/>
      <c r="X2523" s="42"/>
    </row>
    <row r="2524" spans="1:24">
      <c r="A2524" s="396"/>
      <c r="B2524" s="396"/>
      <c r="C2524" s="455"/>
      <c r="D2524" s="258"/>
      <c r="E2524" s="396"/>
      <c r="F2524" s="396"/>
      <c r="G2524" s="396"/>
      <c r="H2524" s="396"/>
      <c r="I2524" s="396"/>
      <c r="J2524" s="396"/>
      <c r="K2524" s="396"/>
      <c r="L2524" s="396"/>
      <c r="M2524" s="396"/>
      <c r="N2524" s="396"/>
      <c r="O2524" s="396"/>
      <c r="P2524" s="396"/>
      <c r="Q2524" s="396"/>
      <c r="R2524" s="396"/>
      <c r="S2524" s="42"/>
      <c r="T2524" s="42"/>
      <c r="U2524" s="42"/>
      <c r="V2524" s="42"/>
      <c r="W2524" s="42"/>
      <c r="X2524" s="42"/>
    </row>
    <row r="2525" spans="1:24">
      <c r="A2525" s="396"/>
      <c r="B2525" s="396"/>
      <c r="C2525" s="455"/>
      <c r="D2525" s="258"/>
      <c r="E2525" s="396"/>
      <c r="F2525" s="396"/>
      <c r="G2525" s="396"/>
      <c r="H2525" s="396"/>
      <c r="I2525" s="396"/>
      <c r="J2525" s="396"/>
      <c r="K2525" s="396"/>
      <c r="L2525" s="396"/>
      <c r="M2525" s="396"/>
      <c r="N2525" s="396"/>
      <c r="O2525" s="396"/>
      <c r="P2525" s="396"/>
      <c r="Q2525" s="396"/>
      <c r="R2525" s="396"/>
      <c r="S2525" s="42"/>
      <c r="T2525" s="42"/>
      <c r="U2525" s="42"/>
      <c r="V2525" s="42"/>
      <c r="W2525" s="42"/>
      <c r="X2525" s="42"/>
    </row>
    <row r="2526" spans="1:24">
      <c r="A2526" s="396"/>
      <c r="B2526" s="396"/>
      <c r="C2526" s="455"/>
      <c r="D2526" s="258"/>
      <c r="E2526" s="396"/>
      <c r="F2526" s="396"/>
      <c r="G2526" s="396"/>
      <c r="H2526" s="396"/>
      <c r="I2526" s="396"/>
      <c r="J2526" s="396"/>
      <c r="K2526" s="396"/>
      <c r="L2526" s="396"/>
      <c r="M2526" s="396"/>
      <c r="N2526" s="396"/>
      <c r="O2526" s="396"/>
      <c r="P2526" s="396"/>
      <c r="Q2526" s="396"/>
      <c r="R2526" s="396"/>
      <c r="S2526" s="42"/>
      <c r="T2526" s="42"/>
      <c r="U2526" s="42"/>
      <c r="V2526" s="42"/>
      <c r="W2526" s="42"/>
      <c r="X2526" s="42"/>
    </row>
    <row r="2527" spans="1:24">
      <c r="A2527" s="396"/>
      <c r="B2527" s="396"/>
      <c r="C2527" s="455"/>
      <c r="D2527" s="258"/>
      <c r="E2527" s="396"/>
      <c r="F2527" s="396"/>
      <c r="G2527" s="396"/>
      <c r="H2527" s="396"/>
      <c r="I2527" s="396"/>
      <c r="J2527" s="396"/>
      <c r="K2527" s="396"/>
      <c r="L2527" s="396"/>
      <c r="M2527" s="396"/>
      <c r="N2527" s="396"/>
      <c r="O2527" s="396"/>
      <c r="P2527" s="396"/>
      <c r="Q2527" s="396"/>
      <c r="R2527" s="396"/>
      <c r="S2527" s="42"/>
      <c r="T2527" s="42"/>
      <c r="U2527" s="42"/>
      <c r="V2527" s="42"/>
      <c r="W2527" s="42"/>
      <c r="X2527" s="42"/>
    </row>
    <row r="2528" spans="1:24">
      <c r="A2528" s="396"/>
      <c r="B2528" s="396"/>
      <c r="C2528" s="455"/>
      <c r="D2528" s="258"/>
      <c r="E2528" s="396"/>
      <c r="F2528" s="396"/>
      <c r="G2528" s="396"/>
      <c r="H2528" s="396"/>
      <c r="I2528" s="396"/>
      <c r="J2528" s="396"/>
      <c r="K2528" s="396"/>
      <c r="L2528" s="396"/>
      <c r="M2528" s="396"/>
      <c r="N2528" s="396"/>
      <c r="O2528" s="396"/>
      <c r="P2528" s="396"/>
      <c r="Q2528" s="396"/>
      <c r="R2528" s="396"/>
      <c r="S2528" s="42"/>
      <c r="T2528" s="42"/>
      <c r="U2528" s="42"/>
      <c r="V2528" s="42"/>
      <c r="W2528" s="42"/>
      <c r="X2528" s="42"/>
    </row>
    <row r="2529" spans="1:24">
      <c r="A2529" s="396"/>
      <c r="B2529" s="396"/>
      <c r="C2529" s="455"/>
      <c r="D2529" s="258"/>
      <c r="E2529" s="396"/>
      <c r="F2529" s="396"/>
      <c r="G2529" s="396"/>
      <c r="H2529" s="396"/>
      <c r="I2529" s="396"/>
      <c r="J2529" s="396"/>
      <c r="K2529" s="396"/>
      <c r="L2529" s="396"/>
      <c r="M2529" s="396"/>
      <c r="N2529" s="396"/>
      <c r="O2529" s="396"/>
      <c r="P2529" s="396"/>
      <c r="Q2529" s="396"/>
      <c r="R2529" s="396"/>
      <c r="S2529" s="42"/>
      <c r="T2529" s="42"/>
      <c r="U2529" s="42"/>
      <c r="V2529" s="42"/>
      <c r="W2529" s="42"/>
      <c r="X2529" s="42"/>
    </row>
    <row r="2530" spans="1:24">
      <c r="A2530" s="396"/>
      <c r="B2530" s="396"/>
      <c r="C2530" s="455"/>
      <c r="D2530" s="258"/>
      <c r="E2530" s="396"/>
      <c r="F2530" s="396"/>
      <c r="G2530" s="396"/>
      <c r="H2530" s="396"/>
      <c r="I2530" s="396"/>
      <c r="J2530" s="396"/>
      <c r="K2530" s="396"/>
      <c r="L2530" s="396"/>
      <c r="M2530" s="396"/>
      <c r="N2530" s="396"/>
      <c r="O2530" s="396"/>
      <c r="P2530" s="396"/>
      <c r="Q2530" s="396"/>
      <c r="R2530" s="396"/>
      <c r="S2530" s="42"/>
      <c r="T2530" s="42"/>
      <c r="U2530" s="42"/>
      <c r="V2530" s="42"/>
      <c r="W2530" s="42"/>
      <c r="X2530" s="42"/>
    </row>
    <row r="2531" spans="1:24">
      <c r="A2531" s="396"/>
      <c r="B2531" s="396"/>
      <c r="C2531" s="455"/>
      <c r="D2531" s="258"/>
      <c r="E2531" s="396"/>
      <c r="F2531" s="396"/>
      <c r="G2531" s="396"/>
      <c r="H2531" s="396"/>
      <c r="I2531" s="396"/>
      <c r="J2531" s="396"/>
      <c r="K2531" s="396"/>
      <c r="L2531" s="396"/>
      <c r="M2531" s="396"/>
      <c r="N2531" s="396"/>
      <c r="O2531" s="396"/>
      <c r="P2531" s="396"/>
      <c r="Q2531" s="396"/>
      <c r="R2531" s="396"/>
      <c r="S2531" s="42"/>
      <c r="T2531" s="42"/>
      <c r="U2531" s="42"/>
      <c r="V2531" s="42"/>
      <c r="W2531" s="42"/>
      <c r="X2531" s="42"/>
    </row>
    <row r="2532" spans="1:24">
      <c r="A2532" s="396"/>
      <c r="B2532" s="396"/>
      <c r="C2532" s="455"/>
      <c r="D2532" s="258"/>
      <c r="E2532" s="396"/>
      <c r="F2532" s="396"/>
      <c r="G2532" s="396"/>
      <c r="H2532" s="396"/>
      <c r="I2532" s="396"/>
      <c r="J2532" s="396"/>
      <c r="K2532" s="396"/>
      <c r="L2532" s="396"/>
      <c r="M2532" s="396"/>
      <c r="N2532" s="396"/>
      <c r="O2532" s="396"/>
      <c r="P2532" s="396"/>
      <c r="Q2532" s="396"/>
      <c r="R2532" s="396"/>
      <c r="S2532" s="42"/>
      <c r="T2532" s="42"/>
      <c r="U2532" s="42"/>
      <c r="V2532" s="42"/>
      <c r="W2532" s="42"/>
      <c r="X2532" s="42"/>
    </row>
    <row r="2533" spans="1:24">
      <c r="A2533" s="396"/>
      <c r="B2533" s="396"/>
      <c r="C2533" s="455"/>
      <c r="D2533" s="258"/>
      <c r="E2533" s="396"/>
      <c r="F2533" s="396"/>
      <c r="G2533" s="396"/>
      <c r="H2533" s="396"/>
      <c r="I2533" s="396"/>
      <c r="J2533" s="396"/>
      <c r="K2533" s="396"/>
      <c r="L2533" s="396"/>
      <c r="M2533" s="396"/>
      <c r="N2533" s="396"/>
      <c r="O2533" s="396"/>
      <c r="P2533" s="396"/>
      <c r="Q2533" s="396"/>
      <c r="R2533" s="396"/>
      <c r="S2533" s="42"/>
      <c r="T2533" s="42"/>
      <c r="U2533" s="42"/>
      <c r="V2533" s="42"/>
      <c r="W2533" s="42"/>
      <c r="X2533" s="42"/>
    </row>
    <row r="2534" spans="1:24">
      <c r="A2534" s="396"/>
      <c r="B2534" s="396"/>
      <c r="C2534" s="455"/>
      <c r="D2534" s="258"/>
      <c r="E2534" s="396"/>
      <c r="F2534" s="396"/>
      <c r="G2534" s="396"/>
      <c r="H2534" s="396"/>
      <c r="I2534" s="396"/>
      <c r="J2534" s="396"/>
      <c r="K2534" s="396"/>
      <c r="L2534" s="396"/>
      <c r="M2534" s="396"/>
      <c r="N2534" s="396"/>
      <c r="O2534" s="396"/>
      <c r="P2534" s="396"/>
      <c r="Q2534" s="396"/>
      <c r="R2534" s="396"/>
      <c r="S2534" s="42"/>
      <c r="T2534" s="42"/>
      <c r="U2534" s="42"/>
      <c r="V2534" s="42"/>
      <c r="W2534" s="42"/>
      <c r="X2534" s="42"/>
    </row>
    <row r="2535" spans="1:24">
      <c r="A2535" s="396"/>
      <c r="B2535" s="396"/>
      <c r="C2535" s="455"/>
      <c r="D2535" s="258"/>
      <c r="E2535" s="396"/>
      <c r="F2535" s="396"/>
      <c r="G2535" s="396"/>
      <c r="H2535" s="396"/>
      <c r="I2535" s="396"/>
      <c r="J2535" s="396"/>
      <c r="K2535" s="396"/>
      <c r="L2535" s="396"/>
      <c r="M2535" s="396"/>
      <c r="N2535" s="396"/>
      <c r="O2535" s="396"/>
      <c r="P2535" s="396"/>
      <c r="Q2535" s="396"/>
      <c r="R2535" s="396"/>
      <c r="S2535" s="42"/>
      <c r="T2535" s="42"/>
      <c r="U2535" s="42"/>
      <c r="V2535" s="42"/>
      <c r="W2535" s="42"/>
      <c r="X2535" s="42"/>
    </row>
    <row r="2536" spans="1:24">
      <c r="A2536" s="396"/>
      <c r="B2536" s="396"/>
      <c r="C2536" s="455"/>
      <c r="D2536" s="258"/>
      <c r="E2536" s="396"/>
      <c r="F2536" s="396"/>
      <c r="G2536" s="396"/>
      <c r="H2536" s="396"/>
      <c r="I2536" s="396"/>
      <c r="J2536" s="396"/>
      <c r="K2536" s="396"/>
      <c r="L2536" s="396"/>
      <c r="M2536" s="396"/>
      <c r="N2536" s="396"/>
      <c r="O2536" s="396"/>
      <c r="P2536" s="396"/>
      <c r="Q2536" s="396"/>
      <c r="R2536" s="396"/>
      <c r="S2536" s="42"/>
      <c r="T2536" s="42"/>
      <c r="U2536" s="42"/>
      <c r="V2536" s="42"/>
      <c r="W2536" s="42"/>
      <c r="X2536" s="42"/>
    </row>
    <row r="2537" spans="1:24">
      <c r="A2537" s="396"/>
      <c r="B2537" s="396"/>
      <c r="C2537" s="455"/>
      <c r="D2537" s="258"/>
      <c r="E2537" s="396"/>
      <c r="F2537" s="396"/>
      <c r="G2537" s="396"/>
      <c r="H2537" s="396"/>
      <c r="I2537" s="396"/>
      <c r="J2537" s="396"/>
      <c r="K2537" s="396"/>
      <c r="L2537" s="396"/>
      <c r="M2537" s="396"/>
      <c r="N2537" s="396"/>
      <c r="O2537" s="396"/>
      <c r="P2537" s="396"/>
      <c r="Q2537" s="396"/>
      <c r="R2537" s="396"/>
      <c r="S2537" s="42"/>
      <c r="T2537" s="42"/>
      <c r="U2537" s="42"/>
      <c r="V2537" s="42"/>
      <c r="W2537" s="42"/>
      <c r="X2537" s="42"/>
    </row>
    <row r="2538" spans="1:24">
      <c r="A2538" s="396"/>
      <c r="B2538" s="396"/>
      <c r="C2538" s="455"/>
      <c r="D2538" s="258"/>
      <c r="E2538" s="396"/>
      <c r="F2538" s="396"/>
      <c r="G2538" s="396"/>
      <c r="H2538" s="396"/>
      <c r="I2538" s="396"/>
      <c r="J2538" s="396"/>
      <c r="K2538" s="396"/>
      <c r="L2538" s="396"/>
      <c r="M2538" s="396"/>
      <c r="N2538" s="396"/>
      <c r="O2538" s="396"/>
      <c r="P2538" s="396"/>
      <c r="Q2538" s="396"/>
      <c r="R2538" s="396"/>
      <c r="S2538" s="42"/>
      <c r="T2538" s="42"/>
      <c r="U2538" s="42"/>
      <c r="V2538" s="42"/>
      <c r="W2538" s="42"/>
      <c r="X2538" s="42"/>
    </row>
    <row r="2539" spans="1:24">
      <c r="A2539" s="396"/>
      <c r="B2539" s="396"/>
      <c r="C2539" s="455"/>
      <c r="D2539" s="258"/>
      <c r="E2539" s="396"/>
      <c r="F2539" s="396"/>
      <c r="G2539" s="396"/>
      <c r="H2539" s="396"/>
      <c r="I2539" s="396"/>
      <c r="J2539" s="396"/>
      <c r="K2539" s="396"/>
      <c r="L2539" s="396"/>
      <c r="M2539" s="396"/>
      <c r="N2539" s="396"/>
      <c r="O2539" s="396"/>
      <c r="P2539" s="396"/>
      <c r="Q2539" s="396"/>
      <c r="R2539" s="396"/>
      <c r="S2539" s="42"/>
      <c r="T2539" s="42"/>
      <c r="U2539" s="42"/>
      <c r="V2539" s="42"/>
      <c r="W2539" s="42"/>
      <c r="X2539" s="42"/>
    </row>
    <row r="2540" spans="1:24">
      <c r="A2540" s="395"/>
      <c r="B2540" s="395"/>
      <c r="C2540" s="455"/>
      <c r="D2540" s="258"/>
      <c r="E2540" s="395"/>
      <c r="F2540" s="395"/>
      <c r="G2540" s="395"/>
      <c r="H2540" s="395"/>
      <c r="I2540" s="395"/>
      <c r="J2540" s="395"/>
      <c r="K2540" s="395"/>
      <c r="L2540" s="395"/>
      <c r="M2540" s="395"/>
      <c r="N2540" s="395"/>
      <c r="O2540" s="395"/>
      <c r="P2540" s="395"/>
      <c r="Q2540" s="395"/>
      <c r="R2540" s="395"/>
      <c r="S2540" s="42"/>
      <c r="T2540" s="42"/>
      <c r="U2540" s="42"/>
      <c r="V2540" s="42"/>
      <c r="W2540" s="42"/>
      <c r="X2540" s="42"/>
    </row>
    <row r="2541" spans="1:24">
      <c r="A2541" s="395"/>
      <c r="B2541" s="395"/>
      <c r="C2541" s="455"/>
      <c r="D2541" s="258"/>
      <c r="E2541" s="395"/>
      <c r="F2541" s="395"/>
      <c r="G2541" s="395"/>
      <c r="H2541" s="395"/>
      <c r="I2541" s="395"/>
      <c r="J2541" s="395"/>
      <c r="K2541" s="395"/>
      <c r="L2541" s="395"/>
      <c r="M2541" s="395"/>
      <c r="N2541" s="395"/>
      <c r="O2541" s="395"/>
      <c r="P2541" s="395"/>
      <c r="Q2541" s="395"/>
      <c r="R2541" s="395"/>
      <c r="S2541" s="42"/>
      <c r="T2541" s="42"/>
      <c r="U2541" s="42"/>
      <c r="V2541" s="42"/>
      <c r="W2541" s="42"/>
      <c r="X2541" s="42"/>
    </row>
    <row r="2542" spans="1:24">
      <c r="A2542" s="395"/>
      <c r="B2542" s="395"/>
      <c r="C2542" s="455"/>
      <c r="D2542" s="258"/>
      <c r="E2542" s="395"/>
      <c r="F2542" s="395"/>
      <c r="G2542" s="395"/>
      <c r="H2542" s="395"/>
      <c r="I2542" s="395"/>
      <c r="J2542" s="395"/>
      <c r="K2542" s="395"/>
      <c r="L2542" s="395"/>
      <c r="M2542" s="395"/>
      <c r="N2542" s="395"/>
      <c r="O2542" s="395"/>
      <c r="P2542" s="395"/>
      <c r="Q2542" s="395"/>
      <c r="R2542" s="395"/>
      <c r="S2542" s="42"/>
      <c r="T2542" s="42"/>
      <c r="U2542" s="42"/>
      <c r="V2542" s="42"/>
      <c r="W2542" s="42"/>
      <c r="X2542" s="42"/>
    </row>
    <row r="2543" spans="1:24">
      <c r="A2543" s="388"/>
      <c r="B2543" s="388"/>
      <c r="C2543" s="455"/>
      <c r="D2543" s="258"/>
      <c r="E2543" s="388"/>
      <c r="F2543" s="388"/>
      <c r="G2543" s="388"/>
      <c r="H2543" s="388"/>
      <c r="I2543" s="388"/>
      <c r="J2543" s="388"/>
      <c r="K2543" s="388"/>
      <c r="L2543" s="388"/>
      <c r="M2543" s="388"/>
      <c r="N2543" s="388"/>
      <c r="O2543" s="388"/>
      <c r="P2543" s="388"/>
      <c r="Q2543" s="388"/>
      <c r="R2543" s="388"/>
      <c r="S2543" s="42"/>
      <c r="T2543" s="42"/>
      <c r="U2543" s="42"/>
      <c r="V2543" s="42"/>
      <c r="W2543" s="42"/>
      <c r="X2543" s="42"/>
    </row>
  </sheetData>
  <autoFilter ref="A5:X2298"/>
  <mergeCells count="2">
    <mergeCell ref="D3:E3"/>
    <mergeCell ref="F2:U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Z42"/>
  <sheetViews>
    <sheetView workbookViewId="0">
      <pane xSplit="4" topLeftCell="W1" activePane="topRight" state="frozen"/>
      <selection pane="topRight" activeCell="AA2" sqref="AA2"/>
    </sheetView>
  </sheetViews>
  <sheetFormatPr defaultRowHeight="12.75"/>
  <cols>
    <col min="1" max="1" width="15.85546875" style="432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</cols>
  <sheetData>
    <row r="2" spans="1:26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</row>
    <row r="3" spans="1:26">
      <c r="E3" s="498"/>
      <c r="F3" s="498"/>
      <c r="G3" s="498"/>
      <c r="H3" s="498"/>
      <c r="I3" s="498"/>
      <c r="J3" s="498"/>
      <c r="K3" s="498"/>
    </row>
    <row r="4" spans="1:26">
      <c r="B4" s="197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6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1557</v>
      </c>
      <c r="K5" s="166" t="s">
        <v>1645</v>
      </c>
      <c r="L5" s="166" t="s">
        <v>1692</v>
      </c>
      <c r="M5" s="166" t="s">
        <v>1751</v>
      </c>
      <c r="N5" s="166" t="s">
        <v>1800</v>
      </c>
      <c r="O5" s="166" t="s">
        <v>1862</v>
      </c>
      <c r="P5" s="166" t="s">
        <v>1897</v>
      </c>
      <c r="Q5" s="166" t="s">
        <v>1957</v>
      </c>
      <c r="R5" s="166" t="s">
        <v>2022</v>
      </c>
      <c r="S5" s="166" t="s">
        <v>2078</v>
      </c>
      <c r="T5" s="166" t="s">
        <v>2139</v>
      </c>
      <c r="U5" s="166" t="s">
        <v>2291</v>
      </c>
      <c r="V5" s="166" t="s">
        <v>2292</v>
      </c>
      <c r="W5" s="166" t="s">
        <v>2334</v>
      </c>
      <c r="X5" s="166" t="s">
        <v>2389</v>
      </c>
      <c r="Y5" s="166" t="s">
        <v>2501</v>
      </c>
      <c r="Z5" s="165" t="s">
        <v>2530</v>
      </c>
    </row>
    <row r="6" spans="1:26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</row>
    <row r="7" spans="1:26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</row>
    <row r="8" spans="1:26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Z8" si="4">X6-X7</f>
        <v>19258.89</v>
      </c>
      <c r="Y8" s="42">
        <f t="shared" si="4"/>
        <v>19258.89</v>
      </c>
      <c r="Z8" s="42">
        <f t="shared" si="4"/>
        <v>18460.89</v>
      </c>
    </row>
    <row r="9" spans="1:26" ht="23.25">
      <c r="A9" s="432">
        <f>SUM(E9:BF9)</f>
        <v>492130.64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</row>
    <row r="10" spans="1:26">
      <c r="A10" s="432">
        <f t="shared" ref="A10:A36" si="5">SUM(E10:BF10)</f>
        <v>0</v>
      </c>
      <c r="B10" s="384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>
      <c r="A11" s="432">
        <f t="shared" si="5"/>
        <v>84011.83</v>
      </c>
      <c r="B11" s="384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</row>
    <row r="12" spans="1:26">
      <c r="A12" s="432">
        <f t="shared" si="5"/>
        <v>23134.46</v>
      </c>
      <c r="B12" s="384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</row>
    <row r="13" spans="1:26">
      <c r="A13" s="432">
        <f t="shared" si="5"/>
        <v>9768.43</v>
      </c>
      <c r="B13" s="384">
        <v>9</v>
      </c>
      <c r="C13" s="42" t="s">
        <v>1802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</row>
    <row r="14" spans="1:26">
      <c r="A14" s="432">
        <f t="shared" si="5"/>
        <v>17473.259999999998</v>
      </c>
      <c r="B14" s="384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</row>
    <row r="15" spans="1:26">
      <c r="A15" s="432">
        <f t="shared" si="5"/>
        <v>215320.14999999997</v>
      </c>
      <c r="B15" s="384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</row>
    <row r="16" spans="1:26">
      <c r="A16" s="432">
        <f t="shared" si="5"/>
        <v>40562</v>
      </c>
      <c r="B16" s="384">
        <v>12</v>
      </c>
      <c r="C16" s="310" t="s">
        <v>1316</v>
      </c>
      <c r="D16" s="310" t="s">
        <v>835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</row>
    <row r="17" spans="1:26">
      <c r="A17" s="432">
        <f t="shared" si="5"/>
        <v>24638.32</v>
      </c>
      <c r="B17" s="384">
        <v>13</v>
      </c>
      <c r="C17" s="166" t="s">
        <v>1752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</row>
    <row r="18" spans="1:26">
      <c r="A18" s="432">
        <f t="shared" si="5"/>
        <v>1586.55</v>
      </c>
      <c r="B18" s="384">
        <v>14</v>
      </c>
      <c r="C18" s="166" t="s">
        <v>1884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</row>
    <row r="19" spans="1:26">
      <c r="A19" s="432">
        <f t="shared" si="5"/>
        <v>955</v>
      </c>
      <c r="B19" s="384">
        <v>15</v>
      </c>
      <c r="C19" s="376" t="s">
        <v>1174</v>
      </c>
      <c r="D19" s="376" t="s">
        <v>835</v>
      </c>
      <c r="E19" s="376">
        <v>0</v>
      </c>
      <c r="F19" s="376">
        <v>0</v>
      </c>
      <c r="G19" s="376">
        <v>419</v>
      </c>
      <c r="H19" s="377">
        <v>0</v>
      </c>
      <c r="I19" s="377">
        <v>0</v>
      </c>
      <c r="J19" s="377">
        <v>0</v>
      </c>
      <c r="K19" s="377">
        <v>0</v>
      </c>
      <c r="L19" s="377">
        <v>0</v>
      </c>
      <c r="M19" s="377">
        <v>0</v>
      </c>
      <c r="N19" s="377">
        <v>0</v>
      </c>
      <c r="O19" s="377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</row>
    <row r="20" spans="1:26">
      <c r="A20" s="432">
        <f t="shared" si="5"/>
        <v>29321.719999999998</v>
      </c>
      <c r="B20" s="384">
        <v>16</v>
      </c>
      <c r="C20" s="42" t="s">
        <v>1552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</row>
    <row r="21" spans="1:26">
      <c r="A21" s="432">
        <f t="shared" si="5"/>
        <v>15419.18</v>
      </c>
      <c r="B21" s="384">
        <v>17</v>
      </c>
      <c r="C21" s="42" t="s">
        <v>1317</v>
      </c>
      <c r="D21" s="42" t="s">
        <v>835</v>
      </c>
      <c r="E21" s="42">
        <v>0</v>
      </c>
      <c r="F21" s="42">
        <v>0</v>
      </c>
      <c r="G21" s="42">
        <v>0</v>
      </c>
      <c r="H21" s="166">
        <v>2567</v>
      </c>
      <c r="I21" s="166">
        <v>0</v>
      </c>
      <c r="J21" s="42">
        <v>215</v>
      </c>
      <c r="K21" s="166">
        <v>0</v>
      </c>
      <c r="L21" s="166">
        <v>207</v>
      </c>
      <c r="M21" s="166">
        <v>355</v>
      </c>
      <c r="N21" s="166">
        <v>394</v>
      </c>
      <c r="O21" s="166">
        <v>5980</v>
      </c>
      <c r="P21" s="166">
        <v>0</v>
      </c>
      <c r="Q21" s="166">
        <v>1256.18</v>
      </c>
      <c r="R21" s="166">
        <v>0</v>
      </c>
      <c r="S21" s="166">
        <v>438</v>
      </c>
      <c r="T21" s="166">
        <v>3200</v>
      </c>
      <c r="U21" s="166">
        <v>474</v>
      </c>
      <c r="V21" s="166">
        <v>0</v>
      </c>
      <c r="W21" s="166">
        <v>0</v>
      </c>
      <c r="X21" s="166">
        <v>0</v>
      </c>
      <c r="Y21" s="166">
        <v>0</v>
      </c>
      <c r="Z21" s="166">
        <v>333</v>
      </c>
    </row>
    <row r="22" spans="1:26">
      <c r="A22" s="432">
        <f t="shared" si="5"/>
        <v>1631</v>
      </c>
      <c r="B22" s="384">
        <v>18</v>
      </c>
      <c r="C22" s="42" t="s">
        <v>1291</v>
      </c>
      <c r="D22" s="42" t="s">
        <v>835</v>
      </c>
      <c r="E22" s="42">
        <v>0</v>
      </c>
      <c r="F22" s="42">
        <v>0</v>
      </c>
      <c r="G22" s="42">
        <v>0</v>
      </c>
      <c r="H22" s="166">
        <v>876</v>
      </c>
      <c r="I22" s="166">
        <v>0</v>
      </c>
      <c r="J22" s="42">
        <v>0</v>
      </c>
      <c r="K22" s="166">
        <v>0</v>
      </c>
      <c r="L22" s="166">
        <v>755</v>
      </c>
      <c r="M22" s="166">
        <v>0</v>
      </c>
      <c r="N22" s="166">
        <v>0</v>
      </c>
      <c r="O22" s="166">
        <v>0</v>
      </c>
      <c r="P22" s="166">
        <v>0</v>
      </c>
      <c r="Q22" s="166">
        <v>0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166">
        <v>0</v>
      </c>
      <c r="Z22" s="166">
        <v>0</v>
      </c>
    </row>
    <row r="23" spans="1:26">
      <c r="A23" s="432">
        <f t="shared" si="5"/>
        <v>8519.869999999999</v>
      </c>
      <c r="B23" s="384">
        <v>19</v>
      </c>
      <c r="C23" s="166" t="s">
        <v>928</v>
      </c>
      <c r="D23" s="42" t="s">
        <v>835</v>
      </c>
      <c r="E23" s="42">
        <v>0</v>
      </c>
      <c r="F23" s="42">
        <v>1215</v>
      </c>
      <c r="G23" s="42">
        <v>900</v>
      </c>
      <c r="H23" s="166">
        <v>0</v>
      </c>
      <c r="I23" s="166">
        <v>1103</v>
      </c>
      <c r="J23" s="166">
        <v>0</v>
      </c>
      <c r="K23" s="166">
        <v>0</v>
      </c>
      <c r="L23" s="166">
        <v>0</v>
      </c>
      <c r="M23" s="166">
        <v>0</v>
      </c>
      <c r="N23" s="166">
        <v>621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1336</v>
      </c>
      <c r="V23" s="166">
        <v>1040</v>
      </c>
      <c r="W23" s="166">
        <v>1506.87</v>
      </c>
      <c r="X23" s="166">
        <v>0</v>
      </c>
      <c r="Y23" s="166">
        <v>0</v>
      </c>
      <c r="Z23" s="166">
        <v>798</v>
      </c>
    </row>
    <row r="24" spans="1:26">
      <c r="A24" s="432">
        <f t="shared" si="5"/>
        <v>628</v>
      </c>
      <c r="B24" s="384">
        <v>20</v>
      </c>
      <c r="C24" s="166" t="s">
        <v>2023</v>
      </c>
      <c r="D24" s="42" t="s">
        <v>835</v>
      </c>
      <c r="E24" s="42"/>
      <c r="F24" s="42"/>
      <c r="G24" s="42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>
        <v>628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</row>
    <row r="25" spans="1:26">
      <c r="A25" s="432">
        <f t="shared" si="5"/>
        <v>398.65</v>
      </c>
      <c r="B25" s="384">
        <v>21</v>
      </c>
      <c r="C25" s="42" t="s">
        <v>1173</v>
      </c>
      <c r="D25" s="42" t="s">
        <v>835</v>
      </c>
      <c r="E25" s="42">
        <v>22</v>
      </c>
      <c r="F25" s="42">
        <v>23</v>
      </c>
      <c r="G25" s="42">
        <v>51</v>
      </c>
      <c r="H25" s="166">
        <v>7</v>
      </c>
      <c r="I25" s="166">
        <v>1</v>
      </c>
      <c r="J25" s="166">
        <v>43.5</v>
      </c>
      <c r="K25" s="166">
        <v>47</v>
      </c>
      <c r="L25" s="166">
        <v>28.15</v>
      </c>
      <c r="M25" s="166">
        <v>24</v>
      </c>
      <c r="N25" s="166">
        <v>24</v>
      </c>
      <c r="O25" s="166">
        <v>14</v>
      </c>
      <c r="P25" s="166">
        <v>8</v>
      </c>
      <c r="Q25" s="166">
        <v>12</v>
      </c>
      <c r="R25" s="166">
        <v>11</v>
      </c>
      <c r="S25" s="166">
        <v>11</v>
      </c>
      <c r="T25" s="166">
        <v>15</v>
      </c>
      <c r="U25" s="166">
        <v>13</v>
      </c>
      <c r="V25" s="166">
        <v>8</v>
      </c>
      <c r="W25" s="166">
        <v>7</v>
      </c>
      <c r="X25" s="166">
        <v>13</v>
      </c>
      <c r="Y25" s="166">
        <v>12</v>
      </c>
      <c r="Z25" s="166">
        <v>4</v>
      </c>
    </row>
    <row r="26" spans="1:26">
      <c r="A26" s="432">
        <f t="shared" si="5"/>
        <v>160</v>
      </c>
      <c r="B26" s="384">
        <v>22</v>
      </c>
      <c r="C26" s="42" t="s">
        <v>1863</v>
      </c>
      <c r="D26" s="42" t="s">
        <v>835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42">
        <v>160</v>
      </c>
      <c r="P26" s="166">
        <v>0</v>
      </c>
      <c r="Q26" s="166">
        <v>0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</row>
    <row r="27" spans="1:26">
      <c r="A27" s="432">
        <f t="shared" si="5"/>
        <v>595</v>
      </c>
      <c r="B27" s="384">
        <v>23</v>
      </c>
      <c r="C27" s="42" t="s">
        <v>1553</v>
      </c>
      <c r="D27" s="42" t="s">
        <v>835</v>
      </c>
      <c r="E27" s="42"/>
      <c r="F27" s="42"/>
      <c r="G27" s="42"/>
      <c r="H27" s="166"/>
      <c r="I27" s="166"/>
      <c r="J27" s="166">
        <v>50</v>
      </c>
      <c r="K27" s="166">
        <v>0</v>
      </c>
      <c r="L27" s="42">
        <v>37</v>
      </c>
      <c r="M27" s="42">
        <v>197</v>
      </c>
      <c r="N27" s="166">
        <v>28</v>
      </c>
      <c r="O27" s="166">
        <v>0</v>
      </c>
      <c r="P27" s="166">
        <v>0</v>
      </c>
      <c r="Q27" s="166">
        <v>0</v>
      </c>
      <c r="R27" s="166">
        <v>70</v>
      </c>
      <c r="S27" s="166">
        <v>0</v>
      </c>
      <c r="T27" s="166">
        <v>163</v>
      </c>
      <c r="U27" s="166">
        <v>0</v>
      </c>
      <c r="V27" s="166">
        <v>0</v>
      </c>
      <c r="W27" s="166">
        <v>0</v>
      </c>
      <c r="X27" s="166">
        <v>0</v>
      </c>
      <c r="Y27" s="166">
        <v>50</v>
      </c>
      <c r="Z27" s="166">
        <v>0</v>
      </c>
    </row>
    <row r="28" spans="1:26">
      <c r="A28" s="432">
        <f t="shared" si="5"/>
        <v>17696.3</v>
      </c>
      <c r="B28" s="384">
        <v>24</v>
      </c>
      <c r="C28" s="42" t="s">
        <v>1172</v>
      </c>
      <c r="D28" s="42" t="s">
        <v>835</v>
      </c>
      <c r="E28" s="42">
        <v>33</v>
      </c>
      <c r="F28" s="42">
        <v>396</v>
      </c>
      <c r="G28" s="42">
        <v>402.16</v>
      </c>
      <c r="H28" s="166">
        <v>1399</v>
      </c>
      <c r="I28" s="166">
        <v>186</v>
      </c>
      <c r="J28" s="166">
        <v>680.4</v>
      </c>
      <c r="K28" s="166">
        <v>817</v>
      </c>
      <c r="L28" s="166">
        <v>533</v>
      </c>
      <c r="M28" s="166">
        <v>766</v>
      </c>
      <c r="N28" s="166">
        <v>791</v>
      </c>
      <c r="O28" s="166">
        <v>1784</v>
      </c>
      <c r="P28" s="166">
        <v>557.94000000000005</v>
      </c>
      <c r="Q28" s="166">
        <v>913</v>
      </c>
      <c r="R28" s="166">
        <v>804</v>
      </c>
      <c r="S28" s="166">
        <v>1209</v>
      </c>
      <c r="T28" s="166">
        <v>740</v>
      </c>
      <c r="U28" s="166">
        <v>1110</v>
      </c>
      <c r="V28" s="166">
        <v>1146</v>
      </c>
      <c r="W28" s="166">
        <v>737</v>
      </c>
      <c r="X28" s="166">
        <v>922</v>
      </c>
      <c r="Y28" s="166">
        <v>1092.8</v>
      </c>
      <c r="Z28" s="166">
        <v>677</v>
      </c>
    </row>
    <row r="29" spans="1:26" ht="23.25">
      <c r="A29" s="432">
        <f t="shared" si="5"/>
        <v>287</v>
      </c>
      <c r="B29" s="384">
        <v>25</v>
      </c>
      <c r="C29" s="42" t="s">
        <v>841</v>
      </c>
      <c r="D29" s="42" t="s">
        <v>842</v>
      </c>
      <c r="E29" s="237">
        <v>5</v>
      </c>
      <c r="F29" s="237">
        <v>7</v>
      </c>
      <c r="G29" s="237">
        <v>10</v>
      </c>
      <c r="H29" s="237">
        <v>11</v>
      </c>
      <c r="I29" s="237">
        <v>4</v>
      </c>
      <c r="J29" s="237">
        <v>12</v>
      </c>
      <c r="K29" s="237">
        <v>18</v>
      </c>
      <c r="L29" s="237">
        <v>13</v>
      </c>
      <c r="M29" s="237">
        <v>16</v>
      </c>
      <c r="N29" s="237">
        <v>12</v>
      </c>
      <c r="O29" s="237">
        <v>15</v>
      </c>
      <c r="P29" s="237">
        <v>11</v>
      </c>
      <c r="Q29" s="237">
        <v>13</v>
      </c>
      <c r="R29" s="237">
        <v>18</v>
      </c>
      <c r="S29" s="237">
        <v>16</v>
      </c>
      <c r="T29" s="237">
        <v>21</v>
      </c>
      <c r="U29" s="237">
        <v>16</v>
      </c>
      <c r="V29" s="237">
        <v>15</v>
      </c>
      <c r="W29" s="237">
        <v>17</v>
      </c>
      <c r="X29" s="237">
        <v>17</v>
      </c>
      <c r="Y29" s="237">
        <v>13</v>
      </c>
      <c r="Z29" s="237">
        <v>7</v>
      </c>
    </row>
    <row r="30" spans="1:26" ht="23.25">
      <c r="A30" s="432">
        <f t="shared" si="5"/>
        <v>1464.3400000000001</v>
      </c>
      <c r="B30" s="384">
        <v>26</v>
      </c>
      <c r="C30" s="42" t="s">
        <v>1209</v>
      </c>
      <c r="D30" s="42" t="s">
        <v>1210</v>
      </c>
      <c r="E30" s="237">
        <v>29</v>
      </c>
      <c r="F30" s="237">
        <v>26</v>
      </c>
      <c r="G30" s="237">
        <v>85</v>
      </c>
      <c r="H30" s="237">
        <v>95.68</v>
      </c>
      <c r="I30" s="237">
        <v>17</v>
      </c>
      <c r="J30" s="237">
        <v>75.5</v>
      </c>
      <c r="K30" s="237">
        <v>122.3</v>
      </c>
      <c r="L30" s="237">
        <v>52.9</v>
      </c>
      <c r="M30" s="237">
        <v>78.34</v>
      </c>
      <c r="N30" s="237">
        <v>24.73</v>
      </c>
      <c r="O30" s="237">
        <v>77.45</v>
      </c>
      <c r="P30" s="237">
        <v>42</v>
      </c>
      <c r="Q30" s="237">
        <v>61.6</v>
      </c>
      <c r="R30" s="237">
        <v>69.5</v>
      </c>
      <c r="S30" s="237">
        <v>91.34</v>
      </c>
      <c r="T30" s="237">
        <v>117</v>
      </c>
      <c r="U30" s="237">
        <v>102.5</v>
      </c>
      <c r="V30" s="237">
        <v>62</v>
      </c>
      <c r="W30" s="237">
        <v>89.5</v>
      </c>
      <c r="X30" s="237">
        <v>63</v>
      </c>
      <c r="Y30" s="237">
        <v>50</v>
      </c>
      <c r="Z30" s="237">
        <v>32</v>
      </c>
    </row>
    <row r="31" spans="1:26" ht="23.25">
      <c r="A31" s="432">
        <f t="shared" si="5"/>
        <v>536252</v>
      </c>
      <c r="B31" s="384">
        <v>27</v>
      </c>
      <c r="C31" s="42" t="s">
        <v>843</v>
      </c>
      <c r="D31" s="42" t="s">
        <v>850</v>
      </c>
      <c r="E31" s="237">
        <v>5876</v>
      </c>
      <c r="F31" s="237">
        <v>9069</v>
      </c>
      <c r="G31" s="237">
        <v>19344</v>
      </c>
      <c r="H31" s="237">
        <v>26743</v>
      </c>
      <c r="I31" s="237">
        <v>5756</v>
      </c>
      <c r="J31" s="237">
        <v>19633</v>
      </c>
      <c r="K31" s="237">
        <v>29135</v>
      </c>
      <c r="L31" s="392">
        <v>17148</v>
      </c>
      <c r="M31" s="392">
        <v>31662</v>
      </c>
      <c r="N31" s="392">
        <v>24914</v>
      </c>
      <c r="O31" s="392">
        <v>50422</v>
      </c>
      <c r="P31" s="392">
        <v>17525</v>
      </c>
      <c r="Q31" s="392">
        <v>29775</v>
      </c>
      <c r="R31" s="392">
        <v>26947</v>
      </c>
      <c r="S31" s="392">
        <v>34165</v>
      </c>
      <c r="T31" s="392">
        <v>40788</v>
      </c>
      <c r="U31" s="392">
        <v>33845</v>
      </c>
      <c r="V31" s="392">
        <v>33549</v>
      </c>
      <c r="W31" s="392">
        <v>22466</v>
      </c>
      <c r="X31" s="392">
        <v>20593</v>
      </c>
      <c r="Y31" s="392">
        <v>24124</v>
      </c>
      <c r="Z31" s="392">
        <v>12773</v>
      </c>
    </row>
    <row r="32" spans="1:26" ht="23.25">
      <c r="B32" s="384">
        <v>28</v>
      </c>
      <c r="C32" s="42" t="s">
        <v>844</v>
      </c>
      <c r="D32" s="42" t="s">
        <v>851</v>
      </c>
      <c r="E32" s="237">
        <f t="shared" ref="E32:O32" si="6">E31/E29</f>
        <v>1175.2</v>
      </c>
      <c r="F32" s="237">
        <f t="shared" si="6"/>
        <v>1295.5714285714287</v>
      </c>
      <c r="G32" s="237">
        <f t="shared" si="6"/>
        <v>1934.4</v>
      </c>
      <c r="H32" s="237">
        <f t="shared" si="6"/>
        <v>2431.181818181818</v>
      </c>
      <c r="I32" s="237">
        <f t="shared" si="6"/>
        <v>1439</v>
      </c>
      <c r="J32" s="237">
        <f t="shared" si="6"/>
        <v>1636.0833333333333</v>
      </c>
      <c r="K32" s="237">
        <f t="shared" si="6"/>
        <v>1618.6111111111111</v>
      </c>
      <c r="L32" s="237">
        <f t="shared" si="6"/>
        <v>1319.0769230769231</v>
      </c>
      <c r="M32" s="237">
        <f t="shared" si="6"/>
        <v>1978.875</v>
      </c>
      <c r="N32" s="237">
        <f t="shared" si="6"/>
        <v>2076.1666666666665</v>
      </c>
      <c r="O32" s="237">
        <f t="shared" si="6"/>
        <v>3361.4666666666667</v>
      </c>
      <c r="P32" s="237">
        <f t="shared" ref="P32:R32" si="7">P31/P29</f>
        <v>1593.1818181818182</v>
      </c>
      <c r="Q32" s="237">
        <f t="shared" si="7"/>
        <v>2290.3846153846152</v>
      </c>
      <c r="R32" s="237">
        <f t="shared" si="7"/>
        <v>1497.0555555555557</v>
      </c>
      <c r="S32" s="237">
        <f t="shared" ref="S32:T32" si="8">S31/S29</f>
        <v>2135.3125</v>
      </c>
      <c r="T32" s="237">
        <f t="shared" si="8"/>
        <v>1942.2857142857142</v>
      </c>
      <c r="U32" s="237">
        <f t="shared" ref="U32:Z32" si="9">U31/U29</f>
        <v>2115.3125</v>
      </c>
      <c r="V32" s="237">
        <f t="shared" si="9"/>
        <v>2236.6</v>
      </c>
      <c r="W32" s="237">
        <f t="shared" si="9"/>
        <v>1321.5294117647059</v>
      </c>
      <c r="X32" s="237">
        <f t="shared" si="9"/>
        <v>1211.3529411764705</v>
      </c>
      <c r="Y32" s="237">
        <f t="shared" si="9"/>
        <v>1855.6923076923076</v>
      </c>
      <c r="Z32" s="237">
        <f t="shared" si="9"/>
        <v>1824.7142857142858</v>
      </c>
    </row>
    <row r="33" spans="1:26" ht="23.25" customHeight="1">
      <c r="A33" s="432">
        <f t="shared" si="5"/>
        <v>44121.36</v>
      </c>
      <c r="B33" s="384">
        <v>29</v>
      </c>
      <c r="C33" s="42" t="s">
        <v>846</v>
      </c>
      <c r="D33" s="42" t="s">
        <v>850</v>
      </c>
      <c r="E33" s="237">
        <f t="shared" ref="E33:O33" si="10">E31-E9</f>
        <v>533</v>
      </c>
      <c r="F33" s="237">
        <f t="shared" si="10"/>
        <v>639</v>
      </c>
      <c r="G33" s="237">
        <f t="shared" si="10"/>
        <v>1054</v>
      </c>
      <c r="H33" s="237">
        <f t="shared" si="10"/>
        <v>1735</v>
      </c>
      <c r="I33" s="237">
        <f t="shared" si="10"/>
        <v>558</v>
      </c>
      <c r="J33" s="237">
        <f t="shared" si="10"/>
        <v>1116.4500000000007</v>
      </c>
      <c r="K33" s="237">
        <f t="shared" si="10"/>
        <v>2960</v>
      </c>
      <c r="L33" s="237">
        <f t="shared" si="10"/>
        <v>1633</v>
      </c>
      <c r="M33" s="237">
        <f t="shared" si="10"/>
        <v>2603</v>
      </c>
      <c r="N33" s="237">
        <f t="shared" si="10"/>
        <v>1909</v>
      </c>
      <c r="O33" s="237">
        <f t="shared" si="10"/>
        <v>2420.4400000000023</v>
      </c>
      <c r="P33" s="237">
        <f t="shared" ref="P33:R33" si="11">P31-P9</f>
        <v>1393.6200000000008</v>
      </c>
      <c r="Q33" s="237">
        <f t="shared" si="11"/>
        <v>2755.1699999999983</v>
      </c>
      <c r="R33" s="237">
        <f t="shared" si="11"/>
        <v>2345</v>
      </c>
      <c r="S33" s="237">
        <f t="shared" ref="S33:T33" si="12">S31-S9</f>
        <v>3178</v>
      </c>
      <c r="T33" s="237">
        <f t="shared" si="12"/>
        <v>4245</v>
      </c>
      <c r="U33" s="237">
        <f t="shared" ref="U33:Z33" si="13">U31-U9</f>
        <v>3933.7000000000007</v>
      </c>
      <c r="V33" s="237">
        <f t="shared" si="13"/>
        <v>2897.9799999999996</v>
      </c>
      <c r="W33" s="237">
        <f t="shared" si="13"/>
        <v>1688</v>
      </c>
      <c r="X33" s="237">
        <f t="shared" si="13"/>
        <v>1480</v>
      </c>
      <c r="Y33" s="237">
        <f t="shared" si="13"/>
        <v>2108</v>
      </c>
      <c r="Z33" s="237">
        <f t="shared" si="13"/>
        <v>936</v>
      </c>
    </row>
    <row r="34" spans="1:26" ht="23.25">
      <c r="B34" s="384">
        <v>30</v>
      </c>
      <c r="C34" s="42" t="s">
        <v>849</v>
      </c>
      <c r="D34" s="42" t="s">
        <v>851</v>
      </c>
      <c r="E34" s="237">
        <f t="shared" ref="E34:O34" si="14">E33/E29</f>
        <v>106.6</v>
      </c>
      <c r="F34" s="237">
        <f t="shared" si="14"/>
        <v>91.285714285714292</v>
      </c>
      <c r="G34" s="237">
        <f t="shared" si="14"/>
        <v>105.4</v>
      </c>
      <c r="H34" s="237">
        <f t="shared" si="14"/>
        <v>157.72727272727272</v>
      </c>
      <c r="I34" s="237">
        <f t="shared" si="14"/>
        <v>139.5</v>
      </c>
      <c r="J34" s="237">
        <f t="shared" si="14"/>
        <v>93.037500000000065</v>
      </c>
      <c r="K34" s="237">
        <f t="shared" si="14"/>
        <v>164.44444444444446</v>
      </c>
      <c r="L34" s="237">
        <f t="shared" si="14"/>
        <v>125.61538461538461</v>
      </c>
      <c r="M34" s="237">
        <f t="shared" si="14"/>
        <v>162.6875</v>
      </c>
      <c r="N34" s="237">
        <f t="shared" si="14"/>
        <v>159.08333333333334</v>
      </c>
      <c r="O34" s="237">
        <f t="shared" si="14"/>
        <v>161.36266666666683</v>
      </c>
      <c r="P34" s="237">
        <f t="shared" ref="P34:R34" si="15">P33/P29</f>
        <v>126.69272727272734</v>
      </c>
      <c r="Q34" s="237">
        <f t="shared" si="15"/>
        <v>211.9361538461537</v>
      </c>
      <c r="R34" s="237">
        <f t="shared" si="15"/>
        <v>130.27777777777777</v>
      </c>
      <c r="S34" s="237">
        <f t="shared" ref="S34:T34" si="16">S33/S29</f>
        <v>198.625</v>
      </c>
      <c r="T34" s="237">
        <f t="shared" si="16"/>
        <v>202.14285714285714</v>
      </c>
      <c r="U34" s="237">
        <f t="shared" ref="U34:W34" si="17">U33/U29</f>
        <v>245.85625000000005</v>
      </c>
      <c r="V34" s="237">
        <f t="shared" si="17"/>
        <v>193.19866666666664</v>
      </c>
      <c r="W34" s="237">
        <f t="shared" si="17"/>
        <v>99.294117647058826</v>
      </c>
      <c r="X34" s="237">
        <f t="shared" ref="X34:Z34" si="18">X33/X29</f>
        <v>87.058823529411768</v>
      </c>
      <c r="Y34" s="237">
        <f t="shared" si="18"/>
        <v>162.15384615384616</v>
      </c>
      <c r="Z34" s="237">
        <f t="shared" si="18"/>
        <v>133.71428571428572</v>
      </c>
    </row>
    <row r="35" spans="1:26" ht="23.25">
      <c r="B35" s="384">
        <v>31</v>
      </c>
      <c r="C35" s="42" t="s">
        <v>1306</v>
      </c>
      <c r="D35" s="42" t="s">
        <v>1307</v>
      </c>
      <c r="E35" s="237">
        <f>E33/E30</f>
        <v>18.379310344827587</v>
      </c>
      <c r="F35" s="237">
        <f t="shared" ref="F35:O35" si="19">F33/F30</f>
        <v>24.576923076923077</v>
      </c>
      <c r="G35" s="237">
        <f t="shared" si="19"/>
        <v>12.4</v>
      </c>
      <c r="H35" s="237">
        <f t="shared" si="19"/>
        <v>18.133361204013376</v>
      </c>
      <c r="I35" s="237">
        <f t="shared" si="19"/>
        <v>32.823529411764703</v>
      </c>
      <c r="J35" s="237">
        <f t="shared" si="19"/>
        <v>14.787417218543055</v>
      </c>
      <c r="K35" s="237">
        <f t="shared" si="19"/>
        <v>24.20278004905969</v>
      </c>
      <c r="L35" s="237">
        <f t="shared" si="19"/>
        <v>30.869565217391305</v>
      </c>
      <c r="M35" s="237">
        <f t="shared" si="19"/>
        <v>33.226959407709984</v>
      </c>
      <c r="N35" s="237">
        <f t="shared" si="19"/>
        <v>77.193691872219972</v>
      </c>
      <c r="O35" s="237">
        <f t="shared" si="19"/>
        <v>31.251646223369946</v>
      </c>
      <c r="P35" s="237">
        <f t="shared" ref="P35:R35" si="20">P33/P30</f>
        <v>33.18142857142859</v>
      </c>
      <c r="Q35" s="237">
        <f t="shared" si="20"/>
        <v>44.726785714285683</v>
      </c>
      <c r="R35" s="237">
        <f t="shared" si="20"/>
        <v>33.741007194244602</v>
      </c>
      <c r="S35" s="237">
        <f t="shared" ref="S35:T35" si="21">S33/S30</f>
        <v>34.793080797022114</v>
      </c>
      <c r="T35" s="237">
        <f t="shared" si="21"/>
        <v>36.282051282051285</v>
      </c>
      <c r="U35" s="237">
        <f t="shared" ref="U35:W35" si="22">U33/U30</f>
        <v>38.377560975609761</v>
      </c>
      <c r="V35" s="237">
        <f t="shared" si="22"/>
        <v>46.7416129032258</v>
      </c>
      <c r="W35" s="237">
        <f t="shared" si="22"/>
        <v>18.860335195530727</v>
      </c>
      <c r="X35" s="237">
        <f t="shared" ref="X35:Z35" si="23">X33/X30</f>
        <v>23.49206349206349</v>
      </c>
      <c r="Y35" s="237">
        <f t="shared" si="23"/>
        <v>42.16</v>
      </c>
      <c r="Z35" s="237">
        <f t="shared" si="23"/>
        <v>29.25</v>
      </c>
    </row>
    <row r="36" spans="1:26" ht="23.25">
      <c r="A36" s="432">
        <f t="shared" si="5"/>
        <v>22060.68</v>
      </c>
      <c r="B36" s="384">
        <v>32</v>
      </c>
      <c r="C36" s="42" t="s">
        <v>847</v>
      </c>
      <c r="D36" s="42" t="s">
        <v>850</v>
      </c>
      <c r="E36" s="237">
        <f t="shared" ref="E36:O36" si="24">E33/2</f>
        <v>266.5</v>
      </c>
      <c r="F36" s="237">
        <f t="shared" si="24"/>
        <v>319.5</v>
      </c>
      <c r="G36" s="237">
        <f t="shared" si="24"/>
        <v>527</v>
      </c>
      <c r="H36" s="237">
        <f t="shared" si="24"/>
        <v>867.5</v>
      </c>
      <c r="I36" s="237">
        <f t="shared" si="24"/>
        <v>279</v>
      </c>
      <c r="J36" s="237">
        <f t="shared" si="24"/>
        <v>558.22500000000036</v>
      </c>
      <c r="K36" s="237">
        <f t="shared" si="24"/>
        <v>1480</v>
      </c>
      <c r="L36" s="237">
        <f t="shared" si="24"/>
        <v>816.5</v>
      </c>
      <c r="M36" s="237">
        <f t="shared" si="24"/>
        <v>1301.5</v>
      </c>
      <c r="N36" s="237">
        <f t="shared" si="24"/>
        <v>954.5</v>
      </c>
      <c r="O36" s="237">
        <f t="shared" si="24"/>
        <v>1210.2200000000012</v>
      </c>
      <c r="P36" s="237">
        <f t="shared" ref="P36:R36" si="25">P33/2</f>
        <v>696.8100000000004</v>
      </c>
      <c r="Q36" s="237">
        <f t="shared" si="25"/>
        <v>1377.5849999999991</v>
      </c>
      <c r="R36" s="237">
        <f t="shared" si="25"/>
        <v>1172.5</v>
      </c>
      <c r="S36" s="237">
        <f t="shared" ref="S36:T36" si="26">S33/2</f>
        <v>1589</v>
      </c>
      <c r="T36" s="237">
        <f t="shared" si="26"/>
        <v>2122.5</v>
      </c>
      <c r="U36" s="237">
        <f t="shared" ref="U36:W36" si="27">U33/2</f>
        <v>1966.8500000000004</v>
      </c>
      <c r="V36" s="237">
        <f t="shared" si="27"/>
        <v>1448.9899999999998</v>
      </c>
      <c r="W36" s="237">
        <f t="shared" si="27"/>
        <v>844</v>
      </c>
      <c r="X36" s="237">
        <f t="shared" ref="X36:Z36" si="28">X33/2</f>
        <v>740</v>
      </c>
      <c r="Y36" s="237">
        <f t="shared" si="28"/>
        <v>1054</v>
      </c>
      <c r="Z36" s="237">
        <f t="shared" si="28"/>
        <v>468</v>
      </c>
    </row>
    <row r="37" spans="1:26" ht="23.25">
      <c r="A37" s="433"/>
      <c r="B37" s="384">
        <v>33</v>
      </c>
      <c r="C37" s="42" t="s">
        <v>1318</v>
      </c>
      <c r="D37" s="42" t="s">
        <v>852</v>
      </c>
      <c r="E37" s="238">
        <f t="shared" ref="E37:K37" si="29">(E31/(E9/100))-100</f>
        <v>9.9756690997566864</v>
      </c>
      <c r="F37" s="238">
        <f t="shared" si="29"/>
        <v>7.580071174377224</v>
      </c>
      <c r="G37" s="238">
        <f t="shared" si="29"/>
        <v>5.7627118644067821</v>
      </c>
      <c r="H37" s="238">
        <f t="shared" si="29"/>
        <v>6.9377799104286595</v>
      </c>
      <c r="I37" s="238">
        <f t="shared" si="29"/>
        <v>10.734898037706813</v>
      </c>
      <c r="J37" s="238">
        <f t="shared" si="29"/>
        <v>6.0294709327601623</v>
      </c>
      <c r="K37" s="238">
        <f t="shared" si="29"/>
        <v>11.308500477554915</v>
      </c>
      <c r="L37" s="238">
        <f t="shared" ref="L37:M37" si="30">(L31/(L9/100))-100</f>
        <v>10.525298098614243</v>
      </c>
      <c r="M37" s="238">
        <f t="shared" si="30"/>
        <v>8.9576379090815266</v>
      </c>
      <c r="N37" s="238">
        <f t="shared" ref="N37:O37" si="31">(N31/(N9/100))-100</f>
        <v>8.2981960443381837</v>
      </c>
      <c r="O37" s="238">
        <f t="shared" si="31"/>
        <v>5.0424194547010615</v>
      </c>
      <c r="P37" s="238">
        <f t="shared" ref="P37:R37" si="32">(P31/(P9/100))-100</f>
        <v>8.6391864800159794</v>
      </c>
      <c r="Q37" s="238">
        <f t="shared" si="32"/>
        <v>10.196844317673353</v>
      </c>
      <c r="R37" s="238">
        <f t="shared" si="32"/>
        <v>9.5317453865539363</v>
      </c>
      <c r="S37" s="238">
        <f t="shared" ref="S37:T37" si="33">(S31/(S9/100))-100</f>
        <v>10.255913770290761</v>
      </c>
      <c r="T37" s="238">
        <f t="shared" si="33"/>
        <v>11.616451851243738</v>
      </c>
      <c r="U37" s="238">
        <f t="shared" ref="U37:V37" si="34">(U31/(U9/100))-100</f>
        <v>13.151217098554724</v>
      </c>
      <c r="V37" s="238">
        <f t="shared" si="34"/>
        <v>9.45475876496117</v>
      </c>
      <c r="W37" s="238">
        <f t="shared" ref="W37:X37" si="35">(W31/(W9/100))-100</f>
        <v>8.1239772836654112</v>
      </c>
      <c r="X37" s="238">
        <f t="shared" si="35"/>
        <v>7.7434207084183555</v>
      </c>
      <c r="Y37" s="238">
        <f t="shared" ref="Y37:Z37" si="36">(Y31/(Y9/100))-100</f>
        <v>9.574854651162795</v>
      </c>
      <c r="Z37" s="238">
        <f t="shared" si="36"/>
        <v>7.9074089718678664</v>
      </c>
    </row>
    <row r="38" spans="1:26" ht="23.25">
      <c r="A38" s="433"/>
      <c r="B38" s="384">
        <v>34</v>
      </c>
      <c r="C38" s="42" t="s">
        <v>853</v>
      </c>
      <c r="D38" s="42" t="s">
        <v>852</v>
      </c>
      <c r="E38" s="238">
        <f>E33*100/E31</f>
        <v>9.0707964601769913</v>
      </c>
      <c r="F38" s="238">
        <f t="shared" ref="F38:K38" si="37">F33*100/F31</f>
        <v>7.0459808137611644</v>
      </c>
      <c r="G38" s="238">
        <f t="shared" si="37"/>
        <v>5.4487179487179489</v>
      </c>
      <c r="H38" s="238">
        <f t="shared" si="37"/>
        <v>6.4876790188086604</v>
      </c>
      <c r="I38" s="238">
        <f t="shared" si="37"/>
        <v>9.6942321056289096</v>
      </c>
      <c r="J38" s="238">
        <f t="shared" si="37"/>
        <v>5.6865990933632187</v>
      </c>
      <c r="K38" s="238">
        <f t="shared" si="37"/>
        <v>10.159601853440879</v>
      </c>
      <c r="L38" s="238">
        <f t="shared" ref="L38:M38" si="38">L33*100/L31</f>
        <v>9.5229764404012123</v>
      </c>
      <c r="M38" s="238">
        <f t="shared" si="38"/>
        <v>8.221211546964815</v>
      </c>
      <c r="N38" s="238">
        <f t="shared" ref="N38:O38" si="39">N33*100/N31</f>
        <v>7.6623585132857031</v>
      </c>
      <c r="O38" s="238">
        <f t="shared" si="39"/>
        <v>4.8003649200745748</v>
      </c>
      <c r="P38" s="238">
        <f t="shared" ref="P38:R38" si="40">P33*100/P31</f>
        <v>7.952182596291018</v>
      </c>
      <c r="Q38" s="238">
        <f t="shared" si="40"/>
        <v>9.253299748110825</v>
      </c>
      <c r="R38" s="238">
        <f t="shared" si="40"/>
        <v>8.7022674138122991</v>
      </c>
      <c r="S38" s="238">
        <f t="shared" ref="S38:T38" si="41">S33*100/S31</f>
        <v>9.3019171666910587</v>
      </c>
      <c r="T38" s="238">
        <f t="shared" si="41"/>
        <v>10.407472786113562</v>
      </c>
      <c r="U38" s="238">
        <f t="shared" ref="U38:V38" si="42">U33*100/U31</f>
        <v>11.622691682671002</v>
      </c>
      <c r="V38" s="238">
        <f t="shared" si="42"/>
        <v>8.6380518048227941</v>
      </c>
      <c r="W38" s="238">
        <f t="shared" ref="W38:X38" si="43">W33*100/W31</f>
        <v>7.5135760705065433</v>
      </c>
      <c r="X38" s="238">
        <f t="shared" si="43"/>
        <v>7.1869081726800372</v>
      </c>
      <c r="Y38" s="238">
        <f t="shared" ref="Y38:Z38" si="44">Y33*100/Y31</f>
        <v>8.7381860387995349</v>
      </c>
      <c r="Z38" s="238">
        <f t="shared" si="44"/>
        <v>7.3279574101620604</v>
      </c>
    </row>
    <row r="39" spans="1:26">
      <c r="B39" s="384">
        <v>35</v>
      </c>
      <c r="C39" s="42" t="s">
        <v>845</v>
      </c>
      <c r="D39" s="42" t="s">
        <v>850</v>
      </c>
      <c r="E39" s="42">
        <v>516</v>
      </c>
      <c r="F39" s="42">
        <v>0</v>
      </c>
      <c r="G39" s="42">
        <v>4000</v>
      </c>
      <c r="H39" s="264">
        <v>0</v>
      </c>
      <c r="I39" s="166">
        <v>0</v>
      </c>
      <c r="J39" s="166">
        <v>0</v>
      </c>
      <c r="K39" s="264">
        <v>0</v>
      </c>
      <c r="L39" s="166">
        <v>400</v>
      </c>
      <c r="M39" s="166">
        <v>0</v>
      </c>
      <c r="N39" s="166">
        <v>500</v>
      </c>
      <c r="O39" s="166">
        <v>0</v>
      </c>
      <c r="P39" s="166">
        <v>100</v>
      </c>
      <c r="Q39" s="166">
        <v>0</v>
      </c>
      <c r="R39" s="42"/>
      <c r="S39" s="42"/>
      <c r="T39" s="42"/>
      <c r="U39" s="42"/>
      <c r="V39" s="42">
        <v>263</v>
      </c>
      <c r="W39" s="42">
        <v>432</v>
      </c>
      <c r="X39" s="42">
        <v>520</v>
      </c>
      <c r="Y39" s="166">
        <v>681</v>
      </c>
      <c r="Z39" s="166">
        <v>0</v>
      </c>
    </row>
    <row r="40" spans="1:26">
      <c r="B40" s="384">
        <v>36</v>
      </c>
      <c r="C40" s="310" t="s">
        <v>848</v>
      </c>
      <c r="D40" s="310" t="s">
        <v>850</v>
      </c>
      <c r="E40" s="310">
        <f t="shared" ref="E40:Z40" si="45">E33-E39</f>
        <v>17</v>
      </c>
      <c r="F40" s="310">
        <f t="shared" si="45"/>
        <v>639</v>
      </c>
      <c r="G40" s="310">
        <f t="shared" si="45"/>
        <v>-2946</v>
      </c>
      <c r="H40" s="310">
        <f t="shared" si="45"/>
        <v>1735</v>
      </c>
      <c r="I40" s="42">
        <f t="shared" si="45"/>
        <v>558</v>
      </c>
      <c r="J40" s="42">
        <f t="shared" si="45"/>
        <v>1116.4500000000007</v>
      </c>
      <c r="K40" s="42">
        <f t="shared" si="45"/>
        <v>2960</v>
      </c>
      <c r="L40" s="42">
        <f t="shared" si="45"/>
        <v>1233</v>
      </c>
      <c r="M40" s="42">
        <f t="shared" si="45"/>
        <v>2603</v>
      </c>
      <c r="N40" s="42">
        <f t="shared" si="45"/>
        <v>1409</v>
      </c>
      <c r="O40" s="42">
        <f t="shared" si="45"/>
        <v>2420.4400000000023</v>
      </c>
      <c r="P40" s="42">
        <f t="shared" si="45"/>
        <v>1293.6200000000008</v>
      </c>
      <c r="Q40" s="42">
        <f t="shared" si="45"/>
        <v>2755.1699999999983</v>
      </c>
      <c r="R40" s="42">
        <f t="shared" si="45"/>
        <v>2345</v>
      </c>
      <c r="S40" s="42">
        <f t="shared" si="45"/>
        <v>3178</v>
      </c>
      <c r="T40" s="42">
        <f t="shared" si="45"/>
        <v>4245</v>
      </c>
      <c r="U40" s="42">
        <f t="shared" si="45"/>
        <v>3933.7000000000007</v>
      </c>
      <c r="V40" s="42">
        <f t="shared" si="45"/>
        <v>2634.9799999999996</v>
      </c>
      <c r="W40" s="42">
        <f t="shared" si="45"/>
        <v>1256</v>
      </c>
      <c r="X40" s="42">
        <f t="shared" si="45"/>
        <v>960</v>
      </c>
      <c r="Y40" s="42">
        <f t="shared" si="45"/>
        <v>1427</v>
      </c>
      <c r="Z40" s="42">
        <f t="shared" si="45"/>
        <v>936</v>
      </c>
    </row>
    <row r="41" spans="1:26">
      <c r="A41" s="432">
        <f>SUM(E41:AX41)</f>
        <v>7235</v>
      </c>
      <c r="B41" s="384">
        <v>37</v>
      </c>
      <c r="C41" s="166" t="s">
        <v>1319</v>
      </c>
      <c r="D41" s="42"/>
      <c r="E41" s="42">
        <v>516</v>
      </c>
      <c r="F41" s="42">
        <v>0</v>
      </c>
      <c r="G41" s="42">
        <v>3000</v>
      </c>
      <c r="H41" s="42">
        <v>0</v>
      </c>
      <c r="I41" s="42">
        <v>0</v>
      </c>
      <c r="J41" s="42">
        <v>0</v>
      </c>
      <c r="K41" s="306">
        <v>0</v>
      </c>
      <c r="L41" s="42">
        <v>0</v>
      </c>
      <c r="M41" s="42"/>
      <c r="N41" s="42">
        <v>237</v>
      </c>
      <c r="O41" s="42"/>
      <c r="P41" s="42">
        <v>100</v>
      </c>
      <c r="Q41" s="42"/>
      <c r="R41" s="42">
        <v>2932</v>
      </c>
      <c r="S41" s="42"/>
      <c r="T41" s="42"/>
      <c r="U41" s="42">
        <v>150</v>
      </c>
      <c r="V41" s="42"/>
      <c r="W41" s="42">
        <v>300</v>
      </c>
      <c r="X41" s="42">
        <v>0</v>
      </c>
      <c r="Y41" s="166">
        <v>0</v>
      </c>
      <c r="Z41" s="166">
        <v>0</v>
      </c>
    </row>
    <row r="42" spans="1:26">
      <c r="A42" s="432">
        <f>SUM(E42:AX42)</f>
        <v>5090</v>
      </c>
      <c r="B42" s="384">
        <v>38</v>
      </c>
      <c r="C42" s="166" t="s">
        <v>1320</v>
      </c>
      <c r="D42" s="42"/>
      <c r="E42" s="42">
        <v>0</v>
      </c>
      <c r="F42" s="42">
        <v>0</v>
      </c>
      <c r="G42" s="42">
        <v>1000</v>
      </c>
      <c r="H42" s="42">
        <v>0</v>
      </c>
      <c r="I42" s="42">
        <v>0</v>
      </c>
      <c r="J42" s="42">
        <v>0</v>
      </c>
      <c r="K42" s="306">
        <v>0</v>
      </c>
      <c r="L42" s="42">
        <v>400</v>
      </c>
      <c r="M42" s="42"/>
      <c r="N42" s="42">
        <v>263</v>
      </c>
      <c r="O42" s="42"/>
      <c r="P42" s="42"/>
      <c r="Q42" s="42"/>
      <c r="R42" s="42">
        <v>500</v>
      </c>
      <c r="S42" s="42">
        <v>568</v>
      </c>
      <c r="T42" s="42">
        <v>180</v>
      </c>
      <c r="U42" s="166">
        <v>583</v>
      </c>
      <c r="V42" s="166">
        <v>263</v>
      </c>
      <c r="W42" s="42">
        <v>132</v>
      </c>
      <c r="X42" s="166">
        <v>520</v>
      </c>
      <c r="Y42" s="166">
        <v>681</v>
      </c>
      <c r="Z42" s="166">
        <v>0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41"/>
  <sheetViews>
    <sheetView workbookViewId="0">
      <pane xSplit="4" topLeftCell="E1" activePane="topRight" state="frozen"/>
      <selection pane="topRight" activeCell="C5" sqref="C5"/>
    </sheetView>
  </sheetViews>
  <sheetFormatPr defaultRowHeight="12.75"/>
  <cols>
    <col min="2" max="2" width="9.140625" style="379"/>
    <col min="3" max="3" width="45.42578125" bestFit="1" customWidth="1"/>
    <col min="4" max="4" width="8.85546875" bestFit="1" customWidth="1"/>
    <col min="5" max="10" width="2.7109375" style="288" customWidth="1"/>
    <col min="11" max="16" width="2.7109375" style="408" customWidth="1"/>
    <col min="17" max="17" width="14.5703125" style="439" customWidth="1"/>
    <col min="18" max="24" width="2.7109375" customWidth="1"/>
    <col min="25" max="25" width="14.42578125" customWidth="1"/>
    <col min="26" max="26" width="11" style="443" bestFit="1" customWidth="1"/>
  </cols>
  <sheetData>
    <row r="2" spans="2:26">
      <c r="E2" s="288">
        <v>1</v>
      </c>
      <c r="F2" s="288">
        <v>2</v>
      </c>
      <c r="G2" s="288">
        <v>3</v>
      </c>
      <c r="H2" s="288">
        <v>4</v>
      </c>
      <c r="I2" s="288">
        <v>5</v>
      </c>
      <c r="J2" s="288">
        <v>6</v>
      </c>
      <c r="K2" s="408">
        <v>7</v>
      </c>
      <c r="L2" s="408">
        <v>8</v>
      </c>
      <c r="M2" s="408">
        <v>9</v>
      </c>
      <c r="N2" s="408">
        <v>10</v>
      </c>
      <c r="O2" s="408">
        <v>11</v>
      </c>
      <c r="P2" s="408">
        <v>12</v>
      </c>
      <c r="R2" s="408">
        <v>13</v>
      </c>
      <c r="S2" s="408">
        <v>14</v>
      </c>
      <c r="T2" s="408">
        <v>15</v>
      </c>
      <c r="U2" s="408">
        <v>16</v>
      </c>
      <c r="V2" s="408">
        <v>17</v>
      </c>
      <c r="W2" s="408">
        <v>18</v>
      </c>
      <c r="X2" s="408">
        <v>19</v>
      </c>
    </row>
    <row r="3" spans="2:26">
      <c r="E3" s="498"/>
      <c r="F3" s="498"/>
      <c r="G3" s="498"/>
      <c r="H3" s="498"/>
      <c r="I3" s="498"/>
      <c r="J3" s="498"/>
      <c r="K3" s="498"/>
    </row>
    <row r="4" spans="2:26">
      <c r="B4" s="378" t="s">
        <v>830</v>
      </c>
      <c r="C4" s="42" t="s">
        <v>831</v>
      </c>
      <c r="D4" s="42" t="s">
        <v>832</v>
      </c>
      <c r="E4" s="403" t="s">
        <v>1211</v>
      </c>
      <c r="F4" s="404"/>
      <c r="G4" s="404"/>
      <c r="H4" s="404"/>
      <c r="I4" s="404"/>
      <c r="J4" s="404"/>
      <c r="K4" s="409"/>
    </row>
    <row r="5" spans="2:26" s="437" customFormat="1" ht="140.25">
      <c r="B5" s="434"/>
      <c r="C5" s="434" t="s">
        <v>930</v>
      </c>
      <c r="D5" s="434" t="s">
        <v>931</v>
      </c>
      <c r="E5" s="435" t="s">
        <v>833</v>
      </c>
      <c r="F5" s="435" t="s">
        <v>917</v>
      </c>
      <c r="G5" s="435" t="s">
        <v>1171</v>
      </c>
      <c r="H5" s="435" t="s">
        <v>1315</v>
      </c>
      <c r="I5" s="435" t="s">
        <v>1506</v>
      </c>
      <c r="J5" s="435" t="s">
        <v>1557</v>
      </c>
      <c r="K5" s="436" t="s">
        <v>1645</v>
      </c>
      <c r="L5" s="436" t="s">
        <v>1692</v>
      </c>
      <c r="M5" s="436" t="s">
        <v>1751</v>
      </c>
      <c r="N5" s="436" t="s">
        <v>1800</v>
      </c>
      <c r="O5" s="436" t="s">
        <v>1862</v>
      </c>
      <c r="P5" s="436" t="s">
        <v>1897</v>
      </c>
      <c r="Q5" s="440" t="s">
        <v>2422</v>
      </c>
      <c r="R5" s="438" t="s">
        <v>1957</v>
      </c>
      <c r="S5" s="438" t="s">
        <v>2022</v>
      </c>
      <c r="T5" s="438" t="s">
        <v>2078</v>
      </c>
      <c r="U5" s="438" t="s">
        <v>2139</v>
      </c>
      <c r="V5" s="438" t="s">
        <v>2291</v>
      </c>
      <c r="W5" s="438" t="s">
        <v>2292</v>
      </c>
      <c r="X5" s="438" t="s">
        <v>2334</v>
      </c>
      <c r="Y5" s="434" t="s">
        <v>2421</v>
      </c>
      <c r="Z5" s="444" t="s">
        <v>2423</v>
      </c>
    </row>
    <row r="6" spans="2:26">
      <c r="B6" s="378">
        <v>1</v>
      </c>
      <c r="C6" s="42" t="s">
        <v>834</v>
      </c>
      <c r="D6" s="42" t="s">
        <v>835</v>
      </c>
      <c r="E6" s="233">
        <v>26740</v>
      </c>
      <c r="F6" s="233">
        <v>26740</v>
      </c>
      <c r="G6" s="233">
        <v>25525</v>
      </c>
      <c r="H6" s="233">
        <v>24625</v>
      </c>
      <c r="I6" s="233">
        <v>24625</v>
      </c>
      <c r="J6" s="233">
        <v>23522</v>
      </c>
      <c r="K6" s="268">
        <v>23522</v>
      </c>
      <c r="L6" s="268">
        <v>23522</v>
      </c>
      <c r="M6" s="268">
        <v>23522</v>
      </c>
      <c r="N6" s="268">
        <v>23522</v>
      </c>
      <c r="O6" s="268">
        <v>23141.759999999998</v>
      </c>
      <c r="P6" s="268">
        <v>23141.759999999998</v>
      </c>
      <c r="Q6" s="143"/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23141.759999999998</v>
      </c>
      <c r="W6" s="166">
        <v>21805.759999999998</v>
      </c>
      <c r="X6" s="42">
        <v>20765.759999999998</v>
      </c>
      <c r="Y6" s="166">
        <v>23522</v>
      </c>
      <c r="Z6" s="445"/>
    </row>
    <row r="7" spans="2:26">
      <c r="B7" s="378">
        <v>2</v>
      </c>
      <c r="C7" s="42" t="s">
        <v>926</v>
      </c>
      <c r="D7" s="42" t="s">
        <v>835</v>
      </c>
      <c r="E7" s="233">
        <v>0</v>
      </c>
      <c r="F7" s="233">
        <v>1215</v>
      </c>
      <c r="G7" s="233">
        <v>900</v>
      </c>
      <c r="H7" s="233">
        <v>0</v>
      </c>
      <c r="I7" s="233">
        <v>1103</v>
      </c>
      <c r="J7" s="233">
        <v>0</v>
      </c>
      <c r="K7" s="268">
        <v>0</v>
      </c>
      <c r="L7" s="268">
        <v>0</v>
      </c>
      <c r="M7" s="268">
        <v>0</v>
      </c>
      <c r="N7" s="268">
        <v>380.24</v>
      </c>
      <c r="O7" s="268">
        <v>0</v>
      </c>
      <c r="P7" s="268">
        <v>0</v>
      </c>
      <c r="Q7" s="143"/>
      <c r="R7" s="166">
        <v>0</v>
      </c>
      <c r="S7" s="166">
        <v>0</v>
      </c>
      <c r="T7" s="166">
        <v>0</v>
      </c>
      <c r="U7" s="166">
        <v>0</v>
      </c>
      <c r="V7" s="166">
        <v>1336</v>
      </c>
      <c r="W7" s="166">
        <v>1040</v>
      </c>
      <c r="X7" s="166">
        <v>1506.87</v>
      </c>
      <c r="Y7" s="42">
        <f>Y6-Y8</f>
        <v>4264</v>
      </c>
      <c r="Z7" s="445"/>
    </row>
    <row r="8" spans="2:26">
      <c r="B8" s="378">
        <v>3</v>
      </c>
      <c r="C8" s="42" t="s">
        <v>927</v>
      </c>
      <c r="D8" s="42" t="s">
        <v>835</v>
      </c>
      <c r="E8" s="233">
        <f t="shared" ref="E8:P8" si="0">E6-E7</f>
        <v>26740</v>
      </c>
      <c r="F8" s="233">
        <f t="shared" si="0"/>
        <v>25525</v>
      </c>
      <c r="G8" s="233">
        <f t="shared" si="0"/>
        <v>24625</v>
      </c>
      <c r="H8" s="233">
        <f t="shared" si="0"/>
        <v>24625</v>
      </c>
      <c r="I8" s="233">
        <f t="shared" si="0"/>
        <v>23522</v>
      </c>
      <c r="J8" s="233">
        <f t="shared" si="0"/>
        <v>23522</v>
      </c>
      <c r="K8" s="268">
        <f t="shared" si="0"/>
        <v>23522</v>
      </c>
      <c r="L8" s="268">
        <f t="shared" si="0"/>
        <v>23522</v>
      </c>
      <c r="M8" s="268">
        <f t="shared" si="0"/>
        <v>23522</v>
      </c>
      <c r="N8" s="268">
        <f t="shared" si="0"/>
        <v>23141.759999999998</v>
      </c>
      <c r="O8" s="268">
        <f t="shared" si="0"/>
        <v>23141.759999999998</v>
      </c>
      <c r="P8" s="268">
        <f t="shared" si="0"/>
        <v>23141.759999999998</v>
      </c>
      <c r="Q8" s="143"/>
      <c r="R8" s="42">
        <f t="shared" ref="R8:X8" si="1">R6-R7</f>
        <v>23141.759999999998</v>
      </c>
      <c r="S8" s="42">
        <f t="shared" si="1"/>
        <v>23141.759999999998</v>
      </c>
      <c r="T8" s="42">
        <f t="shared" si="1"/>
        <v>23141.759999999998</v>
      </c>
      <c r="U8" s="42">
        <f t="shared" si="1"/>
        <v>23141.759999999998</v>
      </c>
      <c r="V8" s="42">
        <f t="shared" si="1"/>
        <v>21805.759999999998</v>
      </c>
      <c r="W8" s="42">
        <f t="shared" si="1"/>
        <v>20765.759999999998</v>
      </c>
      <c r="X8" s="42">
        <f t="shared" si="1"/>
        <v>19258.89</v>
      </c>
      <c r="Y8" s="42">
        <v>19258</v>
      </c>
      <c r="Z8" s="445"/>
    </row>
    <row r="9" spans="2:26" ht="23.25">
      <c r="B9" s="378">
        <v>4</v>
      </c>
      <c r="C9" s="42" t="s">
        <v>929</v>
      </c>
      <c r="D9" s="42" t="s">
        <v>835</v>
      </c>
      <c r="E9" s="392">
        <v>5343</v>
      </c>
      <c r="F9" s="392">
        <v>8430</v>
      </c>
      <c r="G9" s="392">
        <v>18290</v>
      </c>
      <c r="H9" s="392">
        <v>25008</v>
      </c>
      <c r="I9" s="392">
        <v>5198</v>
      </c>
      <c r="J9" s="392">
        <v>18516.55</v>
      </c>
      <c r="K9" s="411">
        <v>26175</v>
      </c>
      <c r="L9" s="411">
        <v>15515</v>
      </c>
      <c r="M9" s="411">
        <v>29059</v>
      </c>
      <c r="N9" s="411">
        <v>23005</v>
      </c>
      <c r="O9" s="411">
        <v>48001.56</v>
      </c>
      <c r="P9" s="411">
        <v>16131.38</v>
      </c>
      <c r="Q9" s="441">
        <v>238673</v>
      </c>
      <c r="R9" s="312">
        <v>27019.83</v>
      </c>
      <c r="S9" s="312">
        <v>24602</v>
      </c>
      <c r="T9" s="312">
        <v>30987</v>
      </c>
      <c r="U9" s="312">
        <v>36543</v>
      </c>
      <c r="V9" s="312">
        <v>29911.3</v>
      </c>
      <c r="W9" s="312">
        <v>30651.02</v>
      </c>
      <c r="X9" s="312">
        <v>20778</v>
      </c>
      <c r="Y9" s="312">
        <f>SUM(L9:X9)-Q9</f>
        <v>332204.08999999997</v>
      </c>
      <c r="Z9" s="445">
        <f>((Y9*100)/Q9)-100</f>
        <v>39.187964285863899</v>
      </c>
    </row>
    <row r="10" spans="2:26">
      <c r="B10" s="378">
        <v>5</v>
      </c>
      <c r="C10" s="42" t="s">
        <v>839</v>
      </c>
      <c r="D10" s="42"/>
      <c r="E10" s="233"/>
      <c r="F10" s="233"/>
      <c r="G10" s="233"/>
      <c r="H10" s="233"/>
      <c r="I10" s="233"/>
      <c r="J10" s="233"/>
      <c r="K10" s="268"/>
      <c r="L10" s="268"/>
      <c r="M10" s="268"/>
      <c r="N10" s="268"/>
      <c r="O10" s="268"/>
      <c r="P10" s="268"/>
      <c r="Q10" s="143"/>
      <c r="R10" s="42"/>
      <c r="S10" s="42"/>
      <c r="T10" s="42"/>
      <c r="U10" s="42"/>
      <c r="V10" s="42"/>
      <c r="W10" s="42"/>
      <c r="X10" s="42"/>
      <c r="Y10" s="42"/>
      <c r="Z10" s="445"/>
    </row>
    <row r="11" spans="2:26">
      <c r="B11" s="378">
        <v>6</v>
      </c>
      <c r="C11" s="42" t="s">
        <v>678</v>
      </c>
      <c r="D11" s="42" t="s">
        <v>835</v>
      </c>
      <c r="E11" s="233">
        <v>3546</v>
      </c>
      <c r="F11" s="233">
        <v>2802</v>
      </c>
      <c r="G11" s="233">
        <v>4297</v>
      </c>
      <c r="H11" s="233">
        <v>3622</v>
      </c>
      <c r="I11" s="233">
        <v>0</v>
      </c>
      <c r="J11" s="233">
        <v>5069.74</v>
      </c>
      <c r="K11" s="268">
        <v>8558</v>
      </c>
      <c r="L11" s="268">
        <v>3636.6</v>
      </c>
      <c r="M11" s="268">
        <v>5189</v>
      </c>
      <c r="N11" s="268">
        <v>3243.78</v>
      </c>
      <c r="O11" s="268">
        <v>0</v>
      </c>
      <c r="P11" s="268">
        <v>6499.41</v>
      </c>
      <c r="Q11" s="143">
        <f>SUM(E11:O11)</f>
        <v>39964.119999999995</v>
      </c>
      <c r="R11" s="166">
        <v>4184.72</v>
      </c>
      <c r="S11" s="166">
        <v>1582</v>
      </c>
      <c r="T11" s="166">
        <v>8724.14</v>
      </c>
      <c r="U11" s="166">
        <v>4168</v>
      </c>
      <c r="V11" s="166">
        <v>3686.5</v>
      </c>
      <c r="W11" s="166">
        <v>3310</v>
      </c>
      <c r="X11" s="166">
        <v>7638</v>
      </c>
      <c r="Y11" s="42">
        <f t="shared" ref="Y11:Y41" si="2">SUM(L11:X11)-Q11</f>
        <v>51862.149999999994</v>
      </c>
      <c r="Z11" s="445"/>
    </row>
    <row r="12" spans="2:26">
      <c r="B12" s="378">
        <v>7</v>
      </c>
      <c r="C12" s="42" t="s">
        <v>679</v>
      </c>
      <c r="D12" s="42" t="s">
        <v>835</v>
      </c>
      <c r="E12" s="233">
        <v>1581</v>
      </c>
      <c r="F12" s="233">
        <v>2022</v>
      </c>
      <c r="G12" s="233">
        <v>230</v>
      </c>
      <c r="H12" s="233">
        <v>1037</v>
      </c>
      <c r="I12" s="233">
        <v>0</v>
      </c>
      <c r="J12" s="233">
        <v>1970</v>
      </c>
      <c r="K12" s="268">
        <v>2368</v>
      </c>
      <c r="L12" s="268">
        <v>1474.92</v>
      </c>
      <c r="M12" s="268">
        <v>0</v>
      </c>
      <c r="N12" s="268">
        <v>176</v>
      </c>
      <c r="O12" s="268">
        <v>1100</v>
      </c>
      <c r="P12" s="268">
        <v>0</v>
      </c>
      <c r="Q12" s="143">
        <f t="shared" ref="Q12:Q27" si="3">SUM(E12:O12)</f>
        <v>11958.92</v>
      </c>
      <c r="R12" s="166">
        <v>1789.34</v>
      </c>
      <c r="S12" s="166">
        <v>112.5</v>
      </c>
      <c r="T12" s="166">
        <v>1331.18</v>
      </c>
      <c r="U12" s="166">
        <v>1164.54</v>
      </c>
      <c r="V12" s="166">
        <v>1506</v>
      </c>
      <c r="W12" s="166">
        <v>3863.48</v>
      </c>
      <c r="X12" s="166">
        <v>501</v>
      </c>
      <c r="Y12" s="42">
        <f t="shared" si="2"/>
        <v>13018.960000000001</v>
      </c>
      <c r="Z12" s="445"/>
    </row>
    <row r="13" spans="2:26">
      <c r="B13" s="378"/>
      <c r="C13" s="42" t="s">
        <v>1802</v>
      </c>
      <c r="D13" s="42" t="s">
        <v>835</v>
      </c>
      <c r="E13" s="233">
        <v>0</v>
      </c>
      <c r="F13" s="233">
        <v>0</v>
      </c>
      <c r="G13" s="233">
        <v>0</v>
      </c>
      <c r="H13" s="233">
        <v>0</v>
      </c>
      <c r="I13" s="233">
        <v>0</v>
      </c>
      <c r="J13" s="233">
        <v>0</v>
      </c>
      <c r="K13" s="268">
        <v>0</v>
      </c>
      <c r="L13" s="268">
        <v>0</v>
      </c>
      <c r="M13" s="268">
        <v>0</v>
      </c>
      <c r="N13" s="268">
        <v>0</v>
      </c>
      <c r="O13" s="268">
        <v>2544.67</v>
      </c>
      <c r="P13" s="268">
        <v>0</v>
      </c>
      <c r="Q13" s="143">
        <f t="shared" si="3"/>
        <v>2544.67</v>
      </c>
      <c r="R13" s="166">
        <v>0</v>
      </c>
      <c r="S13" s="166">
        <v>1491</v>
      </c>
      <c r="T13" s="166">
        <v>0</v>
      </c>
      <c r="U13" s="166">
        <v>0</v>
      </c>
      <c r="V13" s="166">
        <v>782</v>
      </c>
      <c r="W13" s="166">
        <v>918.33</v>
      </c>
      <c r="X13" s="166">
        <v>684.43</v>
      </c>
      <c r="Y13" s="42">
        <f t="shared" si="2"/>
        <v>6420.43</v>
      </c>
      <c r="Z13" s="445"/>
    </row>
    <row r="14" spans="2:26">
      <c r="B14" s="378">
        <v>8</v>
      </c>
      <c r="C14" s="42" t="s">
        <v>680</v>
      </c>
      <c r="D14" s="42" t="s">
        <v>835</v>
      </c>
      <c r="E14" s="233">
        <v>161</v>
      </c>
      <c r="F14" s="233">
        <v>141</v>
      </c>
      <c r="G14" s="233">
        <v>406</v>
      </c>
      <c r="H14" s="233">
        <v>0</v>
      </c>
      <c r="I14" s="233">
        <v>0</v>
      </c>
      <c r="J14" s="233">
        <v>550</v>
      </c>
      <c r="K14" s="268">
        <v>210</v>
      </c>
      <c r="L14" s="268">
        <v>195</v>
      </c>
      <c r="M14" s="268">
        <v>652</v>
      </c>
      <c r="N14" s="268">
        <v>5555</v>
      </c>
      <c r="O14" s="268">
        <v>903</v>
      </c>
      <c r="P14" s="268">
        <v>0</v>
      </c>
      <c r="Q14" s="143">
        <f t="shared" si="3"/>
        <v>8773</v>
      </c>
      <c r="R14" s="166">
        <v>208</v>
      </c>
      <c r="S14" s="166">
        <v>752</v>
      </c>
      <c r="T14" s="166">
        <v>0</v>
      </c>
      <c r="U14" s="166">
        <v>5245</v>
      </c>
      <c r="V14" s="166">
        <v>556</v>
      </c>
      <c r="W14" s="166">
        <v>612</v>
      </c>
      <c r="X14" s="166">
        <v>107</v>
      </c>
      <c r="Y14" s="42">
        <f t="shared" si="2"/>
        <v>14785</v>
      </c>
      <c r="Z14" s="445"/>
    </row>
    <row r="15" spans="2:26">
      <c r="B15" s="378">
        <v>9</v>
      </c>
      <c r="C15" s="42" t="s">
        <v>902</v>
      </c>
      <c r="D15" s="42" t="s">
        <v>835</v>
      </c>
      <c r="E15" s="233">
        <v>0</v>
      </c>
      <c r="F15" s="233">
        <v>1831</v>
      </c>
      <c r="G15" s="233">
        <v>11587</v>
      </c>
      <c r="H15" s="233">
        <v>12380</v>
      </c>
      <c r="I15" s="233">
        <v>1741</v>
      </c>
      <c r="J15" s="233">
        <v>8785.91</v>
      </c>
      <c r="K15" s="268">
        <v>12269</v>
      </c>
      <c r="L15" s="268">
        <v>6047.38</v>
      </c>
      <c r="M15" s="268">
        <v>13462</v>
      </c>
      <c r="N15" s="268">
        <v>9348.11</v>
      </c>
      <c r="O15" s="268">
        <v>28018.59</v>
      </c>
      <c r="P15" s="268">
        <v>8035.03</v>
      </c>
      <c r="Q15" s="143">
        <f t="shared" si="3"/>
        <v>105469.99</v>
      </c>
      <c r="R15" s="166">
        <v>8854.07</v>
      </c>
      <c r="S15" s="166">
        <v>6456</v>
      </c>
      <c r="T15" s="166">
        <v>13725.8</v>
      </c>
      <c r="U15" s="166">
        <v>9340.39</v>
      </c>
      <c r="V15" s="166">
        <v>15245.23</v>
      </c>
      <c r="W15" s="166">
        <v>11029.86</v>
      </c>
      <c r="X15" s="166">
        <v>3657.36</v>
      </c>
      <c r="Y15" s="42">
        <f t="shared" si="2"/>
        <v>133219.82</v>
      </c>
      <c r="Z15" s="445"/>
    </row>
    <row r="16" spans="2:26">
      <c r="B16" s="115">
        <v>10</v>
      </c>
      <c r="C16" s="310" t="s">
        <v>1316</v>
      </c>
      <c r="D16" s="310" t="s">
        <v>835</v>
      </c>
      <c r="E16" s="328">
        <v>0</v>
      </c>
      <c r="F16" s="328">
        <v>0</v>
      </c>
      <c r="G16" s="328">
        <v>0</v>
      </c>
      <c r="H16" s="328">
        <v>3120</v>
      </c>
      <c r="I16" s="328">
        <v>2272</v>
      </c>
      <c r="J16" s="328">
        <v>766</v>
      </c>
      <c r="K16" s="412">
        <v>536</v>
      </c>
      <c r="L16" s="412">
        <v>966</v>
      </c>
      <c r="M16" s="412">
        <v>1425</v>
      </c>
      <c r="N16" s="412">
        <v>1605</v>
      </c>
      <c r="O16" s="412">
        <v>2814</v>
      </c>
      <c r="P16" s="268">
        <v>615</v>
      </c>
      <c r="Q16" s="143">
        <f t="shared" si="3"/>
        <v>13504</v>
      </c>
      <c r="R16" s="166">
        <v>2083</v>
      </c>
      <c r="S16" s="166">
        <v>743</v>
      </c>
      <c r="T16" s="166">
        <v>2344</v>
      </c>
      <c r="U16" s="166">
        <v>8170</v>
      </c>
      <c r="V16" s="166">
        <v>2595</v>
      </c>
      <c r="W16" s="166">
        <v>3081</v>
      </c>
      <c r="X16" s="166">
        <v>3711</v>
      </c>
      <c r="Y16" s="42">
        <f t="shared" si="2"/>
        <v>30152</v>
      </c>
      <c r="Z16" s="445"/>
    </row>
    <row r="17" spans="2:26">
      <c r="B17" s="378">
        <v>11</v>
      </c>
      <c r="C17" s="166" t="s">
        <v>1752</v>
      </c>
      <c r="D17" s="42" t="s">
        <v>835</v>
      </c>
      <c r="E17" s="233">
        <v>0</v>
      </c>
      <c r="F17" s="233">
        <v>0</v>
      </c>
      <c r="G17" s="233">
        <v>0</v>
      </c>
      <c r="H17" s="233">
        <v>0</v>
      </c>
      <c r="I17" s="233">
        <v>0</v>
      </c>
      <c r="J17" s="233">
        <v>0</v>
      </c>
      <c r="K17" s="268">
        <v>0</v>
      </c>
      <c r="L17" s="268">
        <v>0</v>
      </c>
      <c r="M17" s="268">
        <v>6627</v>
      </c>
      <c r="N17" s="268">
        <v>0</v>
      </c>
      <c r="O17" s="268">
        <v>2312</v>
      </c>
      <c r="P17" s="268">
        <v>0</v>
      </c>
      <c r="Q17" s="143">
        <f t="shared" si="3"/>
        <v>8939</v>
      </c>
      <c r="R17" s="166">
        <v>663.3</v>
      </c>
      <c r="S17" s="166">
        <v>6179</v>
      </c>
      <c r="T17" s="166">
        <v>563</v>
      </c>
      <c r="U17" s="166">
        <v>2313</v>
      </c>
      <c r="V17" s="166">
        <v>878.37</v>
      </c>
      <c r="W17" s="166">
        <v>1792</v>
      </c>
      <c r="X17" s="166">
        <v>2184.65</v>
      </c>
      <c r="Y17" s="42">
        <f t="shared" si="2"/>
        <v>23512.32</v>
      </c>
      <c r="Z17" s="445"/>
    </row>
    <row r="18" spans="2:26">
      <c r="B18" s="378"/>
      <c r="C18" s="166" t="s">
        <v>1884</v>
      </c>
      <c r="D18" s="42"/>
      <c r="E18" s="233"/>
      <c r="F18" s="233"/>
      <c r="G18" s="233"/>
      <c r="H18" s="233"/>
      <c r="I18" s="233"/>
      <c r="J18" s="233"/>
      <c r="K18" s="268"/>
      <c r="L18" s="268"/>
      <c r="M18" s="268"/>
      <c r="N18" s="268"/>
      <c r="O18" s="268"/>
      <c r="P18" s="268">
        <v>416</v>
      </c>
      <c r="Q18" s="143">
        <f t="shared" si="3"/>
        <v>0</v>
      </c>
      <c r="R18" s="166">
        <v>0</v>
      </c>
      <c r="S18" s="166">
        <v>0</v>
      </c>
      <c r="T18" s="166">
        <v>0</v>
      </c>
      <c r="U18" s="166">
        <v>0</v>
      </c>
      <c r="V18" s="166">
        <v>466</v>
      </c>
      <c r="W18" s="166">
        <v>704.55</v>
      </c>
      <c r="X18" s="166">
        <v>0</v>
      </c>
      <c r="Y18" s="42">
        <f t="shared" si="2"/>
        <v>1586.55</v>
      </c>
      <c r="Z18" s="445"/>
    </row>
    <row r="19" spans="2:26">
      <c r="B19" s="375">
        <v>12</v>
      </c>
      <c r="C19" s="376" t="s">
        <v>1174</v>
      </c>
      <c r="D19" s="376" t="s">
        <v>835</v>
      </c>
      <c r="E19" s="405">
        <v>0</v>
      </c>
      <c r="F19" s="405">
        <v>0</v>
      </c>
      <c r="G19" s="405">
        <v>419</v>
      </c>
      <c r="H19" s="405">
        <v>0</v>
      </c>
      <c r="I19" s="405">
        <v>0</v>
      </c>
      <c r="J19" s="405">
        <v>0</v>
      </c>
      <c r="K19" s="413">
        <v>0</v>
      </c>
      <c r="L19" s="413">
        <v>0</v>
      </c>
      <c r="M19" s="413">
        <v>0</v>
      </c>
      <c r="N19" s="413">
        <v>0</v>
      </c>
      <c r="O19" s="413">
        <v>536</v>
      </c>
      <c r="P19" s="268">
        <v>0</v>
      </c>
      <c r="Q19" s="143">
        <f t="shared" si="3"/>
        <v>955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42">
        <f t="shared" si="2"/>
        <v>536</v>
      </c>
      <c r="Z19" s="445"/>
    </row>
    <row r="20" spans="2:26">
      <c r="B20" s="378">
        <v>13</v>
      </c>
      <c r="C20" s="42" t="s">
        <v>1552</v>
      </c>
      <c r="D20" s="42" t="s">
        <v>835</v>
      </c>
      <c r="E20" s="233">
        <v>0</v>
      </c>
      <c r="F20" s="233">
        <v>0</v>
      </c>
      <c r="G20" s="233">
        <v>0</v>
      </c>
      <c r="H20" s="233">
        <v>0</v>
      </c>
      <c r="I20" s="233">
        <v>0</v>
      </c>
      <c r="J20" s="233">
        <v>386</v>
      </c>
      <c r="K20" s="268">
        <v>950</v>
      </c>
      <c r="L20" s="268">
        <v>1635</v>
      </c>
      <c r="M20" s="268">
        <v>362</v>
      </c>
      <c r="N20" s="268">
        <v>1219</v>
      </c>
      <c r="O20" s="268">
        <v>1835.3</v>
      </c>
      <c r="P20" s="268">
        <v>0</v>
      </c>
      <c r="Q20" s="143">
        <f t="shared" si="3"/>
        <v>6387.3</v>
      </c>
      <c r="R20" s="166">
        <v>7056.22</v>
      </c>
      <c r="S20" s="166">
        <v>5774</v>
      </c>
      <c r="T20" s="166">
        <v>2640.6</v>
      </c>
      <c r="U20" s="166">
        <v>2024.2</v>
      </c>
      <c r="V20" s="166">
        <v>1263.2</v>
      </c>
      <c r="W20" s="166">
        <v>3145.8</v>
      </c>
      <c r="X20" s="166">
        <v>43.8</v>
      </c>
      <c r="Y20" s="42">
        <f t="shared" si="2"/>
        <v>26999.120000000006</v>
      </c>
      <c r="Z20" s="445"/>
    </row>
    <row r="21" spans="2:26">
      <c r="B21" s="378">
        <v>14</v>
      </c>
      <c r="C21" s="42" t="s">
        <v>1317</v>
      </c>
      <c r="D21" s="42" t="s">
        <v>835</v>
      </c>
      <c r="E21" s="233">
        <v>0</v>
      </c>
      <c r="F21" s="233">
        <v>0</v>
      </c>
      <c r="G21" s="233">
        <v>0</v>
      </c>
      <c r="H21" s="233">
        <v>2567</v>
      </c>
      <c r="I21" s="233">
        <v>0</v>
      </c>
      <c r="J21" s="233">
        <v>215</v>
      </c>
      <c r="K21" s="268">
        <v>0</v>
      </c>
      <c r="L21" s="268">
        <v>207</v>
      </c>
      <c r="M21" s="268">
        <v>355</v>
      </c>
      <c r="N21" s="268">
        <v>394</v>
      </c>
      <c r="O21" s="268">
        <v>5980</v>
      </c>
      <c r="P21" s="268">
        <v>0</v>
      </c>
      <c r="Q21" s="143">
        <f t="shared" si="3"/>
        <v>9718</v>
      </c>
      <c r="R21" s="166">
        <v>1256.18</v>
      </c>
      <c r="S21" s="166">
        <v>0</v>
      </c>
      <c r="T21" s="166">
        <v>438</v>
      </c>
      <c r="U21" s="166">
        <v>3200</v>
      </c>
      <c r="V21" s="166">
        <v>474</v>
      </c>
      <c r="W21" s="166">
        <v>0</v>
      </c>
      <c r="X21" s="166">
        <v>0</v>
      </c>
      <c r="Y21" s="42">
        <f t="shared" si="2"/>
        <v>12304.18</v>
      </c>
      <c r="Z21" s="445"/>
    </row>
    <row r="22" spans="2:26">
      <c r="B22" s="378">
        <v>15</v>
      </c>
      <c r="C22" s="42" t="s">
        <v>1291</v>
      </c>
      <c r="D22" s="42" t="s">
        <v>835</v>
      </c>
      <c r="E22" s="233">
        <v>0</v>
      </c>
      <c r="F22" s="233">
        <v>0</v>
      </c>
      <c r="G22" s="233">
        <v>0</v>
      </c>
      <c r="H22" s="233">
        <v>876</v>
      </c>
      <c r="I22" s="233">
        <v>0</v>
      </c>
      <c r="J22" s="233">
        <v>0</v>
      </c>
      <c r="K22" s="268">
        <v>0</v>
      </c>
      <c r="L22" s="268">
        <v>755</v>
      </c>
      <c r="M22" s="268">
        <v>0</v>
      </c>
      <c r="N22" s="268">
        <v>0</v>
      </c>
      <c r="O22" s="268">
        <v>0</v>
      </c>
      <c r="P22" s="268">
        <v>0</v>
      </c>
      <c r="Q22" s="143">
        <f t="shared" si="3"/>
        <v>1631</v>
      </c>
      <c r="R22" s="166">
        <v>0</v>
      </c>
      <c r="S22" s="166">
        <v>0</v>
      </c>
      <c r="T22" s="166">
        <v>0</v>
      </c>
      <c r="U22" s="166">
        <v>0</v>
      </c>
      <c r="V22" s="166">
        <v>0</v>
      </c>
      <c r="W22" s="166">
        <v>0</v>
      </c>
      <c r="X22" s="166">
        <v>0</v>
      </c>
      <c r="Y22" s="42">
        <f t="shared" si="2"/>
        <v>755</v>
      </c>
      <c r="Z22" s="445"/>
    </row>
    <row r="23" spans="2:26">
      <c r="B23" s="378">
        <v>16</v>
      </c>
      <c r="C23" s="166" t="s">
        <v>928</v>
      </c>
      <c r="D23" s="42" t="s">
        <v>835</v>
      </c>
      <c r="E23" s="233">
        <v>0</v>
      </c>
      <c r="F23" s="233">
        <v>1215</v>
      </c>
      <c r="G23" s="233">
        <v>900</v>
      </c>
      <c r="H23" s="233">
        <v>0</v>
      </c>
      <c r="I23" s="233">
        <v>1103</v>
      </c>
      <c r="J23" s="233">
        <v>0</v>
      </c>
      <c r="K23" s="268">
        <v>0</v>
      </c>
      <c r="L23" s="268">
        <v>0</v>
      </c>
      <c r="M23" s="268">
        <v>0</v>
      </c>
      <c r="N23" s="268">
        <v>621</v>
      </c>
      <c r="O23" s="268">
        <v>0</v>
      </c>
      <c r="P23" s="268">
        <v>0</v>
      </c>
      <c r="Q23" s="143">
        <f t="shared" si="3"/>
        <v>3839</v>
      </c>
      <c r="R23" s="166">
        <v>0</v>
      </c>
      <c r="S23" s="166">
        <v>0</v>
      </c>
      <c r="T23" s="166">
        <v>0</v>
      </c>
      <c r="U23" s="166">
        <v>0</v>
      </c>
      <c r="V23" s="166">
        <v>1336</v>
      </c>
      <c r="W23" s="166">
        <v>1040</v>
      </c>
      <c r="X23" s="166">
        <v>1506.87</v>
      </c>
      <c r="Y23" s="42">
        <f t="shared" si="2"/>
        <v>4503.869999999999</v>
      </c>
      <c r="Z23" s="445"/>
    </row>
    <row r="24" spans="2:26">
      <c r="B24" s="378">
        <v>17</v>
      </c>
      <c r="C24" s="42" t="s">
        <v>1173</v>
      </c>
      <c r="D24" s="42" t="s">
        <v>835</v>
      </c>
      <c r="E24" s="233">
        <v>22</v>
      </c>
      <c r="F24" s="233">
        <v>23</v>
      </c>
      <c r="G24" s="233">
        <v>51</v>
      </c>
      <c r="H24" s="233">
        <v>7</v>
      </c>
      <c r="I24" s="233">
        <v>1</v>
      </c>
      <c r="J24" s="233">
        <v>43.5</v>
      </c>
      <c r="K24" s="268">
        <v>47</v>
      </c>
      <c r="L24" s="268">
        <v>28.15</v>
      </c>
      <c r="M24" s="268">
        <v>24</v>
      </c>
      <c r="N24" s="268">
        <v>24</v>
      </c>
      <c r="O24" s="268">
        <v>14</v>
      </c>
      <c r="P24" s="268">
        <v>8</v>
      </c>
      <c r="Q24" s="143">
        <f t="shared" si="3"/>
        <v>284.64999999999998</v>
      </c>
      <c r="R24" s="166"/>
      <c r="S24" s="166">
        <v>628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42">
        <f t="shared" si="2"/>
        <v>726.15</v>
      </c>
      <c r="Z24" s="445"/>
    </row>
    <row r="25" spans="2:26">
      <c r="B25" s="378"/>
      <c r="C25" s="42" t="s">
        <v>1863</v>
      </c>
      <c r="D25" s="42" t="s">
        <v>835</v>
      </c>
      <c r="E25" s="233"/>
      <c r="F25" s="233"/>
      <c r="G25" s="233"/>
      <c r="H25" s="233"/>
      <c r="I25" s="233"/>
      <c r="J25" s="233"/>
      <c r="K25" s="268"/>
      <c r="L25" s="268"/>
      <c r="M25" s="268"/>
      <c r="N25" s="268"/>
      <c r="O25" s="268">
        <v>160</v>
      </c>
      <c r="P25" s="268">
        <v>0</v>
      </c>
      <c r="Q25" s="143">
        <f t="shared" si="3"/>
        <v>160</v>
      </c>
      <c r="R25" s="166">
        <v>12</v>
      </c>
      <c r="S25" s="166">
        <v>11</v>
      </c>
      <c r="T25" s="166">
        <v>11</v>
      </c>
      <c r="U25" s="166">
        <v>15</v>
      </c>
      <c r="V25" s="166">
        <v>13</v>
      </c>
      <c r="W25" s="166">
        <v>8</v>
      </c>
      <c r="X25" s="166">
        <v>7</v>
      </c>
      <c r="Y25" s="42">
        <f t="shared" si="2"/>
        <v>237</v>
      </c>
      <c r="Z25" s="445"/>
    </row>
    <row r="26" spans="2:26">
      <c r="B26" s="378">
        <v>18</v>
      </c>
      <c r="C26" s="42" t="s">
        <v>1553</v>
      </c>
      <c r="D26" s="42" t="s">
        <v>835</v>
      </c>
      <c r="E26" s="233"/>
      <c r="F26" s="233"/>
      <c r="G26" s="233"/>
      <c r="H26" s="233"/>
      <c r="I26" s="233"/>
      <c r="J26" s="233">
        <v>50</v>
      </c>
      <c r="K26" s="268">
        <v>0</v>
      </c>
      <c r="L26" s="268">
        <v>37</v>
      </c>
      <c r="M26" s="268">
        <v>197</v>
      </c>
      <c r="N26" s="268">
        <v>28</v>
      </c>
      <c r="O26" s="268">
        <v>0</v>
      </c>
      <c r="P26" s="268">
        <v>0</v>
      </c>
      <c r="Q26" s="143">
        <f t="shared" si="3"/>
        <v>312</v>
      </c>
      <c r="R26" s="166">
        <v>0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42">
        <f t="shared" si="2"/>
        <v>262</v>
      </c>
      <c r="Z26" s="445"/>
    </row>
    <row r="27" spans="2:26">
      <c r="B27" s="378">
        <v>19</v>
      </c>
      <c r="C27" s="42" t="s">
        <v>1172</v>
      </c>
      <c r="D27" s="42" t="s">
        <v>835</v>
      </c>
      <c r="E27" s="233">
        <v>33</v>
      </c>
      <c r="F27" s="233">
        <v>396</v>
      </c>
      <c r="G27" s="233">
        <v>402.16</v>
      </c>
      <c r="H27" s="233">
        <v>1399</v>
      </c>
      <c r="I27" s="233">
        <v>186</v>
      </c>
      <c r="J27" s="233">
        <v>680.4</v>
      </c>
      <c r="K27" s="268">
        <v>817</v>
      </c>
      <c r="L27" s="268">
        <v>533</v>
      </c>
      <c r="M27" s="268">
        <v>766</v>
      </c>
      <c r="N27" s="268">
        <v>791</v>
      </c>
      <c r="O27" s="268">
        <v>1784</v>
      </c>
      <c r="P27" s="268">
        <v>557.94000000000005</v>
      </c>
      <c r="Q27" s="143">
        <f t="shared" si="3"/>
        <v>7787.5599999999995</v>
      </c>
      <c r="R27" s="166">
        <v>0</v>
      </c>
      <c r="S27" s="166">
        <v>70</v>
      </c>
      <c r="T27" s="166">
        <v>0</v>
      </c>
      <c r="U27" s="166">
        <v>163</v>
      </c>
      <c r="V27" s="166">
        <v>0</v>
      </c>
      <c r="W27" s="166">
        <v>0</v>
      </c>
      <c r="X27" s="166">
        <v>0</v>
      </c>
      <c r="Y27" s="42">
        <f t="shared" si="2"/>
        <v>4664.9400000000005</v>
      </c>
      <c r="Z27" s="445"/>
    </row>
    <row r="28" spans="2:26" ht="23.25">
      <c r="B28" s="378">
        <v>20</v>
      </c>
      <c r="C28" s="42" t="s">
        <v>841</v>
      </c>
      <c r="D28" s="42" t="s">
        <v>842</v>
      </c>
      <c r="E28" s="392">
        <v>5</v>
      </c>
      <c r="F28" s="392">
        <v>7</v>
      </c>
      <c r="G28" s="392">
        <v>10</v>
      </c>
      <c r="H28" s="392">
        <v>11</v>
      </c>
      <c r="I28" s="392">
        <v>4</v>
      </c>
      <c r="J28" s="392">
        <v>12</v>
      </c>
      <c r="K28" s="411">
        <v>18</v>
      </c>
      <c r="L28" s="411">
        <v>13</v>
      </c>
      <c r="M28" s="411">
        <v>16</v>
      </c>
      <c r="N28" s="411">
        <v>12</v>
      </c>
      <c r="O28" s="411">
        <v>15</v>
      </c>
      <c r="P28" s="411">
        <v>11</v>
      </c>
      <c r="Q28" s="441">
        <v>134</v>
      </c>
      <c r="R28" s="237">
        <v>13</v>
      </c>
      <c r="S28" s="237">
        <v>18</v>
      </c>
      <c r="T28" s="237">
        <v>16</v>
      </c>
      <c r="U28" s="237">
        <v>21</v>
      </c>
      <c r="V28" s="237">
        <v>16</v>
      </c>
      <c r="W28" s="237">
        <v>15</v>
      </c>
      <c r="X28" s="237">
        <v>17</v>
      </c>
      <c r="Y28" s="237">
        <f t="shared" si="2"/>
        <v>183</v>
      </c>
      <c r="Z28" s="445">
        <f t="shared" ref="Z28:Z37" si="4">((Y28*100)/Q28)-100</f>
        <v>36.567164179104481</v>
      </c>
    </row>
    <row r="29" spans="2:26" ht="23.25">
      <c r="B29" s="378">
        <v>21</v>
      </c>
      <c r="C29" s="42" t="s">
        <v>1209</v>
      </c>
      <c r="D29" s="42" t="s">
        <v>1210</v>
      </c>
      <c r="E29" s="392">
        <v>29</v>
      </c>
      <c r="F29" s="392">
        <v>26</v>
      </c>
      <c r="G29" s="392">
        <v>85</v>
      </c>
      <c r="H29" s="392">
        <v>95.68</v>
      </c>
      <c r="I29" s="392">
        <v>17</v>
      </c>
      <c r="J29" s="392">
        <v>75.5</v>
      </c>
      <c r="K29" s="411">
        <v>122.3</v>
      </c>
      <c r="L29" s="411">
        <v>52.9</v>
      </c>
      <c r="M29" s="411">
        <v>78.34</v>
      </c>
      <c r="N29" s="411">
        <v>24.73</v>
      </c>
      <c r="O29" s="411">
        <v>77.45</v>
      </c>
      <c r="P29" s="411">
        <v>42</v>
      </c>
      <c r="Q29" s="441">
        <v>726</v>
      </c>
      <c r="R29" s="237">
        <v>61.6</v>
      </c>
      <c r="S29" s="237">
        <v>69.5</v>
      </c>
      <c r="T29" s="237">
        <v>91.34</v>
      </c>
      <c r="U29" s="237">
        <v>117</v>
      </c>
      <c r="V29" s="237">
        <v>102.5</v>
      </c>
      <c r="W29" s="237">
        <v>62</v>
      </c>
      <c r="X29" s="237">
        <v>89.5</v>
      </c>
      <c r="Y29" s="237">
        <f t="shared" si="2"/>
        <v>868.8599999999999</v>
      </c>
      <c r="Z29" s="445">
        <f t="shared" si="4"/>
        <v>19.677685950413206</v>
      </c>
    </row>
    <row r="30" spans="2:26" ht="23.25">
      <c r="B30" s="378">
        <v>22</v>
      </c>
      <c r="C30" s="42" t="s">
        <v>843</v>
      </c>
      <c r="D30" s="42" t="s">
        <v>850</v>
      </c>
      <c r="E30" s="392">
        <v>5876</v>
      </c>
      <c r="F30" s="392">
        <v>9069</v>
      </c>
      <c r="G30" s="392">
        <v>19344</v>
      </c>
      <c r="H30" s="392">
        <v>26743</v>
      </c>
      <c r="I30" s="392">
        <v>5756</v>
      </c>
      <c r="J30" s="392">
        <v>19633</v>
      </c>
      <c r="K30" s="411">
        <v>29135</v>
      </c>
      <c r="L30" s="411">
        <v>17148</v>
      </c>
      <c r="M30" s="411">
        <v>31662</v>
      </c>
      <c r="N30" s="411">
        <v>24914</v>
      </c>
      <c r="O30" s="411">
        <v>50422</v>
      </c>
      <c r="P30" s="411">
        <v>17525</v>
      </c>
      <c r="Q30" s="441">
        <v>257227</v>
      </c>
      <c r="R30" s="392">
        <v>29775</v>
      </c>
      <c r="S30" s="392">
        <v>26947</v>
      </c>
      <c r="T30" s="392">
        <v>34165</v>
      </c>
      <c r="U30" s="392">
        <v>40788</v>
      </c>
      <c r="V30" s="392">
        <v>33845</v>
      </c>
      <c r="W30" s="392">
        <v>33549</v>
      </c>
      <c r="X30" s="392">
        <v>22466</v>
      </c>
      <c r="Y30" s="392">
        <f>SUM(L30:X30)-Q30</f>
        <v>363206</v>
      </c>
      <c r="Z30" s="445">
        <f t="shared" si="4"/>
        <v>41.200573812235888</v>
      </c>
    </row>
    <row r="31" spans="2:26" ht="23.25">
      <c r="B31" s="378">
        <v>23</v>
      </c>
      <c r="C31" s="42" t="s">
        <v>844</v>
      </c>
      <c r="D31" s="42" t="s">
        <v>851</v>
      </c>
      <c r="E31" s="392">
        <f t="shared" ref="E31:Q31" si="5">E30/E28</f>
        <v>1175.2</v>
      </c>
      <c r="F31" s="392">
        <f t="shared" si="5"/>
        <v>1295.5714285714287</v>
      </c>
      <c r="G31" s="392">
        <f t="shared" si="5"/>
        <v>1934.4</v>
      </c>
      <c r="H31" s="392">
        <f t="shared" si="5"/>
        <v>2431.181818181818</v>
      </c>
      <c r="I31" s="392">
        <f t="shared" si="5"/>
        <v>1439</v>
      </c>
      <c r="J31" s="392">
        <f t="shared" si="5"/>
        <v>1636.0833333333333</v>
      </c>
      <c r="K31" s="411">
        <f t="shared" si="5"/>
        <v>1618.6111111111111</v>
      </c>
      <c r="L31" s="411">
        <f t="shared" si="5"/>
        <v>1319.0769230769231</v>
      </c>
      <c r="M31" s="411">
        <f t="shared" si="5"/>
        <v>1978.875</v>
      </c>
      <c r="N31" s="411">
        <f t="shared" si="5"/>
        <v>2076.1666666666665</v>
      </c>
      <c r="O31" s="411">
        <f t="shared" si="5"/>
        <v>3361.4666666666667</v>
      </c>
      <c r="P31" s="411">
        <f t="shared" si="5"/>
        <v>1593.1818181818182</v>
      </c>
      <c r="Q31" s="441">
        <f t="shared" si="5"/>
        <v>1919.6044776119404</v>
      </c>
      <c r="R31" s="237">
        <f>R30/R28</f>
        <v>2290.3846153846152</v>
      </c>
      <c r="S31" s="237">
        <f t="shared" ref="S31:Y31" si="6">S30/S28</f>
        <v>1497.0555555555557</v>
      </c>
      <c r="T31" s="237">
        <f t="shared" si="6"/>
        <v>2135.3125</v>
      </c>
      <c r="U31" s="237">
        <f t="shared" si="6"/>
        <v>1942.2857142857142</v>
      </c>
      <c r="V31" s="237">
        <f t="shared" si="6"/>
        <v>2115.3125</v>
      </c>
      <c r="W31" s="237">
        <f t="shared" si="6"/>
        <v>2236.6</v>
      </c>
      <c r="X31" s="237">
        <f t="shared" si="6"/>
        <v>1321.5294117647059</v>
      </c>
      <c r="Y31" s="237">
        <f t="shared" si="6"/>
        <v>1984.7322404371585</v>
      </c>
      <c r="Z31" s="445">
        <f t="shared" si="4"/>
        <v>3.3927698952984002</v>
      </c>
    </row>
    <row r="32" spans="2:26" ht="23.25">
      <c r="B32" s="378">
        <v>24</v>
      </c>
      <c r="C32" s="42" t="s">
        <v>846</v>
      </c>
      <c r="D32" s="42" t="s">
        <v>850</v>
      </c>
      <c r="E32" s="392">
        <f t="shared" ref="E32:P32" si="7">E30-E9</f>
        <v>533</v>
      </c>
      <c r="F32" s="392">
        <f t="shared" si="7"/>
        <v>639</v>
      </c>
      <c r="G32" s="392">
        <f t="shared" si="7"/>
        <v>1054</v>
      </c>
      <c r="H32" s="392">
        <f t="shared" si="7"/>
        <v>1735</v>
      </c>
      <c r="I32" s="392">
        <f t="shared" si="7"/>
        <v>558</v>
      </c>
      <c r="J32" s="392">
        <f t="shared" si="7"/>
        <v>1116.4500000000007</v>
      </c>
      <c r="K32" s="411">
        <f t="shared" si="7"/>
        <v>2960</v>
      </c>
      <c r="L32" s="411">
        <f t="shared" si="7"/>
        <v>1633</v>
      </c>
      <c r="M32" s="411">
        <f t="shared" si="7"/>
        <v>2603</v>
      </c>
      <c r="N32" s="411">
        <f t="shared" si="7"/>
        <v>1909</v>
      </c>
      <c r="O32" s="411">
        <f t="shared" si="7"/>
        <v>2420.4400000000023</v>
      </c>
      <c r="P32" s="411">
        <f t="shared" si="7"/>
        <v>1393.6200000000008</v>
      </c>
      <c r="Q32" s="441">
        <f t="shared" ref="Q32:X32" si="8">Q30-Q9</f>
        <v>18554</v>
      </c>
      <c r="R32" s="237">
        <f t="shared" si="8"/>
        <v>2755.1699999999983</v>
      </c>
      <c r="S32" s="237">
        <f t="shared" si="8"/>
        <v>2345</v>
      </c>
      <c r="T32" s="237">
        <f t="shared" si="8"/>
        <v>3178</v>
      </c>
      <c r="U32" s="237">
        <f t="shared" si="8"/>
        <v>4245</v>
      </c>
      <c r="V32" s="237">
        <f t="shared" si="8"/>
        <v>3933.7000000000007</v>
      </c>
      <c r="W32" s="237">
        <f t="shared" si="8"/>
        <v>2897.9799999999996</v>
      </c>
      <c r="X32" s="237">
        <f t="shared" si="8"/>
        <v>1688</v>
      </c>
      <c r="Y32" s="237">
        <f t="shared" si="2"/>
        <v>31001.910000000003</v>
      </c>
      <c r="Z32" s="445">
        <f t="shared" si="4"/>
        <v>67.090169235744327</v>
      </c>
    </row>
    <row r="33" spans="1:26" ht="23.25">
      <c r="B33" s="378">
        <v>25</v>
      </c>
      <c r="C33" s="42" t="s">
        <v>849</v>
      </c>
      <c r="D33" s="42" t="s">
        <v>851</v>
      </c>
      <c r="E33" s="392">
        <f t="shared" ref="E33:P33" si="9">E32/E28</f>
        <v>106.6</v>
      </c>
      <c r="F33" s="392">
        <f t="shared" si="9"/>
        <v>91.285714285714292</v>
      </c>
      <c r="G33" s="392">
        <f t="shared" si="9"/>
        <v>105.4</v>
      </c>
      <c r="H33" s="392">
        <f t="shared" si="9"/>
        <v>157.72727272727272</v>
      </c>
      <c r="I33" s="392">
        <f t="shared" si="9"/>
        <v>139.5</v>
      </c>
      <c r="J33" s="392">
        <f t="shared" si="9"/>
        <v>93.037500000000065</v>
      </c>
      <c r="K33" s="411">
        <f t="shared" si="9"/>
        <v>164.44444444444446</v>
      </c>
      <c r="L33" s="411">
        <f t="shared" si="9"/>
        <v>125.61538461538461</v>
      </c>
      <c r="M33" s="411">
        <f t="shared" si="9"/>
        <v>162.6875</v>
      </c>
      <c r="N33" s="411">
        <f t="shared" si="9"/>
        <v>159.08333333333334</v>
      </c>
      <c r="O33" s="411">
        <f t="shared" si="9"/>
        <v>161.36266666666683</v>
      </c>
      <c r="P33" s="411">
        <f t="shared" si="9"/>
        <v>126.69272727272734</v>
      </c>
      <c r="Q33" s="441">
        <f>Q32/Q28</f>
        <v>138.46268656716418</v>
      </c>
      <c r="R33" s="237">
        <f>R32/R28</f>
        <v>211.9361538461537</v>
      </c>
      <c r="S33" s="237">
        <f t="shared" ref="S33:Y33" si="10">S32/S28</f>
        <v>130.27777777777777</v>
      </c>
      <c r="T33" s="237">
        <f t="shared" si="10"/>
        <v>198.625</v>
      </c>
      <c r="U33" s="237">
        <f t="shared" si="10"/>
        <v>202.14285714285714</v>
      </c>
      <c r="V33" s="237">
        <f t="shared" si="10"/>
        <v>245.85625000000005</v>
      </c>
      <c r="W33" s="237">
        <f t="shared" si="10"/>
        <v>193.19866666666664</v>
      </c>
      <c r="X33" s="237">
        <f t="shared" si="10"/>
        <v>99.294117647058826</v>
      </c>
      <c r="Y33" s="237">
        <f t="shared" si="10"/>
        <v>169.40934426229509</v>
      </c>
      <c r="Z33" s="445">
        <f t="shared" si="4"/>
        <v>22.350178566064145</v>
      </c>
    </row>
    <row r="34" spans="1:26" ht="23.25">
      <c r="B34" s="378">
        <v>26</v>
      </c>
      <c r="C34" s="42" t="s">
        <v>1306</v>
      </c>
      <c r="D34" s="42" t="s">
        <v>1307</v>
      </c>
      <c r="E34" s="392">
        <f>E32/E29</f>
        <v>18.379310344827587</v>
      </c>
      <c r="F34" s="392">
        <f t="shared" ref="F34:P34" si="11">F32/F29</f>
        <v>24.576923076923077</v>
      </c>
      <c r="G34" s="392">
        <f t="shared" si="11"/>
        <v>12.4</v>
      </c>
      <c r="H34" s="392">
        <f t="shared" si="11"/>
        <v>18.133361204013376</v>
      </c>
      <c r="I34" s="392">
        <f t="shared" si="11"/>
        <v>32.823529411764703</v>
      </c>
      <c r="J34" s="392">
        <f t="shared" si="11"/>
        <v>14.787417218543055</v>
      </c>
      <c r="K34" s="411">
        <f t="shared" si="11"/>
        <v>24.20278004905969</v>
      </c>
      <c r="L34" s="411">
        <f t="shared" si="11"/>
        <v>30.869565217391305</v>
      </c>
      <c r="M34" s="411">
        <f t="shared" si="11"/>
        <v>33.226959407709984</v>
      </c>
      <c r="N34" s="411">
        <f t="shared" si="11"/>
        <v>77.193691872219972</v>
      </c>
      <c r="O34" s="411">
        <f t="shared" si="11"/>
        <v>31.251646223369946</v>
      </c>
      <c r="P34" s="411">
        <f t="shared" si="11"/>
        <v>33.18142857142859</v>
      </c>
      <c r="Q34" s="441">
        <f>Q32/Q29</f>
        <v>25.556473829201103</v>
      </c>
      <c r="R34" s="237">
        <f>R32/R29</f>
        <v>44.726785714285683</v>
      </c>
      <c r="S34" s="237">
        <f t="shared" ref="S34:Y34" si="12">S32/S29</f>
        <v>33.741007194244602</v>
      </c>
      <c r="T34" s="237">
        <f t="shared" si="12"/>
        <v>34.793080797022114</v>
      </c>
      <c r="U34" s="237">
        <f t="shared" si="12"/>
        <v>36.282051282051285</v>
      </c>
      <c r="V34" s="237">
        <f t="shared" si="12"/>
        <v>38.377560975609761</v>
      </c>
      <c r="W34" s="237">
        <f t="shared" si="12"/>
        <v>46.7416129032258</v>
      </c>
      <c r="X34" s="237">
        <f t="shared" si="12"/>
        <v>18.860335195530727</v>
      </c>
      <c r="Y34" s="237">
        <f t="shared" si="12"/>
        <v>35.681133899592581</v>
      </c>
      <c r="Z34" s="445">
        <f t="shared" si="4"/>
        <v>39.616811529073061</v>
      </c>
    </row>
    <row r="35" spans="1:26" ht="23.25">
      <c r="B35" s="378">
        <v>27</v>
      </c>
      <c r="C35" s="42" t="s">
        <v>847</v>
      </c>
      <c r="D35" s="42" t="s">
        <v>850</v>
      </c>
      <c r="E35" s="392">
        <f t="shared" ref="E35:P35" si="13">E32/2</f>
        <v>266.5</v>
      </c>
      <c r="F35" s="392">
        <f t="shared" si="13"/>
        <v>319.5</v>
      </c>
      <c r="G35" s="392">
        <f t="shared" si="13"/>
        <v>527</v>
      </c>
      <c r="H35" s="392">
        <f t="shared" si="13"/>
        <v>867.5</v>
      </c>
      <c r="I35" s="392">
        <f t="shared" si="13"/>
        <v>279</v>
      </c>
      <c r="J35" s="392">
        <f t="shared" si="13"/>
        <v>558.22500000000036</v>
      </c>
      <c r="K35" s="411">
        <f t="shared" si="13"/>
        <v>1480</v>
      </c>
      <c r="L35" s="411">
        <f t="shared" si="13"/>
        <v>816.5</v>
      </c>
      <c r="M35" s="411">
        <f t="shared" si="13"/>
        <v>1301.5</v>
      </c>
      <c r="N35" s="411">
        <f t="shared" si="13"/>
        <v>954.5</v>
      </c>
      <c r="O35" s="411">
        <f t="shared" si="13"/>
        <v>1210.2200000000012</v>
      </c>
      <c r="P35" s="411">
        <f t="shared" si="13"/>
        <v>696.8100000000004</v>
      </c>
      <c r="Q35" s="441">
        <f>Q32/2</f>
        <v>9277</v>
      </c>
      <c r="R35" s="237">
        <f t="shared" ref="R35:X35" si="14">R32/2</f>
        <v>1377.5849999999991</v>
      </c>
      <c r="S35" s="237">
        <f t="shared" si="14"/>
        <v>1172.5</v>
      </c>
      <c r="T35" s="237">
        <f t="shared" si="14"/>
        <v>1589</v>
      </c>
      <c r="U35" s="237">
        <f t="shared" si="14"/>
        <v>2122.5</v>
      </c>
      <c r="V35" s="237">
        <f t="shared" si="14"/>
        <v>1966.8500000000004</v>
      </c>
      <c r="W35" s="237">
        <f t="shared" si="14"/>
        <v>1448.9899999999998</v>
      </c>
      <c r="X35" s="237">
        <f t="shared" si="14"/>
        <v>844</v>
      </c>
      <c r="Y35" s="237">
        <f t="shared" si="2"/>
        <v>15500.955000000002</v>
      </c>
      <c r="Z35" s="445">
        <f t="shared" si="4"/>
        <v>67.090169235744327</v>
      </c>
    </row>
    <row r="36" spans="1:26" ht="23.25">
      <c r="B36" s="378">
        <v>28</v>
      </c>
      <c r="C36" s="42" t="s">
        <v>1318</v>
      </c>
      <c r="D36" s="42" t="s">
        <v>852</v>
      </c>
      <c r="E36" s="406">
        <f t="shared" ref="E36:Q36" si="15">(E30/(E9/100))-100</f>
        <v>9.9756690997566864</v>
      </c>
      <c r="F36" s="406">
        <f t="shared" si="15"/>
        <v>7.580071174377224</v>
      </c>
      <c r="G36" s="406">
        <f t="shared" si="15"/>
        <v>5.7627118644067821</v>
      </c>
      <c r="H36" s="406">
        <f t="shared" si="15"/>
        <v>6.9377799104286595</v>
      </c>
      <c r="I36" s="406">
        <f t="shared" si="15"/>
        <v>10.734898037706813</v>
      </c>
      <c r="J36" s="406">
        <f t="shared" si="15"/>
        <v>6.0294709327601623</v>
      </c>
      <c r="K36" s="414">
        <f t="shared" si="15"/>
        <v>11.308500477554915</v>
      </c>
      <c r="L36" s="414">
        <f t="shared" si="15"/>
        <v>10.525298098614243</v>
      </c>
      <c r="M36" s="414">
        <f t="shared" si="15"/>
        <v>8.9576379090815266</v>
      </c>
      <c r="N36" s="414">
        <f t="shared" si="15"/>
        <v>8.2981960443381837</v>
      </c>
      <c r="O36" s="414">
        <f t="shared" si="15"/>
        <v>5.0424194547010615</v>
      </c>
      <c r="P36" s="414">
        <f t="shared" si="15"/>
        <v>8.6391864800159794</v>
      </c>
      <c r="Q36" s="442">
        <f t="shared" si="15"/>
        <v>7.7738160579537663</v>
      </c>
      <c r="R36" s="238">
        <f t="shared" ref="R36:Y36" si="16">(R30/(R9/100))-100</f>
        <v>10.196844317673353</v>
      </c>
      <c r="S36" s="238">
        <f t="shared" si="16"/>
        <v>9.5317453865539363</v>
      </c>
      <c r="T36" s="238">
        <f t="shared" si="16"/>
        <v>10.255913770290761</v>
      </c>
      <c r="U36" s="238">
        <f t="shared" si="16"/>
        <v>11.616451851243738</v>
      </c>
      <c r="V36" s="238">
        <f t="shared" si="16"/>
        <v>13.151217098554724</v>
      </c>
      <c r="W36" s="238">
        <f t="shared" si="16"/>
        <v>9.45475876496117</v>
      </c>
      <c r="X36" s="238">
        <f t="shared" si="16"/>
        <v>8.1239772836654112</v>
      </c>
      <c r="Y36" s="238">
        <f t="shared" si="16"/>
        <v>9.3321879330263613</v>
      </c>
      <c r="Z36" s="445">
        <f t="shared" si="4"/>
        <v>20.046420746965708</v>
      </c>
    </row>
    <row r="37" spans="1:26" ht="23.25">
      <c r="B37" s="378">
        <v>29</v>
      </c>
      <c r="C37" s="42" t="s">
        <v>853</v>
      </c>
      <c r="D37" s="42" t="s">
        <v>852</v>
      </c>
      <c r="E37" s="406">
        <f>E32*100/E30</f>
        <v>9.0707964601769913</v>
      </c>
      <c r="F37" s="406">
        <f t="shared" ref="F37:Q37" si="17">F32*100/F30</f>
        <v>7.0459808137611644</v>
      </c>
      <c r="G37" s="406">
        <f t="shared" si="17"/>
        <v>5.4487179487179489</v>
      </c>
      <c r="H37" s="406">
        <f t="shared" si="17"/>
        <v>6.4876790188086604</v>
      </c>
      <c r="I37" s="406">
        <f t="shared" si="17"/>
        <v>9.6942321056289096</v>
      </c>
      <c r="J37" s="406">
        <f t="shared" si="17"/>
        <v>5.6865990933632187</v>
      </c>
      <c r="K37" s="414">
        <f t="shared" si="17"/>
        <v>10.159601853440879</v>
      </c>
      <c r="L37" s="414">
        <f t="shared" si="17"/>
        <v>9.5229764404012123</v>
      </c>
      <c r="M37" s="414">
        <f t="shared" si="17"/>
        <v>8.221211546964815</v>
      </c>
      <c r="N37" s="414">
        <f t="shared" si="17"/>
        <v>7.6623585132857031</v>
      </c>
      <c r="O37" s="414">
        <f t="shared" si="17"/>
        <v>4.8003649200745748</v>
      </c>
      <c r="P37" s="414">
        <f t="shared" si="17"/>
        <v>7.952182596291018</v>
      </c>
      <c r="Q37" s="442">
        <f t="shared" si="17"/>
        <v>7.2130841630155462</v>
      </c>
      <c r="R37" s="238">
        <f t="shared" ref="R37:X37" si="18">R32*100/R30</f>
        <v>9.253299748110825</v>
      </c>
      <c r="S37" s="238">
        <f t="shared" si="18"/>
        <v>8.7022674138122991</v>
      </c>
      <c r="T37" s="238">
        <f t="shared" si="18"/>
        <v>9.3019171666910587</v>
      </c>
      <c r="U37" s="238">
        <f t="shared" si="18"/>
        <v>10.407472786113562</v>
      </c>
      <c r="V37" s="238">
        <f t="shared" si="18"/>
        <v>11.622691682671002</v>
      </c>
      <c r="W37" s="238">
        <f t="shared" si="18"/>
        <v>8.6380518048227941</v>
      </c>
      <c r="X37" s="238">
        <f t="shared" si="18"/>
        <v>7.5135760705065433</v>
      </c>
      <c r="Y37" s="238">
        <f t="shared" ref="Y37" si="19">Y32*100/Y30</f>
        <v>8.5356271647494815</v>
      </c>
      <c r="Z37" s="445">
        <f t="shared" si="4"/>
        <v>18.335333012127577</v>
      </c>
    </row>
    <row r="38" spans="1:26">
      <c r="B38" s="378">
        <v>30</v>
      </c>
      <c r="C38" s="42" t="s">
        <v>845</v>
      </c>
      <c r="D38" s="42" t="s">
        <v>850</v>
      </c>
      <c r="E38" s="233">
        <v>516</v>
      </c>
      <c r="F38" s="233">
        <v>0</v>
      </c>
      <c r="G38" s="233">
        <v>4000</v>
      </c>
      <c r="H38" s="407">
        <v>0</v>
      </c>
      <c r="I38" s="233">
        <v>0</v>
      </c>
      <c r="J38" s="233">
        <v>0</v>
      </c>
      <c r="K38" s="410">
        <v>0</v>
      </c>
      <c r="L38" s="268">
        <v>400</v>
      </c>
      <c r="M38" s="268">
        <v>0</v>
      </c>
      <c r="N38" s="268">
        <v>500</v>
      </c>
      <c r="O38" s="268">
        <v>0</v>
      </c>
      <c r="P38" s="268">
        <v>100</v>
      </c>
      <c r="Q38" s="143"/>
      <c r="R38" s="166">
        <v>0</v>
      </c>
      <c r="S38" s="42"/>
      <c r="T38" s="42"/>
      <c r="U38" s="42"/>
      <c r="V38" s="42"/>
      <c r="W38" s="42">
        <v>263</v>
      </c>
      <c r="X38" s="42">
        <v>432</v>
      </c>
      <c r="Y38" s="42">
        <f t="shared" si="2"/>
        <v>1695</v>
      </c>
      <c r="Z38" s="445"/>
    </row>
    <row r="39" spans="1:26">
      <c r="B39" s="378">
        <v>31</v>
      </c>
      <c r="C39" s="310" t="s">
        <v>848</v>
      </c>
      <c r="D39" s="310" t="s">
        <v>850</v>
      </c>
      <c r="E39" s="328">
        <f t="shared" ref="E39:P39" si="20">E32-E38</f>
        <v>17</v>
      </c>
      <c r="F39" s="328">
        <f t="shared" si="20"/>
        <v>639</v>
      </c>
      <c r="G39" s="328">
        <f t="shared" si="20"/>
        <v>-2946</v>
      </c>
      <c r="H39" s="328">
        <f t="shared" si="20"/>
        <v>1735</v>
      </c>
      <c r="I39" s="233">
        <f t="shared" si="20"/>
        <v>558</v>
      </c>
      <c r="J39" s="233">
        <f t="shared" si="20"/>
        <v>1116.4500000000007</v>
      </c>
      <c r="K39" s="268">
        <f t="shared" si="20"/>
        <v>2960</v>
      </c>
      <c r="L39" s="268">
        <f t="shared" si="20"/>
        <v>1233</v>
      </c>
      <c r="M39" s="268">
        <f t="shared" si="20"/>
        <v>2603</v>
      </c>
      <c r="N39" s="268">
        <f t="shared" si="20"/>
        <v>1409</v>
      </c>
      <c r="O39" s="268">
        <f t="shared" si="20"/>
        <v>2420.4400000000023</v>
      </c>
      <c r="P39" s="268">
        <f t="shared" si="20"/>
        <v>1293.6200000000008</v>
      </c>
      <c r="Q39" s="143"/>
      <c r="R39" s="42">
        <f t="shared" ref="R39:X39" si="21">R32-R38</f>
        <v>2755.1699999999983</v>
      </c>
      <c r="S39" s="42">
        <f t="shared" si="21"/>
        <v>2345</v>
      </c>
      <c r="T39" s="42">
        <f t="shared" si="21"/>
        <v>3178</v>
      </c>
      <c r="U39" s="42">
        <f t="shared" si="21"/>
        <v>4245</v>
      </c>
      <c r="V39" s="42">
        <f t="shared" si="21"/>
        <v>3933.7000000000007</v>
      </c>
      <c r="W39" s="42">
        <f t="shared" si="21"/>
        <v>2634.9799999999996</v>
      </c>
      <c r="X39" s="42">
        <f t="shared" si="21"/>
        <v>1256</v>
      </c>
      <c r="Y39" s="42">
        <f t="shared" si="2"/>
        <v>29306.910000000003</v>
      </c>
      <c r="Z39" s="445"/>
    </row>
    <row r="40" spans="1:26">
      <c r="A40">
        <f>SUM(E40:U40)</f>
        <v>6785</v>
      </c>
      <c r="B40" s="378">
        <v>32</v>
      </c>
      <c r="C40" s="166" t="s">
        <v>1319</v>
      </c>
      <c r="D40" s="42"/>
      <c r="E40" s="233">
        <v>516</v>
      </c>
      <c r="F40" s="233">
        <v>0</v>
      </c>
      <c r="G40" s="233">
        <v>3000</v>
      </c>
      <c r="H40" s="233">
        <v>0</v>
      </c>
      <c r="I40" s="233">
        <v>0</v>
      </c>
      <c r="J40" s="233">
        <v>0</v>
      </c>
      <c r="K40" s="415">
        <v>0</v>
      </c>
      <c r="L40" s="268">
        <v>0</v>
      </c>
      <c r="M40" s="268"/>
      <c r="N40" s="268">
        <v>237</v>
      </c>
      <c r="O40" s="268"/>
      <c r="P40" s="268">
        <v>100</v>
      </c>
      <c r="Q40" s="143"/>
      <c r="R40" s="42"/>
      <c r="S40" s="42">
        <v>2932</v>
      </c>
      <c r="T40" s="42"/>
      <c r="U40" s="42"/>
      <c r="V40" s="42">
        <v>150</v>
      </c>
      <c r="W40" s="42"/>
      <c r="X40" s="42">
        <v>300</v>
      </c>
      <c r="Y40" s="42">
        <f t="shared" si="2"/>
        <v>3719</v>
      </c>
      <c r="Z40" s="445"/>
    </row>
    <row r="41" spans="1:26">
      <c r="A41">
        <f>SUM(E41:U41)</f>
        <v>2911</v>
      </c>
      <c r="B41" s="378">
        <v>33</v>
      </c>
      <c r="C41" s="166" t="s">
        <v>1320</v>
      </c>
      <c r="D41" s="42"/>
      <c r="E41" s="233">
        <v>0</v>
      </c>
      <c r="F41" s="233">
        <v>0</v>
      </c>
      <c r="G41" s="233">
        <v>1000</v>
      </c>
      <c r="H41" s="233">
        <v>0</v>
      </c>
      <c r="I41" s="233">
        <v>0</v>
      </c>
      <c r="J41" s="233">
        <v>0</v>
      </c>
      <c r="K41" s="415">
        <v>0</v>
      </c>
      <c r="L41" s="268">
        <v>400</v>
      </c>
      <c r="M41" s="268"/>
      <c r="N41" s="268">
        <v>263</v>
      </c>
      <c r="O41" s="268"/>
      <c r="P41" s="268"/>
      <c r="Q41" s="143"/>
      <c r="R41" s="42"/>
      <c r="S41" s="42">
        <v>500</v>
      </c>
      <c r="T41" s="42">
        <v>568</v>
      </c>
      <c r="U41" s="42">
        <v>180</v>
      </c>
      <c r="V41" s="166">
        <v>583</v>
      </c>
      <c r="W41" s="166">
        <v>263</v>
      </c>
      <c r="X41" s="42">
        <v>132</v>
      </c>
      <c r="Y41" s="42">
        <f t="shared" si="2"/>
        <v>2889</v>
      </c>
      <c r="Z41" s="445"/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 activeCell="G39" sqref="G39"/>
    </sheetView>
  </sheetViews>
  <sheetFormatPr defaultRowHeight="12.75"/>
  <cols>
    <col min="1" max="1" width="1.5703125" customWidth="1"/>
    <col min="2" max="2" width="9.140625" style="402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98"/>
      <c r="F3" s="498"/>
      <c r="G3" s="498"/>
      <c r="H3" s="498"/>
      <c r="I3" s="498"/>
      <c r="J3" s="498"/>
      <c r="K3" s="498"/>
    </row>
    <row r="4" spans="1:24">
      <c r="B4" s="401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4">
      <c r="B5" s="401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417" t="s">
        <v>1315</v>
      </c>
      <c r="I5" s="417" t="s">
        <v>1506</v>
      </c>
      <c r="J5" s="417" t="s">
        <v>1557</v>
      </c>
      <c r="K5" s="422" t="s">
        <v>1645</v>
      </c>
      <c r="L5" s="422" t="s">
        <v>1692</v>
      </c>
      <c r="M5" s="422" t="s">
        <v>1751</v>
      </c>
      <c r="N5" s="132" t="s">
        <v>1800</v>
      </c>
      <c r="O5" s="132" t="s">
        <v>1862</v>
      </c>
      <c r="P5" s="132" t="s">
        <v>1897</v>
      </c>
      <c r="Q5" s="128" t="s">
        <v>1957</v>
      </c>
      <c r="R5" s="128" t="s">
        <v>2022</v>
      </c>
      <c r="S5" s="128" t="s">
        <v>2078</v>
      </c>
      <c r="T5" s="266" t="s">
        <v>2139</v>
      </c>
      <c r="U5" s="266" t="s">
        <v>2291</v>
      </c>
      <c r="V5" s="266" t="s">
        <v>2292</v>
      </c>
      <c r="W5" s="166" t="s">
        <v>2334</v>
      </c>
      <c r="X5" s="166" t="s">
        <v>2389</v>
      </c>
    </row>
    <row r="6" spans="1:24" ht="23.25">
      <c r="B6" s="401">
        <v>5</v>
      </c>
      <c r="C6" s="42" t="s">
        <v>929</v>
      </c>
      <c r="D6" s="42" t="s">
        <v>835</v>
      </c>
      <c r="E6" s="411">
        <v>5343</v>
      </c>
      <c r="F6" s="411">
        <v>8430</v>
      </c>
      <c r="G6" s="411">
        <v>18290</v>
      </c>
      <c r="H6" s="418">
        <v>25008</v>
      </c>
      <c r="I6" s="418">
        <v>5198</v>
      </c>
      <c r="J6" s="418">
        <v>18516.55</v>
      </c>
      <c r="K6" s="423">
        <v>26175</v>
      </c>
      <c r="L6" s="423">
        <v>15515</v>
      </c>
      <c r="M6" s="423">
        <v>29059</v>
      </c>
      <c r="N6" s="426">
        <v>23005</v>
      </c>
      <c r="O6" s="426">
        <v>48001.56</v>
      </c>
      <c r="P6" s="426">
        <v>16131.38</v>
      </c>
      <c r="Q6" s="428">
        <v>27019.83</v>
      </c>
      <c r="R6" s="428">
        <v>24602</v>
      </c>
      <c r="S6" s="428">
        <v>30987</v>
      </c>
      <c r="T6" s="430">
        <v>36543</v>
      </c>
      <c r="U6" s="430">
        <v>29911.3</v>
      </c>
      <c r="V6" s="430">
        <v>30651.02</v>
      </c>
      <c r="W6" s="312">
        <v>20778</v>
      </c>
      <c r="X6" s="312">
        <v>19113</v>
      </c>
    </row>
    <row r="7" spans="1:24" ht="23.25">
      <c r="B7" s="401">
        <v>25</v>
      </c>
      <c r="C7" s="42" t="s">
        <v>841</v>
      </c>
      <c r="D7" s="42" t="s">
        <v>842</v>
      </c>
      <c r="E7" s="411">
        <v>5</v>
      </c>
      <c r="F7" s="411">
        <v>7</v>
      </c>
      <c r="G7" s="411">
        <v>10</v>
      </c>
      <c r="H7" s="418">
        <v>11</v>
      </c>
      <c r="I7" s="418">
        <v>4</v>
      </c>
      <c r="J7" s="418">
        <v>12</v>
      </c>
      <c r="K7" s="423">
        <v>18</v>
      </c>
      <c r="L7" s="423">
        <v>13</v>
      </c>
      <c r="M7" s="423">
        <v>16</v>
      </c>
      <c r="N7" s="426">
        <v>12</v>
      </c>
      <c r="O7" s="426">
        <v>15</v>
      </c>
      <c r="P7" s="426">
        <v>11</v>
      </c>
      <c r="Q7" s="428">
        <v>13</v>
      </c>
      <c r="R7" s="428">
        <v>18</v>
      </c>
      <c r="S7" s="428">
        <v>16</v>
      </c>
      <c r="T7" s="430">
        <v>21</v>
      </c>
      <c r="U7" s="430">
        <v>16</v>
      </c>
      <c r="V7" s="430">
        <v>15</v>
      </c>
      <c r="W7" s="237">
        <v>17</v>
      </c>
      <c r="X7" s="237">
        <v>17</v>
      </c>
    </row>
    <row r="8" spans="1:24" ht="23.25">
      <c r="B8" s="401">
        <v>26</v>
      </c>
      <c r="C8" s="42" t="s">
        <v>1209</v>
      </c>
      <c r="D8" s="42" t="s">
        <v>1210</v>
      </c>
      <c r="E8" s="411">
        <v>29</v>
      </c>
      <c r="F8" s="411">
        <v>26</v>
      </c>
      <c r="G8" s="411">
        <v>85</v>
      </c>
      <c r="H8" s="418">
        <v>95.68</v>
      </c>
      <c r="I8" s="418">
        <v>17</v>
      </c>
      <c r="J8" s="418">
        <v>75.5</v>
      </c>
      <c r="K8" s="423">
        <v>122.3</v>
      </c>
      <c r="L8" s="423">
        <v>52.9</v>
      </c>
      <c r="M8" s="423">
        <v>78.34</v>
      </c>
      <c r="N8" s="426">
        <v>24.73</v>
      </c>
      <c r="O8" s="426">
        <v>77.45</v>
      </c>
      <c r="P8" s="426">
        <v>42</v>
      </c>
      <c r="Q8" s="428">
        <v>61.6</v>
      </c>
      <c r="R8" s="428">
        <v>69.5</v>
      </c>
      <c r="S8" s="428">
        <v>91.34</v>
      </c>
      <c r="T8" s="430">
        <v>117</v>
      </c>
      <c r="U8" s="430">
        <v>102.5</v>
      </c>
      <c r="V8" s="430">
        <v>62</v>
      </c>
      <c r="W8" s="237">
        <v>89.5</v>
      </c>
      <c r="X8" s="237">
        <v>63</v>
      </c>
    </row>
    <row r="9" spans="1:24" ht="23.25">
      <c r="B9" s="401">
        <v>27</v>
      </c>
      <c r="C9" s="42" t="s">
        <v>843</v>
      </c>
      <c r="D9" s="42" t="s">
        <v>850</v>
      </c>
      <c r="E9" s="411">
        <v>5876</v>
      </c>
      <c r="F9" s="411">
        <v>9069</v>
      </c>
      <c r="G9" s="411">
        <v>19344</v>
      </c>
      <c r="H9" s="418">
        <v>26743</v>
      </c>
      <c r="I9" s="418">
        <v>5756</v>
      </c>
      <c r="J9" s="418">
        <v>19633</v>
      </c>
      <c r="K9" s="423">
        <v>29135</v>
      </c>
      <c r="L9" s="423">
        <v>17148</v>
      </c>
      <c r="M9" s="423">
        <v>31662</v>
      </c>
      <c r="N9" s="426">
        <v>24914</v>
      </c>
      <c r="O9" s="426">
        <v>50422</v>
      </c>
      <c r="P9" s="426">
        <v>17525</v>
      </c>
      <c r="Q9" s="428">
        <v>29775</v>
      </c>
      <c r="R9" s="428">
        <v>26947</v>
      </c>
      <c r="S9" s="428">
        <v>34165</v>
      </c>
      <c r="T9" s="430">
        <v>40788</v>
      </c>
      <c r="U9" s="430">
        <v>33845</v>
      </c>
      <c r="V9" s="430">
        <v>33549</v>
      </c>
      <c r="W9" s="392">
        <v>22466</v>
      </c>
      <c r="X9" s="392">
        <v>20593</v>
      </c>
    </row>
    <row r="10" spans="1:24" ht="23.25">
      <c r="B10" s="401">
        <v>28</v>
      </c>
      <c r="C10" s="42" t="s">
        <v>844</v>
      </c>
      <c r="D10" s="42" t="s">
        <v>851</v>
      </c>
      <c r="E10" s="411">
        <f t="shared" ref="E10:X10" si="0">E9/E7</f>
        <v>1175.2</v>
      </c>
      <c r="F10" s="411">
        <f t="shared" si="0"/>
        <v>1295.5714285714287</v>
      </c>
      <c r="G10" s="411">
        <f t="shared" si="0"/>
        <v>1934.4</v>
      </c>
      <c r="H10" s="418">
        <f t="shared" si="0"/>
        <v>2431.181818181818</v>
      </c>
      <c r="I10" s="418">
        <f t="shared" si="0"/>
        <v>1439</v>
      </c>
      <c r="J10" s="418">
        <f t="shared" si="0"/>
        <v>1636.0833333333333</v>
      </c>
      <c r="K10" s="423">
        <f t="shared" si="0"/>
        <v>1618.6111111111111</v>
      </c>
      <c r="L10" s="423">
        <f t="shared" si="0"/>
        <v>1319.0769230769231</v>
      </c>
      <c r="M10" s="423">
        <f t="shared" si="0"/>
        <v>1978.875</v>
      </c>
      <c r="N10" s="426">
        <f t="shared" si="0"/>
        <v>2076.1666666666665</v>
      </c>
      <c r="O10" s="426">
        <f t="shared" si="0"/>
        <v>3361.4666666666667</v>
      </c>
      <c r="P10" s="426">
        <f t="shared" si="0"/>
        <v>1593.1818181818182</v>
      </c>
      <c r="Q10" s="428">
        <f t="shared" si="0"/>
        <v>2290.3846153846152</v>
      </c>
      <c r="R10" s="428">
        <f t="shared" si="0"/>
        <v>1497.0555555555557</v>
      </c>
      <c r="S10" s="428">
        <f t="shared" si="0"/>
        <v>2135.3125</v>
      </c>
      <c r="T10" s="430">
        <f t="shared" si="0"/>
        <v>1942.2857142857142</v>
      </c>
      <c r="U10" s="430">
        <f t="shared" si="0"/>
        <v>2115.3125</v>
      </c>
      <c r="V10" s="430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401">
        <v>29</v>
      </c>
      <c r="C11" s="42" t="s">
        <v>846</v>
      </c>
      <c r="D11" s="42" t="s">
        <v>850</v>
      </c>
      <c r="E11" s="411">
        <f t="shared" ref="E11:X11" si="1">E9-E6</f>
        <v>533</v>
      </c>
      <c r="F11" s="411">
        <f t="shared" si="1"/>
        <v>639</v>
      </c>
      <c r="G11" s="411">
        <f t="shared" si="1"/>
        <v>1054</v>
      </c>
      <c r="H11" s="418">
        <f t="shared" si="1"/>
        <v>1735</v>
      </c>
      <c r="I11" s="418">
        <f t="shared" si="1"/>
        <v>558</v>
      </c>
      <c r="J11" s="418">
        <f t="shared" si="1"/>
        <v>1116.4500000000007</v>
      </c>
      <c r="K11" s="423">
        <f t="shared" si="1"/>
        <v>2960</v>
      </c>
      <c r="L11" s="423">
        <f t="shared" si="1"/>
        <v>1633</v>
      </c>
      <c r="M11" s="423">
        <f t="shared" si="1"/>
        <v>2603</v>
      </c>
      <c r="N11" s="426">
        <f t="shared" si="1"/>
        <v>1909</v>
      </c>
      <c r="O11" s="426">
        <f t="shared" si="1"/>
        <v>2420.4400000000023</v>
      </c>
      <c r="P11" s="426">
        <f t="shared" si="1"/>
        <v>1393.6200000000008</v>
      </c>
      <c r="Q11" s="428">
        <f t="shared" si="1"/>
        <v>2755.1699999999983</v>
      </c>
      <c r="R11" s="428">
        <f t="shared" si="1"/>
        <v>2345</v>
      </c>
      <c r="S11" s="428">
        <f t="shared" si="1"/>
        <v>3178</v>
      </c>
      <c r="T11" s="430">
        <f t="shared" si="1"/>
        <v>4245</v>
      </c>
      <c r="U11" s="430">
        <f t="shared" si="1"/>
        <v>3933.7000000000007</v>
      </c>
      <c r="V11" s="430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85"/>
      <c r="B12" s="401">
        <v>30</v>
      </c>
      <c r="C12" s="42" t="s">
        <v>849</v>
      </c>
      <c r="D12" s="42" t="s">
        <v>851</v>
      </c>
      <c r="E12" s="411">
        <f t="shared" ref="E12:X12" si="2">E11/E7</f>
        <v>106.6</v>
      </c>
      <c r="F12" s="411">
        <f t="shared" si="2"/>
        <v>91.285714285714292</v>
      </c>
      <c r="G12" s="411">
        <f t="shared" si="2"/>
        <v>105.4</v>
      </c>
      <c r="H12" s="418">
        <f t="shared" si="2"/>
        <v>157.72727272727272</v>
      </c>
      <c r="I12" s="418">
        <f t="shared" si="2"/>
        <v>139.5</v>
      </c>
      <c r="J12" s="418">
        <f t="shared" si="2"/>
        <v>93.037500000000065</v>
      </c>
      <c r="K12" s="423">
        <f t="shared" si="2"/>
        <v>164.44444444444446</v>
      </c>
      <c r="L12" s="423">
        <f t="shared" si="2"/>
        <v>125.61538461538461</v>
      </c>
      <c r="M12" s="423">
        <f t="shared" si="2"/>
        <v>162.6875</v>
      </c>
      <c r="N12" s="426">
        <f t="shared" si="2"/>
        <v>159.08333333333334</v>
      </c>
      <c r="O12" s="426">
        <f t="shared" si="2"/>
        <v>161.36266666666683</v>
      </c>
      <c r="P12" s="426">
        <f t="shared" si="2"/>
        <v>126.69272727272734</v>
      </c>
      <c r="Q12" s="428">
        <f t="shared" si="2"/>
        <v>211.9361538461537</v>
      </c>
      <c r="R12" s="428">
        <f t="shared" si="2"/>
        <v>130.27777777777777</v>
      </c>
      <c r="S12" s="428">
        <f t="shared" si="2"/>
        <v>198.625</v>
      </c>
      <c r="T12" s="430">
        <f t="shared" si="2"/>
        <v>202.14285714285714</v>
      </c>
      <c r="U12" s="430">
        <f t="shared" si="2"/>
        <v>245.85625000000005</v>
      </c>
      <c r="V12" s="430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85"/>
      <c r="B13" s="401">
        <v>31</v>
      </c>
      <c r="C13" s="42" t="s">
        <v>1306</v>
      </c>
      <c r="D13" s="42" t="s">
        <v>1307</v>
      </c>
      <c r="E13" s="411">
        <f>E11/E8</f>
        <v>18.379310344827587</v>
      </c>
      <c r="F13" s="411">
        <f t="shared" ref="F13:X13" si="3">F11/F8</f>
        <v>24.576923076923077</v>
      </c>
      <c r="G13" s="411">
        <f t="shared" si="3"/>
        <v>12.4</v>
      </c>
      <c r="H13" s="418">
        <f t="shared" si="3"/>
        <v>18.133361204013376</v>
      </c>
      <c r="I13" s="418">
        <f t="shared" si="3"/>
        <v>32.823529411764703</v>
      </c>
      <c r="J13" s="418">
        <f t="shared" si="3"/>
        <v>14.787417218543055</v>
      </c>
      <c r="K13" s="423">
        <f t="shared" si="3"/>
        <v>24.20278004905969</v>
      </c>
      <c r="L13" s="423">
        <f t="shared" si="3"/>
        <v>30.869565217391305</v>
      </c>
      <c r="M13" s="423">
        <f t="shared" si="3"/>
        <v>33.226959407709984</v>
      </c>
      <c r="N13" s="426">
        <f t="shared" si="3"/>
        <v>77.193691872219972</v>
      </c>
      <c r="O13" s="426">
        <f t="shared" si="3"/>
        <v>31.251646223369946</v>
      </c>
      <c r="P13" s="426">
        <f t="shared" si="3"/>
        <v>33.18142857142859</v>
      </c>
      <c r="Q13" s="428">
        <f t="shared" si="3"/>
        <v>44.726785714285683</v>
      </c>
      <c r="R13" s="428">
        <f t="shared" si="3"/>
        <v>33.741007194244602</v>
      </c>
      <c r="S13" s="428">
        <f t="shared" si="3"/>
        <v>34.793080797022114</v>
      </c>
      <c r="T13" s="430">
        <f t="shared" si="3"/>
        <v>36.282051282051285</v>
      </c>
      <c r="U13" s="430">
        <f t="shared" si="3"/>
        <v>38.377560975609761</v>
      </c>
      <c r="V13" s="430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499" t="s">
        <v>2024</v>
      </c>
      <c r="B14" s="401">
        <v>32</v>
      </c>
      <c r="C14" s="42" t="s">
        <v>847</v>
      </c>
      <c r="D14" s="42" t="s">
        <v>850</v>
      </c>
      <c r="E14" s="411">
        <f t="shared" ref="E14:X14" si="4">E11/2</f>
        <v>266.5</v>
      </c>
      <c r="F14" s="411">
        <f t="shared" si="4"/>
        <v>319.5</v>
      </c>
      <c r="G14" s="411">
        <f t="shared" si="4"/>
        <v>527</v>
      </c>
      <c r="H14" s="418">
        <f t="shared" si="4"/>
        <v>867.5</v>
      </c>
      <c r="I14" s="418">
        <f t="shared" si="4"/>
        <v>279</v>
      </c>
      <c r="J14" s="418">
        <f t="shared" si="4"/>
        <v>558.22500000000036</v>
      </c>
      <c r="K14" s="423">
        <f t="shared" si="4"/>
        <v>1480</v>
      </c>
      <c r="L14" s="423">
        <f t="shared" si="4"/>
        <v>816.5</v>
      </c>
      <c r="M14" s="423">
        <f t="shared" si="4"/>
        <v>1301.5</v>
      </c>
      <c r="N14" s="426">
        <f t="shared" si="4"/>
        <v>954.5</v>
      </c>
      <c r="O14" s="426">
        <f t="shared" si="4"/>
        <v>1210.2200000000012</v>
      </c>
      <c r="P14" s="426">
        <f t="shared" si="4"/>
        <v>696.8100000000004</v>
      </c>
      <c r="Q14" s="428">
        <f t="shared" si="4"/>
        <v>1377.5849999999991</v>
      </c>
      <c r="R14" s="428">
        <f t="shared" si="4"/>
        <v>1172.5</v>
      </c>
      <c r="S14" s="428">
        <f t="shared" si="4"/>
        <v>1589</v>
      </c>
      <c r="T14" s="430">
        <f t="shared" si="4"/>
        <v>2122.5</v>
      </c>
      <c r="U14" s="430">
        <f t="shared" si="4"/>
        <v>1966.8500000000004</v>
      </c>
      <c r="V14" s="430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499"/>
      <c r="B15" s="401">
        <v>33</v>
      </c>
      <c r="C15" s="42" t="s">
        <v>1318</v>
      </c>
      <c r="D15" s="42" t="s">
        <v>852</v>
      </c>
      <c r="E15" s="414">
        <f t="shared" ref="E15:X15" si="5">(E9/(E6/100))-100</f>
        <v>9.9756690997566864</v>
      </c>
      <c r="F15" s="414">
        <f t="shared" si="5"/>
        <v>7.580071174377224</v>
      </c>
      <c r="G15" s="414">
        <f t="shared" si="5"/>
        <v>5.7627118644067821</v>
      </c>
      <c r="H15" s="419">
        <f t="shared" si="5"/>
        <v>6.9377799104286595</v>
      </c>
      <c r="I15" s="419">
        <f t="shared" si="5"/>
        <v>10.734898037706813</v>
      </c>
      <c r="J15" s="419">
        <f t="shared" si="5"/>
        <v>6.0294709327601623</v>
      </c>
      <c r="K15" s="424">
        <f t="shared" si="5"/>
        <v>11.308500477554915</v>
      </c>
      <c r="L15" s="424">
        <f t="shared" si="5"/>
        <v>10.525298098614243</v>
      </c>
      <c r="M15" s="424">
        <f t="shared" si="5"/>
        <v>8.9576379090815266</v>
      </c>
      <c r="N15" s="427">
        <f t="shared" si="5"/>
        <v>8.2981960443381837</v>
      </c>
      <c r="O15" s="427">
        <f t="shared" si="5"/>
        <v>5.0424194547010615</v>
      </c>
      <c r="P15" s="427">
        <f t="shared" si="5"/>
        <v>8.6391864800159794</v>
      </c>
      <c r="Q15" s="429">
        <f t="shared" si="5"/>
        <v>10.196844317673353</v>
      </c>
      <c r="R15" s="429">
        <f t="shared" si="5"/>
        <v>9.5317453865539363</v>
      </c>
      <c r="S15" s="429">
        <f t="shared" si="5"/>
        <v>10.255913770290761</v>
      </c>
      <c r="T15" s="431">
        <f t="shared" si="5"/>
        <v>11.616451851243738</v>
      </c>
      <c r="U15" s="431">
        <f t="shared" si="5"/>
        <v>13.151217098554724</v>
      </c>
      <c r="V15" s="431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499"/>
      <c r="B16" s="401">
        <v>34</v>
      </c>
      <c r="C16" s="42" t="s">
        <v>853</v>
      </c>
      <c r="D16" s="42" t="s">
        <v>852</v>
      </c>
      <c r="E16" s="414">
        <f>E11*100/E9</f>
        <v>9.0707964601769913</v>
      </c>
      <c r="F16" s="414">
        <f t="shared" ref="F16:X16" si="6">F11*100/F9</f>
        <v>7.0459808137611644</v>
      </c>
      <c r="G16" s="414">
        <f t="shared" si="6"/>
        <v>5.4487179487179489</v>
      </c>
      <c r="H16" s="419">
        <f t="shared" si="6"/>
        <v>6.4876790188086604</v>
      </c>
      <c r="I16" s="419">
        <f t="shared" si="6"/>
        <v>9.6942321056289096</v>
      </c>
      <c r="J16" s="419">
        <f t="shared" si="6"/>
        <v>5.6865990933632187</v>
      </c>
      <c r="K16" s="424">
        <f t="shared" si="6"/>
        <v>10.159601853440879</v>
      </c>
      <c r="L16" s="424">
        <f t="shared" si="6"/>
        <v>9.5229764404012123</v>
      </c>
      <c r="M16" s="424">
        <f t="shared" si="6"/>
        <v>8.221211546964815</v>
      </c>
      <c r="N16" s="427">
        <f t="shared" si="6"/>
        <v>7.6623585132857031</v>
      </c>
      <c r="O16" s="427">
        <f t="shared" si="6"/>
        <v>4.8003649200745748</v>
      </c>
      <c r="P16" s="427">
        <f t="shared" si="6"/>
        <v>7.952182596291018</v>
      </c>
      <c r="Q16" s="429">
        <f t="shared" si="6"/>
        <v>9.253299748110825</v>
      </c>
      <c r="R16" s="429">
        <f t="shared" si="6"/>
        <v>8.7022674138122991</v>
      </c>
      <c r="S16" s="429">
        <f t="shared" si="6"/>
        <v>9.3019171666910587</v>
      </c>
      <c r="T16" s="431">
        <f t="shared" si="6"/>
        <v>10.407472786113562</v>
      </c>
      <c r="U16" s="431">
        <f t="shared" si="6"/>
        <v>11.622691682671002</v>
      </c>
      <c r="V16" s="431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401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20">
        <v>0</v>
      </c>
      <c r="I17" s="417">
        <v>0</v>
      </c>
      <c r="J17" s="417">
        <v>0</v>
      </c>
      <c r="K17" s="425">
        <v>0</v>
      </c>
      <c r="L17" s="422">
        <v>400</v>
      </c>
      <c r="M17" s="422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401">
        <v>36</v>
      </c>
      <c r="C18" s="310" t="s">
        <v>848</v>
      </c>
      <c r="D18" s="310" t="s">
        <v>850</v>
      </c>
      <c r="E18" s="412">
        <f t="shared" ref="E18:X18" si="7">E11-E17</f>
        <v>17</v>
      </c>
      <c r="F18" s="412">
        <f t="shared" si="7"/>
        <v>639</v>
      </c>
      <c r="G18" s="412">
        <f t="shared" si="7"/>
        <v>-2946</v>
      </c>
      <c r="H18" s="421">
        <f t="shared" si="7"/>
        <v>1735</v>
      </c>
      <c r="I18" s="417">
        <f t="shared" si="7"/>
        <v>558</v>
      </c>
      <c r="J18" s="417">
        <f t="shared" si="7"/>
        <v>1116.4500000000007</v>
      </c>
      <c r="K18" s="422">
        <f t="shared" si="7"/>
        <v>2960</v>
      </c>
      <c r="L18" s="422">
        <f t="shared" si="7"/>
        <v>1233</v>
      </c>
      <c r="M18" s="422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832</v>
      </c>
    </row>
    <row r="23" spans="2:24">
      <c r="B23" s="401">
        <v>1</v>
      </c>
      <c r="C23" s="42" t="s">
        <v>930</v>
      </c>
      <c r="D23" s="42"/>
      <c r="E23" t="s">
        <v>2414</v>
      </c>
      <c r="F23" t="s">
        <v>2415</v>
      </c>
      <c r="G23" t="s">
        <v>2416</v>
      </c>
      <c r="H23" t="s">
        <v>2417</v>
      </c>
      <c r="I23" t="s">
        <v>2418</v>
      </c>
      <c r="J23" t="s">
        <v>2419</v>
      </c>
    </row>
    <row r="24" spans="2:24">
      <c r="B24" s="401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401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401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401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401">
        <v>28</v>
      </c>
      <c r="C28" s="42" t="s">
        <v>844</v>
      </c>
      <c r="D28" s="42" t="s">
        <v>851</v>
      </c>
      <c r="E28" s="416">
        <f t="shared" ref="E28:F28" si="8">E27/E25</f>
        <v>1558.590909090909</v>
      </c>
      <c r="F28" s="416">
        <f t="shared" si="8"/>
        <v>1930.8148148148148</v>
      </c>
      <c r="G28" s="416">
        <f t="shared" ref="G28:H28" si="9">G27/G25</f>
        <v>1658.4042553191489</v>
      </c>
      <c r="H28" s="416">
        <f t="shared" si="9"/>
        <v>2443.7105263157896</v>
      </c>
      <c r="I28" s="416">
        <f t="shared" ref="I28:J28" si="10">I27/I25</f>
        <v>1933.7659574468084</v>
      </c>
      <c r="J28" s="416">
        <f t="shared" si="10"/>
        <v>2080.4230769230771</v>
      </c>
    </row>
    <row r="29" spans="2:24">
      <c r="B29" s="401">
        <v>29</v>
      </c>
      <c r="C29" s="42" t="s">
        <v>846</v>
      </c>
      <c r="D29" s="42" t="s">
        <v>850</v>
      </c>
      <c r="E29" s="416">
        <f t="shared" ref="E29:J29" si="11">E27-E24</f>
        <v>2226</v>
      </c>
      <c r="F29" s="416">
        <f t="shared" si="11"/>
        <v>3410</v>
      </c>
      <c r="G29" s="416">
        <f t="shared" si="11"/>
        <v>7196</v>
      </c>
      <c r="H29" s="416">
        <f t="shared" si="11"/>
        <v>5724</v>
      </c>
      <c r="I29" s="416">
        <f t="shared" si="11"/>
        <v>8279</v>
      </c>
      <c r="J29" s="416">
        <f t="shared" si="11"/>
        <v>11077</v>
      </c>
    </row>
    <row r="30" spans="2:24">
      <c r="B30" s="401">
        <v>30</v>
      </c>
      <c r="C30" s="42" t="s">
        <v>849</v>
      </c>
      <c r="D30" s="42" t="s">
        <v>851</v>
      </c>
      <c r="E30" s="416">
        <f t="shared" ref="E30:F30" si="12">E29/E25</f>
        <v>101.18181818181819</v>
      </c>
      <c r="F30" s="416">
        <f t="shared" si="12"/>
        <v>126.29629629629629</v>
      </c>
      <c r="G30" s="416">
        <f t="shared" ref="G30:H30" si="13">G29/G25</f>
        <v>153.10638297872342</v>
      </c>
      <c r="H30" s="416">
        <f t="shared" si="13"/>
        <v>150.63157894736841</v>
      </c>
      <c r="I30" s="416">
        <f t="shared" ref="I30:J30" si="14">I29/I25</f>
        <v>176.14893617021278</v>
      </c>
      <c r="J30" s="416">
        <f t="shared" si="14"/>
        <v>213.01923076923077</v>
      </c>
    </row>
    <row r="31" spans="2:24">
      <c r="B31" s="401">
        <v>31</v>
      </c>
      <c r="C31" s="42" t="s">
        <v>1306</v>
      </c>
      <c r="D31" s="42" t="s">
        <v>1307</v>
      </c>
      <c r="E31" s="416">
        <f t="shared" ref="E31:J31" si="15">E29/E26</f>
        <v>15.9</v>
      </c>
      <c r="F31" s="416">
        <f t="shared" si="15"/>
        <v>18.138297872340427</v>
      </c>
      <c r="G31" s="416">
        <f t="shared" si="15"/>
        <v>28.442687747035574</v>
      </c>
      <c r="H31" s="416">
        <f t="shared" si="15"/>
        <v>39.75</v>
      </c>
      <c r="I31" s="416">
        <f t="shared" si="15"/>
        <v>37.292792792792795</v>
      </c>
      <c r="J31" s="416">
        <f t="shared" si="15"/>
        <v>39.419928825622776</v>
      </c>
    </row>
    <row r="32" spans="2:24">
      <c r="B32" s="401">
        <v>32</v>
      </c>
      <c r="C32" s="42" t="s">
        <v>847</v>
      </c>
      <c r="D32" s="42" t="s">
        <v>850</v>
      </c>
      <c r="E32" s="416">
        <f t="shared" ref="E32:F32" si="16">E29/2</f>
        <v>1113</v>
      </c>
      <c r="F32" s="416">
        <f t="shared" si="16"/>
        <v>1705</v>
      </c>
      <c r="G32" s="416">
        <f t="shared" ref="G32:H32" si="17">G29/2</f>
        <v>3598</v>
      </c>
      <c r="H32" s="416">
        <f t="shared" si="17"/>
        <v>2862</v>
      </c>
      <c r="I32" s="416">
        <f t="shared" ref="I32:J32" si="18">I29/2</f>
        <v>4139.5</v>
      </c>
      <c r="J32" s="416">
        <f t="shared" si="18"/>
        <v>5538.5</v>
      </c>
    </row>
    <row r="33" spans="2:10">
      <c r="B33" s="401">
        <v>33</v>
      </c>
      <c r="C33" s="42" t="s">
        <v>1318</v>
      </c>
      <c r="D33" s="42" t="s">
        <v>852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401">
        <v>34</v>
      </c>
      <c r="C34" s="42" t="s">
        <v>853</v>
      </c>
      <c r="D34" s="42" t="s">
        <v>852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401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401">
        <v>36</v>
      </c>
      <c r="C36" s="310" t="s">
        <v>848</v>
      </c>
      <c r="D36" s="310" t="s">
        <v>850</v>
      </c>
      <c r="E36" s="416">
        <f t="shared" ref="E36:J36" si="21">E29-E35</f>
        <v>-2290</v>
      </c>
      <c r="F36" s="416">
        <f t="shared" si="21"/>
        <v>3410</v>
      </c>
      <c r="G36" s="416">
        <f t="shared" si="21"/>
        <v>6796</v>
      </c>
      <c r="H36" s="416">
        <f t="shared" si="21"/>
        <v>5124</v>
      </c>
      <c r="I36" s="416">
        <f t="shared" si="21"/>
        <v>8279</v>
      </c>
      <c r="J36" s="416">
        <f t="shared" si="21"/>
        <v>10814</v>
      </c>
    </row>
    <row r="40" spans="2:10">
      <c r="B40" s="401">
        <v>1</v>
      </c>
      <c r="C40" s="42" t="s">
        <v>930</v>
      </c>
      <c r="D40" s="42"/>
      <c r="E40" t="s">
        <v>2414</v>
      </c>
      <c r="F40" t="s">
        <v>2418</v>
      </c>
      <c r="G40" t="s">
        <v>2420</v>
      </c>
      <c r="H40" t="s">
        <v>2415</v>
      </c>
      <c r="I40" t="s">
        <v>2419</v>
      </c>
      <c r="J40" t="s">
        <v>2420</v>
      </c>
    </row>
    <row r="41" spans="2:10">
      <c r="B41" s="401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401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401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401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401">
        <v>28</v>
      </c>
      <c r="C45" s="42" t="s">
        <v>844</v>
      </c>
      <c r="D45" s="42" t="s">
        <v>851</v>
      </c>
      <c r="E45" s="416">
        <f t="shared" ref="E45:F45" si="24">E44/E42</f>
        <v>1558.590909090909</v>
      </c>
      <c r="F45" s="416">
        <f t="shared" si="24"/>
        <v>1933.7659574468084</v>
      </c>
      <c r="G45" s="281">
        <f t="shared" si="22"/>
        <v>1.2407142542456702</v>
      </c>
      <c r="H45" s="416">
        <f t="shared" ref="H45:I45" si="25">H44/H42</f>
        <v>1930.8148148148148</v>
      </c>
      <c r="I45" s="416">
        <f t="shared" si="25"/>
        <v>2080.4230769230771</v>
      </c>
      <c r="J45" s="281">
        <f t="shared" si="23"/>
        <v>1.0774845215399962</v>
      </c>
    </row>
    <row r="46" spans="2:10">
      <c r="B46" s="401">
        <v>29</v>
      </c>
      <c r="C46" s="42" t="s">
        <v>846</v>
      </c>
      <c r="D46" s="42" t="s">
        <v>850</v>
      </c>
      <c r="E46" s="416">
        <f>E44-E41</f>
        <v>2226</v>
      </c>
      <c r="F46" s="416">
        <f>F44-F41</f>
        <v>8279</v>
      </c>
      <c r="G46" s="281">
        <f t="shared" si="22"/>
        <v>3.719227313566936</v>
      </c>
      <c r="H46" s="416">
        <f>H44-H41</f>
        <v>3410</v>
      </c>
      <c r="I46" s="416">
        <f>I44-I41</f>
        <v>11077</v>
      </c>
      <c r="J46" s="281">
        <f t="shared" si="23"/>
        <v>3.2483870967741937</v>
      </c>
    </row>
    <row r="47" spans="2:10">
      <c r="B47" s="401">
        <v>30</v>
      </c>
      <c r="C47" s="42" t="s">
        <v>849</v>
      </c>
      <c r="D47" s="42" t="s">
        <v>851</v>
      </c>
      <c r="E47" s="416">
        <f t="shared" ref="E47:F47" si="26">E46/E42</f>
        <v>101.18181818181819</v>
      </c>
      <c r="F47" s="416">
        <f t="shared" si="26"/>
        <v>176.14893617021278</v>
      </c>
      <c r="G47" s="281">
        <f t="shared" si="22"/>
        <v>1.7409149127334596</v>
      </c>
      <c r="H47" s="416">
        <f t="shared" ref="H47:I47" si="27">H46/H42</f>
        <v>126.29629629629629</v>
      </c>
      <c r="I47" s="416">
        <f t="shared" si="27"/>
        <v>213.01923076923077</v>
      </c>
      <c r="J47" s="281">
        <f t="shared" si="23"/>
        <v>1.6866625310173697</v>
      </c>
    </row>
    <row r="48" spans="2:10">
      <c r="B48" s="401">
        <v>31</v>
      </c>
      <c r="C48" s="42" t="s">
        <v>1306</v>
      </c>
      <c r="D48" s="42" t="s">
        <v>1307</v>
      </c>
      <c r="E48" s="416">
        <f>E46/E43</f>
        <v>15.9</v>
      </c>
      <c r="F48" s="416">
        <f>F46/F43</f>
        <v>37.292792792792795</v>
      </c>
      <c r="G48" s="281">
        <f t="shared" si="22"/>
        <v>2.3454586662133834</v>
      </c>
      <c r="H48" s="416">
        <f>H46/H43</f>
        <v>18.138297872340427</v>
      </c>
      <c r="I48" s="416">
        <f>I46/I43</f>
        <v>39.419928825622776</v>
      </c>
      <c r="J48" s="281">
        <f t="shared" si="23"/>
        <v>2.1732981288026632</v>
      </c>
    </row>
    <row r="49" spans="2:10">
      <c r="B49" s="401">
        <v>32</v>
      </c>
      <c r="C49" s="42" t="s">
        <v>847</v>
      </c>
      <c r="D49" s="42" t="s">
        <v>850</v>
      </c>
      <c r="E49" s="416">
        <f t="shared" ref="E49:F49" si="28">E46/2</f>
        <v>1113</v>
      </c>
      <c r="F49" s="416">
        <f t="shared" si="28"/>
        <v>4139.5</v>
      </c>
      <c r="G49" s="281">
        <f t="shared" si="22"/>
        <v>3.719227313566936</v>
      </c>
      <c r="H49" s="416">
        <f t="shared" ref="H49:I49" si="29">H46/2</f>
        <v>1705</v>
      </c>
      <c r="I49" s="416">
        <f t="shared" si="29"/>
        <v>5538.5</v>
      </c>
      <c r="J49" s="281">
        <f t="shared" si="23"/>
        <v>3.2483870967741937</v>
      </c>
    </row>
    <row r="50" spans="2:10">
      <c r="B50" s="401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401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98" t="s">
        <v>2218</v>
      </c>
      <c r="B3" s="498"/>
    </row>
    <row r="4" spans="1:41">
      <c r="A4" t="s">
        <v>2219</v>
      </c>
      <c r="B4" t="s">
        <v>2217</v>
      </c>
      <c r="D4" s="500">
        <v>43983</v>
      </c>
      <c r="E4" s="500"/>
      <c r="F4" s="500">
        <v>44013</v>
      </c>
      <c r="G4" s="500"/>
      <c r="H4" s="501">
        <v>44044</v>
      </c>
      <c r="I4" s="502"/>
      <c r="J4" s="500">
        <v>44075</v>
      </c>
      <c r="K4" s="500"/>
      <c r="L4" s="500">
        <v>44105</v>
      </c>
      <c r="M4" s="500"/>
      <c r="N4" s="500">
        <v>44136</v>
      </c>
      <c r="O4" s="500"/>
      <c r="P4" s="500">
        <v>44166</v>
      </c>
      <c r="Q4" s="500"/>
      <c r="R4" s="500">
        <v>44197</v>
      </c>
      <c r="S4" s="500"/>
      <c r="T4" s="500">
        <v>44228</v>
      </c>
      <c r="U4" s="500"/>
      <c r="V4" s="500">
        <v>44256</v>
      </c>
      <c r="W4" s="500"/>
      <c r="X4" s="500">
        <v>44287</v>
      </c>
      <c r="Y4" s="500"/>
      <c r="Z4" s="500">
        <v>44317</v>
      </c>
      <c r="AA4" s="500"/>
      <c r="AB4" s="500">
        <v>44348</v>
      </c>
      <c r="AC4" s="500"/>
      <c r="AD4" s="500">
        <v>44378</v>
      </c>
      <c r="AE4" s="500"/>
      <c r="AF4" s="500">
        <v>44409</v>
      </c>
      <c r="AG4" s="500"/>
      <c r="AH4" s="500">
        <v>44440</v>
      </c>
      <c r="AI4" s="500"/>
      <c r="AJ4" s="500">
        <v>44470</v>
      </c>
      <c r="AK4" s="500"/>
      <c r="AL4" s="500">
        <v>44501</v>
      </c>
      <c r="AM4" s="500"/>
      <c r="AN4" s="500">
        <v>44531</v>
      </c>
      <c r="AO4" s="500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2203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2204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2205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2206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2207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2208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2209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2210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2211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2212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2213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2214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2215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2216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2220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2221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2222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2223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83" t="s">
        <v>2</v>
      </c>
      <c r="B4" s="483" t="s">
        <v>3</v>
      </c>
      <c r="C4" s="483" t="s">
        <v>4</v>
      </c>
      <c r="D4" s="504" t="s">
        <v>5</v>
      </c>
      <c r="E4" s="503" t="s">
        <v>6</v>
      </c>
      <c r="F4" s="50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83"/>
      <c r="B5" s="483"/>
      <c r="C5" s="483"/>
      <c r="D5" s="505"/>
      <c r="E5" s="503"/>
      <c r="F5" s="50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06" t="s">
        <v>498</v>
      </c>
      <c r="E3" s="506"/>
      <c r="F3" s="506"/>
      <c r="G3" s="507" t="s">
        <v>499</v>
      </c>
      <c r="H3" s="507"/>
      <c r="I3" s="59">
        <f>SUM(I6:I230)</f>
        <v>55</v>
      </c>
    </row>
    <row r="4" spans="1:13" ht="45" customHeight="1">
      <c r="A4" s="483" t="s">
        <v>2</v>
      </c>
      <c r="B4" s="483" t="s">
        <v>3</v>
      </c>
      <c r="C4" s="485" t="s">
        <v>4</v>
      </c>
      <c r="D4" s="483" t="s">
        <v>5</v>
      </c>
      <c r="E4" s="483" t="s">
        <v>6</v>
      </c>
      <c r="F4" s="483" t="s">
        <v>7</v>
      </c>
      <c r="G4" s="508" t="s">
        <v>500</v>
      </c>
      <c r="H4" s="509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83"/>
      <c r="B5" s="483"/>
      <c r="C5" s="485"/>
      <c r="D5" s="483"/>
      <c r="E5" s="483"/>
      <c r="F5" s="483"/>
      <c r="G5" s="508"/>
      <c r="H5" s="509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83" t="s">
        <v>2</v>
      </c>
      <c r="B1" s="483" t="s">
        <v>3</v>
      </c>
      <c r="C1" s="483" t="s">
        <v>4</v>
      </c>
      <c r="D1" s="483" t="s">
        <v>254</v>
      </c>
      <c r="E1" s="484" t="s">
        <v>255</v>
      </c>
      <c r="F1" s="485" t="s">
        <v>256</v>
      </c>
      <c r="G1" s="486"/>
      <c r="H1" s="486"/>
      <c r="I1" s="486"/>
      <c r="J1" s="486"/>
      <c r="K1" s="486"/>
      <c r="L1" s="486"/>
      <c r="M1" s="486"/>
      <c r="N1" s="486"/>
      <c r="O1" s="486"/>
      <c r="P1" s="486"/>
      <c r="Q1" s="487"/>
      <c r="R1" s="483" t="s">
        <v>257</v>
      </c>
      <c r="S1" s="485" t="s">
        <v>258</v>
      </c>
      <c r="T1" s="486"/>
      <c r="U1" s="486"/>
      <c r="V1" s="486"/>
      <c r="W1" s="486"/>
      <c r="X1" s="486"/>
      <c r="Y1" s="486"/>
      <c r="Z1" s="487"/>
      <c r="AA1" s="483" t="s">
        <v>1493</v>
      </c>
      <c r="AB1" s="483" t="s">
        <v>1492</v>
      </c>
      <c r="AC1" s="483" t="s">
        <v>716</v>
      </c>
      <c r="AD1" s="483" t="s">
        <v>717</v>
      </c>
      <c r="AE1" s="483" t="s">
        <v>259</v>
      </c>
      <c r="AF1" s="483"/>
      <c r="AG1" s="483"/>
      <c r="AH1" s="476" t="s">
        <v>260</v>
      </c>
      <c r="AI1" s="477"/>
      <c r="AJ1" s="477"/>
      <c r="AK1" s="477"/>
      <c r="AL1" s="477"/>
      <c r="AM1" s="477"/>
      <c r="AN1" s="477"/>
      <c r="AO1" s="477"/>
      <c r="AP1" s="477"/>
      <c r="AQ1" s="478"/>
      <c r="AR1" s="476" t="s">
        <v>261</v>
      </c>
      <c r="AS1" s="477"/>
      <c r="AT1" s="477"/>
      <c r="AU1" s="478"/>
      <c r="AV1" s="476" t="s">
        <v>262</v>
      </c>
      <c r="AW1" s="477"/>
      <c r="AX1" s="477"/>
      <c r="AY1" s="477"/>
      <c r="AZ1" s="477"/>
      <c r="BA1" s="477"/>
      <c r="BB1" s="477"/>
      <c r="BC1" s="477"/>
      <c r="BD1" s="477"/>
      <c r="BE1" s="477"/>
      <c r="BF1" s="477"/>
      <c r="BG1" s="477"/>
      <c r="BH1" s="477"/>
      <c r="BI1" s="477"/>
      <c r="BJ1" s="477"/>
      <c r="BK1" s="477"/>
      <c r="BL1" s="477"/>
      <c r="BM1" s="477"/>
      <c r="BN1" s="477"/>
      <c r="BO1" s="478"/>
      <c r="BP1" s="476" t="s">
        <v>263</v>
      </c>
      <c r="BQ1" s="477"/>
      <c r="BR1" s="477"/>
      <c r="BS1" s="478"/>
      <c r="BT1" s="476" t="s">
        <v>264</v>
      </c>
      <c r="BU1" s="477"/>
      <c r="BV1" s="477"/>
      <c r="BW1" s="477"/>
      <c r="BX1" s="477"/>
      <c r="BY1" s="477"/>
      <c r="BZ1" s="477"/>
      <c r="CA1" s="477"/>
      <c r="CB1" s="477"/>
      <c r="CC1" s="477"/>
      <c r="CD1" s="477"/>
      <c r="CE1" s="477"/>
      <c r="CF1" s="478"/>
      <c r="CG1" s="476" t="s">
        <v>265</v>
      </c>
      <c r="CH1" s="477"/>
      <c r="CI1" s="477"/>
      <c r="CJ1" s="477"/>
      <c r="CK1" s="477"/>
      <c r="CL1" s="477"/>
      <c r="CM1" s="477"/>
      <c r="CN1" s="477"/>
      <c r="CO1" s="477"/>
      <c r="CP1" s="477"/>
      <c r="CQ1" s="478"/>
      <c r="CR1" s="476" t="s">
        <v>713</v>
      </c>
      <c r="CS1" s="477"/>
      <c r="CT1" s="477"/>
      <c r="CU1" s="478"/>
      <c r="CV1" s="479" t="s">
        <v>266</v>
      </c>
      <c r="CW1" s="479"/>
      <c r="CX1" s="479"/>
      <c r="CY1" s="479"/>
      <c r="CZ1" s="479"/>
      <c r="DA1" s="479"/>
      <c r="DB1" s="479"/>
      <c r="DC1" s="479"/>
      <c r="DD1" s="344" t="s">
        <v>267</v>
      </c>
      <c r="DE1" s="476" t="s">
        <v>268</v>
      </c>
      <c r="DF1" s="478"/>
      <c r="DG1" s="480" t="s">
        <v>269</v>
      </c>
      <c r="DH1" s="481"/>
      <c r="DI1" s="481"/>
      <c r="DJ1" s="482"/>
      <c r="DK1" s="475" t="s">
        <v>270</v>
      </c>
      <c r="DL1" s="475"/>
      <c r="DM1" s="480" t="s">
        <v>271</v>
      </c>
      <c r="DN1" s="481"/>
      <c r="DO1" s="481"/>
      <c r="DP1" s="481"/>
      <c r="DQ1" s="481"/>
      <c r="DR1" s="482"/>
      <c r="DS1" s="475" t="s">
        <v>272</v>
      </c>
      <c r="DT1" s="475"/>
      <c r="DU1" s="475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83"/>
      <c r="EB1" s="483"/>
      <c r="EC1" s="483"/>
      <c r="ED1" s="483"/>
      <c r="EE1" s="484"/>
      <c r="EF1" s="485"/>
      <c r="EG1" s="486"/>
      <c r="EH1" s="486"/>
      <c r="EI1" s="486"/>
      <c r="EJ1" s="486"/>
      <c r="EK1" s="486"/>
      <c r="EL1" s="486"/>
      <c r="EM1" s="486"/>
      <c r="EN1" s="486"/>
      <c r="EO1" s="486"/>
      <c r="EP1" s="486"/>
      <c r="EQ1" s="487"/>
      <c r="ER1" s="483"/>
      <c r="ES1" s="485"/>
      <c r="ET1" s="486"/>
      <c r="EU1" s="486"/>
      <c r="EV1" s="486"/>
      <c r="EW1" s="486"/>
      <c r="EX1" s="486"/>
      <c r="EY1" s="486"/>
      <c r="EZ1" s="487"/>
      <c r="FA1" s="483"/>
      <c r="FB1" s="483"/>
      <c r="FC1" s="483"/>
      <c r="FD1" s="483"/>
      <c r="FE1" s="483"/>
      <c r="FF1" s="483"/>
      <c r="FG1" s="483"/>
      <c r="FH1" s="476"/>
      <c r="FI1" s="477"/>
      <c r="FJ1" s="477"/>
      <c r="FK1" s="477"/>
      <c r="FL1" s="477"/>
      <c r="FM1" s="477"/>
      <c r="FN1" s="477"/>
      <c r="FO1" s="477"/>
      <c r="FP1" s="477"/>
      <c r="FQ1" s="478"/>
      <c r="FR1" s="476"/>
      <c r="FS1" s="477"/>
      <c r="FT1" s="477"/>
      <c r="FU1" s="478"/>
      <c r="FV1" s="476"/>
      <c r="FW1" s="477"/>
      <c r="FX1" s="477"/>
      <c r="FY1" s="477"/>
      <c r="FZ1" s="477"/>
      <c r="GA1" s="477"/>
      <c r="GB1" s="477"/>
      <c r="GC1" s="477"/>
      <c r="GD1" s="477"/>
      <c r="GE1" s="477"/>
      <c r="GF1" s="477"/>
      <c r="GG1" s="477"/>
      <c r="GH1" s="477"/>
      <c r="GI1" s="477"/>
      <c r="GJ1" s="477"/>
      <c r="GK1" s="477"/>
      <c r="GL1" s="477"/>
      <c r="GM1" s="477"/>
      <c r="GN1" s="477"/>
      <c r="GO1" s="478"/>
      <c r="GP1" s="476"/>
      <c r="GQ1" s="477"/>
      <c r="GR1" s="477"/>
      <c r="GS1" s="478"/>
      <c r="GT1" s="476"/>
      <c r="GU1" s="477"/>
      <c r="GV1" s="477"/>
      <c r="GW1" s="477"/>
      <c r="GX1" s="477"/>
      <c r="GY1" s="477"/>
      <c r="GZ1" s="477"/>
      <c r="HA1" s="477"/>
      <c r="HB1" s="477"/>
      <c r="HC1" s="477"/>
      <c r="HD1" s="477"/>
      <c r="HE1" s="477"/>
      <c r="HF1" s="478"/>
      <c r="HG1" s="476"/>
      <c r="HH1" s="477"/>
      <c r="HI1" s="477"/>
      <c r="HJ1" s="477"/>
      <c r="HK1" s="477"/>
      <c r="HL1" s="477"/>
      <c r="HM1" s="477"/>
      <c r="HN1" s="477"/>
      <c r="HO1" s="477"/>
      <c r="HP1" s="477"/>
      <c r="HQ1" s="478"/>
      <c r="HR1" s="476"/>
      <c r="HS1" s="477"/>
      <c r="HT1" s="477"/>
      <c r="HU1" s="478"/>
      <c r="HV1" s="479"/>
      <c r="HW1" s="479"/>
      <c r="HX1" s="479"/>
      <c r="HY1" s="479"/>
      <c r="HZ1" s="479"/>
      <c r="IA1" s="479"/>
      <c r="IB1" s="479"/>
      <c r="IC1" s="479"/>
      <c r="ID1" s="344"/>
      <c r="IE1" s="476"/>
      <c r="IF1" s="478"/>
      <c r="IG1" s="480"/>
      <c r="IH1" s="481"/>
      <c r="II1" s="481"/>
      <c r="IJ1" s="482"/>
      <c r="IK1" s="475"/>
      <c r="IL1" s="475"/>
      <c r="IM1" s="480"/>
      <c r="IN1" s="481"/>
      <c r="IO1" s="481"/>
      <c r="IP1" s="481"/>
      <c r="IQ1" s="481"/>
      <c r="IR1" s="482"/>
      <c r="IS1" s="475"/>
      <c r="IT1" s="475"/>
      <c r="IU1" s="475"/>
      <c r="IV1" s="24"/>
      <c r="IW1" s="24"/>
      <c r="IX1" s="344"/>
      <c r="IY1" s="345"/>
      <c r="IZ1" s="26"/>
      <c r="JA1" s="483"/>
      <c r="JB1" s="483"/>
      <c r="JC1" s="483"/>
      <c r="JD1" s="483"/>
      <c r="JE1" s="484"/>
      <c r="JF1" s="485"/>
      <c r="JG1" s="486"/>
      <c r="JH1" s="486"/>
      <c r="JI1" s="486"/>
      <c r="JJ1" s="486"/>
      <c r="JK1" s="486"/>
      <c r="JL1" s="486"/>
      <c r="JM1" s="486"/>
      <c r="JN1" s="486"/>
      <c r="JO1" s="486"/>
      <c r="JP1" s="486"/>
      <c r="JQ1" s="487"/>
      <c r="JR1" s="483"/>
      <c r="JS1" s="485"/>
      <c r="JT1" s="486"/>
      <c r="JU1" s="486"/>
      <c r="JV1" s="486"/>
      <c r="JW1" s="486"/>
      <c r="JX1" s="486"/>
      <c r="JY1" s="486"/>
      <c r="JZ1" s="487"/>
      <c r="KA1" s="483"/>
      <c r="KB1" s="483"/>
      <c r="KC1" s="483"/>
      <c r="KD1" s="483"/>
      <c r="KE1" s="483"/>
      <c r="KF1" s="483"/>
      <c r="KG1" s="483"/>
      <c r="KH1" s="476"/>
      <c r="KI1" s="477"/>
      <c r="KJ1" s="477"/>
      <c r="KK1" s="477"/>
      <c r="KL1" s="477"/>
      <c r="KM1" s="477"/>
      <c r="KN1" s="477"/>
      <c r="KO1" s="477"/>
      <c r="KP1" s="477"/>
      <c r="KQ1" s="478"/>
      <c r="KR1" s="476"/>
      <c r="KS1" s="477"/>
      <c r="KT1" s="477"/>
      <c r="KU1" s="478"/>
      <c r="KV1" s="476"/>
      <c r="KW1" s="477"/>
      <c r="KX1" s="477"/>
      <c r="KY1" s="477"/>
      <c r="KZ1" s="477"/>
      <c r="LA1" s="477"/>
      <c r="LB1" s="477"/>
      <c r="LC1" s="477"/>
      <c r="LD1" s="477"/>
      <c r="LE1" s="477"/>
      <c r="LF1" s="477"/>
      <c r="LG1" s="477"/>
      <c r="LH1" s="477"/>
      <c r="LI1" s="477"/>
      <c r="LJ1" s="477"/>
      <c r="LK1" s="477"/>
      <c r="LL1" s="477"/>
      <c r="LM1" s="477"/>
      <c r="LN1" s="477"/>
      <c r="LO1" s="478"/>
      <c r="LP1" s="476"/>
      <c r="LQ1" s="477"/>
      <c r="LR1" s="477"/>
      <c r="LS1" s="478"/>
      <c r="LT1" s="476"/>
      <c r="LU1" s="477"/>
      <c r="LV1" s="477"/>
      <c r="LW1" s="477"/>
      <c r="LX1" s="477"/>
      <c r="LY1" s="477"/>
      <c r="LZ1" s="477"/>
      <c r="MA1" s="477"/>
      <c r="MB1" s="477"/>
      <c r="MC1" s="477"/>
      <c r="MD1" s="477"/>
      <c r="ME1" s="477"/>
      <c r="MF1" s="478"/>
      <c r="MG1" s="476"/>
      <c r="MH1" s="477"/>
      <c r="MI1" s="477"/>
      <c r="MJ1" s="477"/>
      <c r="MK1" s="477"/>
      <c r="ML1" s="477"/>
      <c r="MM1" s="477"/>
      <c r="MN1" s="477"/>
      <c r="MO1" s="477"/>
      <c r="MP1" s="477"/>
      <c r="MQ1" s="478"/>
      <c r="MR1" s="476"/>
      <c r="MS1" s="477"/>
      <c r="MT1" s="477"/>
      <c r="MU1" s="478"/>
      <c r="MV1" s="479"/>
      <c r="MW1" s="479"/>
      <c r="MX1" s="479"/>
      <c r="MY1" s="479"/>
      <c r="MZ1" s="479"/>
      <c r="NA1" s="479"/>
      <c r="NB1" s="479"/>
      <c r="NC1" s="479"/>
      <c r="ND1" s="344"/>
      <c r="NE1" s="476"/>
      <c r="NF1" s="478"/>
      <c r="NG1" s="480"/>
      <c r="NH1" s="481"/>
      <c r="NI1" s="481"/>
      <c r="NJ1" s="482"/>
      <c r="NK1" s="475"/>
      <c r="NL1" s="475"/>
      <c r="NM1" s="480"/>
      <c r="NN1" s="481"/>
      <c r="NO1" s="481"/>
      <c r="NP1" s="481"/>
      <c r="NQ1" s="481"/>
      <c r="NR1" s="482"/>
      <c r="NS1" s="475"/>
      <c r="NT1" s="475"/>
      <c r="NU1" s="475"/>
      <c r="NV1" s="24"/>
      <c r="NW1" s="24"/>
      <c r="NX1" s="344"/>
      <c r="NY1" s="345"/>
      <c r="NZ1" s="26"/>
      <c r="OA1" s="483"/>
      <c r="OB1" s="483"/>
      <c r="OC1" s="483"/>
      <c r="OD1" s="483"/>
      <c r="OE1" s="484"/>
      <c r="OF1" s="485"/>
      <c r="OG1" s="486"/>
      <c r="OH1" s="486"/>
      <c r="OI1" s="486"/>
      <c r="OJ1" s="486"/>
      <c r="OK1" s="486"/>
      <c r="OL1" s="486"/>
      <c r="OM1" s="486"/>
      <c r="ON1" s="486"/>
      <c r="OO1" s="486"/>
      <c r="OP1" s="486"/>
      <c r="OQ1" s="487"/>
      <c r="OR1" s="483"/>
      <c r="OS1" s="485"/>
      <c r="OT1" s="486"/>
      <c r="OU1" s="486"/>
      <c r="OV1" s="486"/>
      <c r="OW1" s="486"/>
      <c r="OX1" s="486"/>
      <c r="OY1" s="486"/>
      <c r="OZ1" s="487"/>
      <c r="PA1" s="483"/>
      <c r="PB1" s="483"/>
      <c r="PC1" s="483"/>
      <c r="PD1" s="483"/>
      <c r="PE1" s="483"/>
      <c r="PF1" s="483"/>
      <c r="PG1" s="483"/>
      <c r="PH1" s="476"/>
      <c r="PI1" s="477"/>
      <c r="PJ1" s="477"/>
      <c r="PK1" s="477"/>
      <c r="PL1" s="477"/>
      <c r="PM1" s="477"/>
      <c r="PN1" s="477"/>
      <c r="PO1" s="477"/>
      <c r="PP1" s="477"/>
      <c r="PQ1" s="478"/>
      <c r="PR1" s="476"/>
      <c r="PS1" s="477"/>
      <c r="PT1" s="477"/>
      <c r="PU1" s="478"/>
      <c r="PV1" s="476"/>
      <c r="PW1" s="477"/>
      <c r="PX1" s="477"/>
      <c r="PY1" s="477"/>
      <c r="PZ1" s="477"/>
      <c r="QA1" s="477"/>
      <c r="QB1" s="477"/>
      <c r="QC1" s="477"/>
      <c r="QD1" s="477"/>
      <c r="QE1" s="477"/>
      <c r="QF1" s="477"/>
      <c r="QG1" s="477"/>
      <c r="QH1" s="477"/>
      <c r="QI1" s="477"/>
      <c r="QJ1" s="477"/>
      <c r="QK1" s="477"/>
      <c r="QL1" s="477"/>
      <c r="QM1" s="477"/>
      <c r="QN1" s="477"/>
      <c r="QO1" s="478"/>
      <c r="QP1" s="476"/>
      <c r="QQ1" s="477"/>
      <c r="QR1" s="477"/>
      <c r="QS1" s="478"/>
      <c r="QT1" s="476"/>
      <c r="QU1" s="477"/>
      <c r="QV1" s="477"/>
      <c r="QW1" s="477"/>
      <c r="QX1" s="477"/>
      <c r="QY1" s="477"/>
      <c r="QZ1" s="477"/>
      <c r="RA1" s="477"/>
      <c r="RB1" s="477"/>
      <c r="RC1" s="477"/>
      <c r="RD1" s="477"/>
      <c r="RE1" s="477"/>
      <c r="RF1" s="478"/>
      <c r="RG1" s="476"/>
      <c r="RH1" s="477"/>
      <c r="RI1" s="477"/>
      <c r="RJ1" s="477"/>
      <c r="RK1" s="477"/>
      <c r="RL1" s="477"/>
      <c r="RM1" s="477"/>
      <c r="RN1" s="477"/>
      <c r="RO1" s="477"/>
      <c r="RP1" s="477"/>
      <c r="RQ1" s="478"/>
      <c r="RR1" s="476"/>
      <c r="RS1" s="477"/>
      <c r="RT1" s="477"/>
      <c r="RU1" s="478"/>
      <c r="RV1" s="479"/>
      <c r="RW1" s="479"/>
      <c r="RX1" s="479"/>
      <c r="RY1" s="479"/>
      <c r="RZ1" s="479"/>
      <c r="SA1" s="479"/>
      <c r="SB1" s="479"/>
      <c r="SC1" s="479"/>
      <c r="SD1" s="344"/>
      <c r="SE1" s="476"/>
      <c r="SF1" s="478"/>
      <c r="SG1" s="480"/>
      <c r="SH1" s="481"/>
      <c r="SI1" s="481"/>
      <c r="SJ1" s="482"/>
      <c r="SK1" s="475"/>
      <c r="SL1" s="475"/>
      <c r="SM1" s="480"/>
      <c r="SN1" s="481"/>
      <c r="SO1" s="481"/>
      <c r="SP1" s="481"/>
      <c r="SQ1" s="481"/>
      <c r="SR1" s="482"/>
      <c r="SS1" s="475"/>
      <c r="ST1" s="475"/>
      <c r="SU1" s="475"/>
      <c r="SV1" s="24"/>
      <c r="SW1" s="24"/>
      <c r="SX1" s="344"/>
      <c r="SY1" s="345"/>
      <c r="SZ1" s="26"/>
      <c r="TA1" s="483"/>
      <c r="TB1" s="483"/>
      <c r="TC1" s="483"/>
      <c r="TD1" s="483"/>
      <c r="TE1" s="484"/>
      <c r="TF1" s="485"/>
      <c r="TG1" s="486"/>
      <c r="TH1" s="486"/>
      <c r="TI1" s="486"/>
      <c r="TJ1" s="486"/>
      <c r="TK1" s="486"/>
      <c r="TL1" s="486"/>
      <c r="TM1" s="486"/>
      <c r="TN1" s="486"/>
      <c r="TO1" s="486"/>
      <c r="TP1" s="486"/>
      <c r="TQ1" s="487"/>
      <c r="TR1" s="483"/>
      <c r="TS1" s="485"/>
      <c r="TT1" s="486"/>
      <c r="TU1" s="486"/>
      <c r="TV1" s="486"/>
      <c r="TW1" s="486"/>
      <c r="TX1" s="486"/>
      <c r="TY1" s="486"/>
      <c r="TZ1" s="487"/>
      <c r="UA1" s="483"/>
      <c r="UB1" s="483"/>
      <c r="UC1" s="483"/>
      <c r="UD1" s="483"/>
      <c r="UE1" s="483"/>
      <c r="UF1" s="483"/>
      <c r="UG1" s="483"/>
      <c r="UH1" s="476"/>
      <c r="UI1" s="477"/>
      <c r="UJ1" s="477"/>
      <c r="UK1" s="477"/>
      <c r="UL1" s="477"/>
      <c r="UM1" s="477"/>
      <c r="UN1" s="477"/>
      <c r="UO1" s="477"/>
      <c r="UP1" s="477"/>
      <c r="UQ1" s="478"/>
      <c r="UR1" s="476"/>
      <c r="US1" s="477"/>
      <c r="UT1" s="477"/>
      <c r="UU1" s="478"/>
      <c r="UV1" s="476"/>
      <c r="UW1" s="477"/>
      <c r="UX1" s="477"/>
      <c r="UY1" s="477"/>
      <c r="UZ1" s="477"/>
      <c r="VA1" s="477"/>
      <c r="VB1" s="477"/>
      <c r="VC1" s="477"/>
      <c r="VD1" s="477"/>
      <c r="VE1" s="477"/>
      <c r="VF1" s="477"/>
      <c r="VG1" s="477"/>
      <c r="VH1" s="477"/>
      <c r="VI1" s="477"/>
      <c r="VJ1" s="477"/>
      <c r="VK1" s="477"/>
      <c r="VL1" s="477"/>
      <c r="VM1" s="477"/>
      <c r="VN1" s="477"/>
      <c r="VO1" s="478"/>
      <c r="VP1" s="476"/>
      <c r="VQ1" s="477"/>
      <c r="VR1" s="477"/>
      <c r="VS1" s="478"/>
      <c r="VT1" s="476"/>
      <c r="VU1" s="477"/>
      <c r="VV1" s="477"/>
      <c r="VW1" s="477"/>
      <c r="VX1" s="477"/>
      <c r="VY1" s="477"/>
      <c r="VZ1" s="477"/>
      <c r="WA1" s="477"/>
      <c r="WB1" s="477"/>
      <c r="WC1" s="477"/>
      <c r="WD1" s="477"/>
      <c r="WE1" s="477"/>
      <c r="WF1" s="478"/>
      <c r="WG1" s="476"/>
      <c r="WH1" s="477"/>
      <c r="WI1" s="477"/>
      <c r="WJ1" s="477"/>
      <c r="WK1" s="477"/>
      <c r="WL1" s="477"/>
      <c r="WM1" s="477"/>
      <c r="WN1" s="477"/>
      <c r="WO1" s="477"/>
      <c r="WP1" s="477"/>
      <c r="WQ1" s="478"/>
      <c r="WR1" s="476"/>
      <c r="WS1" s="477"/>
      <c r="WT1" s="477"/>
      <c r="WU1" s="478"/>
      <c r="WV1" s="479"/>
      <c r="WW1" s="479"/>
      <c r="WX1" s="479"/>
      <c r="WY1" s="479"/>
      <c r="WZ1" s="479"/>
      <c r="XA1" s="479"/>
      <c r="XB1" s="479"/>
      <c r="XC1" s="479"/>
      <c r="XD1" s="344"/>
      <c r="XE1" s="476"/>
      <c r="XF1" s="478"/>
      <c r="XG1" s="480"/>
      <c r="XH1" s="481"/>
      <c r="XI1" s="481"/>
      <c r="XJ1" s="482"/>
      <c r="XK1" s="475"/>
      <c r="XL1" s="475"/>
      <c r="XM1" s="480"/>
      <c r="XN1" s="481"/>
      <c r="XO1" s="481"/>
      <c r="XP1" s="481"/>
      <c r="XQ1" s="481"/>
      <c r="XR1" s="482"/>
      <c r="XS1" s="475"/>
      <c r="XT1" s="475"/>
      <c r="XU1" s="475"/>
      <c r="XV1" s="24"/>
      <c r="XW1" s="24"/>
      <c r="XX1" s="344"/>
      <c r="XY1" s="345"/>
      <c r="XZ1" s="26"/>
      <c r="YA1" s="483"/>
      <c r="YB1" s="483"/>
      <c r="YC1" s="483"/>
      <c r="YD1" s="483"/>
      <c r="YE1" s="484"/>
      <c r="YF1" s="485"/>
      <c r="YG1" s="486"/>
      <c r="YH1" s="486"/>
      <c r="YI1" s="486"/>
      <c r="YJ1" s="486"/>
      <c r="YK1" s="486"/>
      <c r="YL1" s="486"/>
      <c r="YM1" s="486"/>
      <c r="YN1" s="486"/>
      <c r="YO1" s="486"/>
      <c r="YP1" s="486"/>
      <c r="YQ1" s="487"/>
      <c r="YR1" s="483"/>
      <c r="YS1" s="485"/>
      <c r="YT1" s="486"/>
      <c r="YU1" s="486"/>
      <c r="YV1" s="486"/>
      <c r="YW1" s="486"/>
      <c r="YX1" s="486"/>
      <c r="YY1" s="486"/>
      <c r="YZ1" s="487"/>
      <c r="ZA1" s="483"/>
      <c r="ZB1" s="483"/>
      <c r="ZC1" s="483"/>
      <c r="ZD1" s="483"/>
      <c r="ZE1" s="483"/>
      <c r="ZF1" s="483"/>
      <c r="ZG1" s="483"/>
      <c r="ZH1" s="476"/>
      <c r="ZI1" s="477"/>
      <c r="ZJ1" s="477"/>
      <c r="ZK1" s="477"/>
      <c r="ZL1" s="477"/>
      <c r="ZM1" s="477"/>
      <c r="ZN1" s="477"/>
      <c r="ZO1" s="477"/>
      <c r="ZP1" s="477"/>
      <c r="ZQ1" s="478"/>
      <c r="ZR1" s="476"/>
      <c r="ZS1" s="477"/>
      <c r="ZT1" s="477"/>
      <c r="ZU1" s="478"/>
      <c r="ZV1" s="476"/>
      <c r="ZW1" s="477"/>
      <c r="ZX1" s="477"/>
      <c r="ZY1" s="477"/>
      <c r="ZZ1" s="477"/>
      <c r="AAA1" s="477"/>
      <c r="AAB1" s="477"/>
      <c r="AAC1" s="477"/>
      <c r="AAD1" s="477"/>
      <c r="AAE1" s="477"/>
      <c r="AAF1" s="477"/>
      <c r="AAG1" s="477"/>
      <c r="AAH1" s="477"/>
      <c r="AAI1" s="477"/>
      <c r="AAJ1" s="477"/>
      <c r="AAK1" s="477"/>
      <c r="AAL1" s="477"/>
      <c r="AAM1" s="477"/>
      <c r="AAN1" s="477"/>
      <c r="AAO1" s="478"/>
      <c r="AAP1" s="476"/>
      <c r="AAQ1" s="477"/>
      <c r="AAR1" s="477"/>
      <c r="AAS1" s="478"/>
      <c r="AAT1" s="476"/>
      <c r="AAU1" s="477"/>
      <c r="AAV1" s="477"/>
      <c r="AAW1" s="477"/>
      <c r="AAX1" s="477"/>
      <c r="AAY1" s="477"/>
      <c r="AAZ1" s="477"/>
      <c r="ABA1" s="477"/>
      <c r="ABB1" s="477"/>
      <c r="ABC1" s="477"/>
      <c r="ABD1" s="477"/>
      <c r="ABE1" s="477"/>
      <c r="ABF1" s="478"/>
      <c r="ABG1" s="476"/>
      <c r="ABH1" s="477"/>
      <c r="ABI1" s="477"/>
      <c r="ABJ1" s="477"/>
      <c r="ABK1" s="477"/>
      <c r="ABL1" s="477"/>
      <c r="ABM1" s="477"/>
      <c r="ABN1" s="477"/>
      <c r="ABO1" s="477"/>
      <c r="ABP1" s="477"/>
      <c r="ABQ1" s="478"/>
      <c r="ABR1" s="476"/>
      <c r="ABS1" s="477"/>
      <c r="ABT1" s="477"/>
      <c r="ABU1" s="478"/>
      <c r="ABV1" s="479"/>
      <c r="ABW1" s="479"/>
      <c r="ABX1" s="479"/>
      <c r="ABY1" s="479"/>
      <c r="ABZ1" s="479"/>
      <c r="ACA1" s="479"/>
      <c r="ACB1" s="479"/>
      <c r="ACC1" s="479"/>
      <c r="ACD1" s="344"/>
      <c r="ACE1" s="476"/>
      <c r="ACF1" s="478"/>
      <c r="ACG1" s="480"/>
      <c r="ACH1" s="481"/>
      <c r="ACI1" s="481"/>
      <c r="ACJ1" s="482"/>
      <c r="ACK1" s="475"/>
      <c r="ACL1" s="475"/>
      <c r="ACM1" s="480"/>
      <c r="ACN1" s="481"/>
      <c r="ACO1" s="481"/>
      <c r="ACP1" s="481"/>
      <c r="ACQ1" s="481"/>
      <c r="ACR1" s="482"/>
      <c r="ACS1" s="475"/>
      <c r="ACT1" s="475"/>
      <c r="ACU1" s="475"/>
      <c r="ACV1" s="24"/>
      <c r="ACW1" s="24"/>
      <c r="ACX1" s="344"/>
      <c r="ACY1" s="345"/>
      <c r="ACZ1" s="26"/>
      <c r="ADA1" s="483"/>
      <c r="ADB1" s="483"/>
      <c r="ADC1" s="483"/>
      <c r="ADD1" s="483"/>
      <c r="ADE1" s="484"/>
      <c r="ADF1" s="485"/>
      <c r="ADG1" s="486"/>
      <c r="ADH1" s="486"/>
      <c r="ADI1" s="486"/>
      <c r="ADJ1" s="486"/>
      <c r="ADK1" s="486"/>
      <c r="ADL1" s="486"/>
      <c r="ADM1" s="486"/>
      <c r="ADN1" s="486"/>
      <c r="ADO1" s="486"/>
      <c r="ADP1" s="486"/>
      <c r="ADQ1" s="487"/>
      <c r="ADR1" s="483"/>
      <c r="ADS1" s="485"/>
      <c r="ADT1" s="486"/>
      <c r="ADU1" s="486"/>
      <c r="ADV1" s="486"/>
      <c r="ADW1" s="486"/>
      <c r="ADX1" s="486"/>
      <c r="ADY1" s="486"/>
      <c r="ADZ1" s="487"/>
      <c r="AEA1" s="483"/>
      <c r="AEB1" s="483"/>
      <c r="AEC1" s="483"/>
      <c r="AED1" s="483"/>
      <c r="AEE1" s="483"/>
      <c r="AEF1" s="483"/>
      <c r="AEG1" s="483"/>
      <c r="AEH1" s="476"/>
      <c r="AEI1" s="477"/>
      <c r="AEJ1" s="477"/>
      <c r="AEK1" s="477"/>
      <c r="AEL1" s="477"/>
      <c r="AEM1" s="477"/>
      <c r="AEN1" s="477"/>
      <c r="AEO1" s="477"/>
      <c r="AEP1" s="477"/>
      <c r="AEQ1" s="478"/>
      <c r="AER1" s="476"/>
      <c r="AES1" s="477"/>
      <c r="AET1" s="477"/>
      <c r="AEU1" s="478"/>
      <c r="AEV1" s="476"/>
      <c r="AEW1" s="477"/>
      <c r="AEX1" s="477"/>
      <c r="AEY1" s="477"/>
      <c r="AEZ1" s="477"/>
      <c r="AFA1" s="477"/>
      <c r="AFB1" s="477"/>
      <c r="AFC1" s="477"/>
      <c r="AFD1" s="477"/>
      <c r="AFE1" s="477"/>
      <c r="AFF1" s="477"/>
      <c r="AFG1" s="477"/>
      <c r="AFH1" s="477"/>
      <c r="AFI1" s="477"/>
      <c r="AFJ1" s="477"/>
      <c r="AFK1" s="477"/>
      <c r="AFL1" s="477"/>
      <c r="AFM1" s="477"/>
      <c r="AFN1" s="477"/>
      <c r="AFO1" s="478"/>
      <c r="AFP1" s="476"/>
      <c r="AFQ1" s="477"/>
      <c r="AFR1" s="477"/>
      <c r="AFS1" s="478"/>
      <c r="AFT1" s="476"/>
      <c r="AFU1" s="477"/>
      <c r="AFV1" s="477"/>
      <c r="AFW1" s="477"/>
      <c r="AFX1" s="477"/>
      <c r="AFY1" s="477"/>
      <c r="AFZ1" s="477"/>
      <c r="AGA1" s="477"/>
      <c r="AGB1" s="477"/>
      <c r="AGC1" s="477"/>
      <c r="AGD1" s="477"/>
      <c r="AGE1" s="477"/>
      <c r="AGF1" s="478"/>
      <c r="AGG1" s="476"/>
      <c r="AGH1" s="477"/>
      <c r="AGI1" s="477"/>
      <c r="AGJ1" s="477"/>
      <c r="AGK1" s="477"/>
      <c r="AGL1" s="477"/>
      <c r="AGM1" s="477"/>
      <c r="AGN1" s="477"/>
      <c r="AGO1" s="477"/>
      <c r="AGP1" s="477"/>
      <c r="AGQ1" s="478"/>
      <c r="AGR1" s="476"/>
      <c r="AGS1" s="477"/>
      <c r="AGT1" s="477"/>
      <c r="AGU1" s="478"/>
      <c r="AGV1" s="479"/>
      <c r="AGW1" s="479"/>
      <c r="AGX1" s="479"/>
      <c r="AGY1" s="479"/>
      <c r="AGZ1" s="479"/>
      <c r="AHA1" s="479"/>
      <c r="AHB1" s="479"/>
      <c r="AHC1" s="479"/>
      <c r="AHD1" s="344"/>
      <c r="AHE1" s="476"/>
      <c r="AHF1" s="478"/>
      <c r="AHG1" s="480"/>
      <c r="AHH1" s="481"/>
      <c r="AHI1" s="481"/>
      <c r="AHJ1" s="482"/>
      <c r="AHK1" s="475"/>
      <c r="AHL1" s="475"/>
      <c r="AHM1" s="480"/>
      <c r="AHN1" s="481"/>
      <c r="AHO1" s="481"/>
      <c r="AHP1" s="481"/>
      <c r="AHQ1" s="481"/>
      <c r="AHR1" s="482"/>
      <c r="AHS1" s="475"/>
      <c r="AHT1" s="475"/>
      <c r="AHU1" s="475"/>
      <c r="AHV1" s="24"/>
      <c r="AHW1" s="24"/>
      <c r="AHX1" s="344"/>
      <c r="AHY1" s="345"/>
      <c r="AHZ1" s="26"/>
      <c r="AIA1" s="483"/>
      <c r="AIB1" s="483"/>
      <c r="AIC1" s="483"/>
      <c r="AID1" s="483"/>
      <c r="AIE1" s="484"/>
      <c r="AIF1" s="485"/>
      <c r="AIG1" s="486"/>
      <c r="AIH1" s="486"/>
      <c r="AII1" s="486"/>
      <c r="AIJ1" s="486"/>
      <c r="AIK1" s="486"/>
      <c r="AIL1" s="486"/>
      <c r="AIM1" s="486"/>
      <c r="AIN1" s="486"/>
      <c r="AIO1" s="486"/>
      <c r="AIP1" s="486"/>
      <c r="AIQ1" s="487"/>
      <c r="AIR1" s="483"/>
      <c r="AIS1" s="485"/>
      <c r="AIT1" s="486"/>
      <c r="AIU1" s="486"/>
      <c r="AIV1" s="486"/>
      <c r="AIW1" s="486"/>
      <c r="AIX1" s="486"/>
      <c r="AIY1" s="486"/>
      <c r="AIZ1" s="487"/>
      <c r="AJA1" s="483"/>
      <c r="AJB1" s="483"/>
      <c r="AJC1" s="483"/>
      <c r="AJD1" s="483"/>
      <c r="AJE1" s="483"/>
      <c r="AJF1" s="483"/>
      <c r="AJG1" s="483"/>
      <c r="AJH1" s="476"/>
      <c r="AJI1" s="477"/>
      <c r="AJJ1" s="477"/>
      <c r="AJK1" s="477"/>
      <c r="AJL1" s="477"/>
      <c r="AJM1" s="477"/>
      <c r="AJN1" s="477"/>
      <c r="AJO1" s="477"/>
      <c r="AJP1" s="477"/>
      <c r="AJQ1" s="478"/>
      <c r="AJR1" s="476"/>
      <c r="AJS1" s="477"/>
      <c r="AJT1" s="477"/>
      <c r="AJU1" s="478"/>
      <c r="AJV1" s="476"/>
      <c r="AJW1" s="477"/>
      <c r="AJX1" s="477"/>
      <c r="AJY1" s="477"/>
      <c r="AJZ1" s="477"/>
      <c r="AKA1" s="477"/>
      <c r="AKB1" s="477"/>
      <c r="AKC1" s="477"/>
      <c r="AKD1" s="477"/>
      <c r="AKE1" s="477"/>
      <c r="AKF1" s="477"/>
      <c r="AKG1" s="477"/>
      <c r="AKH1" s="477"/>
      <c r="AKI1" s="477"/>
      <c r="AKJ1" s="477"/>
      <c r="AKK1" s="477"/>
      <c r="AKL1" s="477"/>
      <c r="AKM1" s="477"/>
      <c r="AKN1" s="477"/>
      <c r="AKO1" s="478"/>
      <c r="AKP1" s="476"/>
      <c r="AKQ1" s="477"/>
      <c r="AKR1" s="477"/>
      <c r="AKS1" s="478"/>
      <c r="AKT1" s="476"/>
      <c r="AKU1" s="477"/>
      <c r="AKV1" s="477"/>
      <c r="AKW1" s="477"/>
      <c r="AKX1" s="477"/>
      <c r="AKY1" s="477"/>
      <c r="AKZ1" s="477"/>
      <c r="ALA1" s="477"/>
      <c r="ALB1" s="477"/>
      <c r="ALC1" s="477"/>
      <c r="ALD1" s="477"/>
      <c r="ALE1" s="477"/>
      <c r="ALF1" s="478"/>
      <c r="ALG1" s="476"/>
      <c r="ALH1" s="477"/>
      <c r="ALI1" s="477"/>
      <c r="ALJ1" s="477"/>
      <c r="ALK1" s="477"/>
      <c r="ALL1" s="477"/>
      <c r="ALM1" s="477"/>
      <c r="ALN1" s="477"/>
      <c r="ALO1" s="477"/>
      <c r="ALP1" s="477"/>
      <c r="ALQ1" s="478"/>
      <c r="ALR1" s="476"/>
      <c r="ALS1" s="477"/>
      <c r="ALT1" s="477"/>
      <c r="ALU1" s="478"/>
      <c r="ALV1" s="479"/>
      <c r="ALW1" s="479"/>
      <c r="ALX1" s="479"/>
      <c r="ALY1" s="479"/>
      <c r="ALZ1" s="479"/>
      <c r="AMA1" s="479"/>
      <c r="AMB1" s="479"/>
      <c r="AMC1" s="479"/>
      <c r="AMD1" s="344"/>
      <c r="AME1" s="476"/>
      <c r="AMF1" s="478"/>
      <c r="AMG1" s="480"/>
      <c r="AMH1" s="481"/>
      <c r="AMI1" s="481"/>
      <c r="AMJ1" s="482"/>
      <c r="AMK1" s="475"/>
      <c r="AML1" s="475"/>
      <c r="AMM1" s="480"/>
      <c r="AMN1" s="481"/>
      <c r="AMO1" s="481"/>
      <c r="AMP1" s="481"/>
      <c r="AMQ1" s="481"/>
      <c r="AMR1" s="482"/>
      <c r="AMS1" s="475"/>
      <c r="AMT1" s="475"/>
      <c r="AMU1" s="475"/>
      <c r="AMV1" s="24"/>
      <c r="AMW1" s="24"/>
      <c r="AMX1" s="344"/>
      <c r="AMY1" s="345"/>
      <c r="AMZ1" s="26"/>
      <c r="ANA1" s="483"/>
      <c r="ANB1" s="483"/>
      <c r="ANC1" s="483"/>
      <c r="AND1" s="483"/>
      <c r="ANE1" s="484"/>
      <c r="ANF1" s="485"/>
      <c r="ANG1" s="486"/>
      <c r="ANH1" s="486"/>
      <c r="ANI1" s="486"/>
      <c r="ANJ1" s="486"/>
      <c r="ANK1" s="486"/>
      <c r="ANL1" s="486"/>
      <c r="ANM1" s="486"/>
      <c r="ANN1" s="486"/>
      <c r="ANO1" s="486"/>
      <c r="ANP1" s="486"/>
      <c r="ANQ1" s="487"/>
      <c r="ANR1" s="483"/>
      <c r="ANS1" s="485"/>
      <c r="ANT1" s="486"/>
      <c r="ANU1" s="486"/>
      <c r="ANV1" s="486"/>
      <c r="ANW1" s="486"/>
      <c r="ANX1" s="486"/>
      <c r="ANY1" s="486"/>
      <c r="ANZ1" s="487"/>
      <c r="AOA1" s="483"/>
      <c r="AOB1" s="483"/>
      <c r="AOC1" s="483"/>
      <c r="AOD1" s="483"/>
      <c r="AOE1" s="483"/>
      <c r="AOF1" s="483"/>
      <c r="AOG1" s="483"/>
      <c r="AOH1" s="476"/>
      <c r="AOI1" s="477"/>
      <c r="AOJ1" s="477"/>
      <c r="AOK1" s="477"/>
      <c r="AOL1" s="477"/>
      <c r="AOM1" s="477"/>
      <c r="AON1" s="477"/>
      <c r="AOO1" s="477"/>
      <c r="AOP1" s="477"/>
      <c r="AOQ1" s="478"/>
      <c r="AOR1" s="476"/>
      <c r="AOS1" s="477"/>
      <c r="AOT1" s="477"/>
      <c r="AOU1" s="478"/>
      <c r="AOV1" s="476"/>
      <c r="AOW1" s="477"/>
      <c r="AOX1" s="477"/>
      <c r="AOY1" s="477"/>
      <c r="AOZ1" s="477"/>
      <c r="APA1" s="477"/>
      <c r="APB1" s="477"/>
      <c r="APC1" s="477"/>
      <c r="APD1" s="477"/>
      <c r="APE1" s="477"/>
      <c r="APF1" s="477"/>
      <c r="APG1" s="477"/>
      <c r="APH1" s="477"/>
      <c r="API1" s="477"/>
      <c r="APJ1" s="477"/>
      <c r="APK1" s="477"/>
      <c r="APL1" s="477"/>
      <c r="APM1" s="477"/>
      <c r="APN1" s="477"/>
      <c r="APO1" s="478"/>
      <c r="APP1" s="476"/>
      <c r="APQ1" s="477"/>
      <c r="APR1" s="477"/>
      <c r="APS1" s="478"/>
      <c r="APT1" s="476"/>
      <c r="APU1" s="477"/>
      <c r="APV1" s="477"/>
      <c r="APW1" s="477"/>
      <c r="APX1" s="477"/>
      <c r="APY1" s="477"/>
      <c r="APZ1" s="477"/>
      <c r="AQA1" s="477"/>
      <c r="AQB1" s="477"/>
      <c r="AQC1" s="477"/>
      <c r="AQD1" s="477"/>
      <c r="AQE1" s="477"/>
      <c r="AQF1" s="478"/>
      <c r="AQG1" s="476"/>
      <c r="AQH1" s="477"/>
      <c r="AQI1" s="477"/>
      <c r="AQJ1" s="477"/>
      <c r="AQK1" s="477"/>
      <c r="AQL1" s="477"/>
      <c r="AQM1" s="477"/>
      <c r="AQN1" s="477"/>
      <c r="AQO1" s="477"/>
      <c r="AQP1" s="477"/>
      <c r="AQQ1" s="478"/>
      <c r="AQR1" s="476"/>
      <c r="AQS1" s="477"/>
      <c r="AQT1" s="477"/>
      <c r="AQU1" s="478"/>
      <c r="AQV1" s="479"/>
      <c r="AQW1" s="479"/>
      <c r="AQX1" s="479"/>
      <c r="AQY1" s="479"/>
      <c r="AQZ1" s="479"/>
      <c r="ARA1" s="479"/>
      <c r="ARB1" s="479"/>
      <c r="ARC1" s="479"/>
      <c r="ARD1" s="344"/>
      <c r="ARE1" s="476"/>
      <c r="ARF1" s="478"/>
      <c r="ARG1" s="480"/>
      <c r="ARH1" s="481"/>
      <c r="ARI1" s="481"/>
      <c r="ARJ1" s="482"/>
      <c r="ARK1" s="475"/>
      <c r="ARL1" s="475"/>
      <c r="ARM1" s="480"/>
      <c r="ARN1" s="481"/>
      <c r="ARO1" s="481"/>
      <c r="ARP1" s="481"/>
      <c r="ARQ1" s="481"/>
      <c r="ARR1" s="482"/>
      <c r="ARS1" s="475"/>
      <c r="ART1" s="475"/>
      <c r="ARU1" s="475"/>
      <c r="ARV1" s="24"/>
      <c r="ARW1" s="24"/>
      <c r="ARX1" s="344"/>
      <c r="ARY1" s="345"/>
      <c r="ARZ1" s="26"/>
      <c r="ASA1" s="483"/>
      <c r="ASB1" s="483"/>
      <c r="ASC1" s="483"/>
      <c r="ASD1" s="483"/>
      <c r="ASE1" s="484"/>
      <c r="ASF1" s="485"/>
      <c r="ASG1" s="486"/>
      <c r="ASH1" s="486"/>
      <c r="ASI1" s="486"/>
      <c r="ASJ1" s="486"/>
      <c r="ASK1" s="486"/>
      <c r="ASL1" s="486"/>
      <c r="ASM1" s="486"/>
      <c r="ASN1" s="486"/>
      <c r="ASO1" s="486"/>
      <c r="ASP1" s="486"/>
      <c r="ASQ1" s="487"/>
      <c r="ASR1" s="483"/>
      <c r="ASS1" s="485"/>
      <c r="AST1" s="486"/>
      <c r="ASU1" s="486"/>
      <c r="ASV1" s="486"/>
      <c r="ASW1" s="486"/>
      <c r="ASX1" s="486"/>
      <c r="ASY1" s="486"/>
      <c r="ASZ1" s="487"/>
      <c r="ATA1" s="483"/>
      <c r="ATB1" s="483"/>
      <c r="ATC1" s="483"/>
      <c r="ATD1" s="483"/>
      <c r="ATE1" s="483"/>
      <c r="ATF1" s="483"/>
      <c r="ATG1" s="483"/>
      <c r="ATH1" s="476"/>
      <c r="ATI1" s="477"/>
      <c r="ATJ1" s="477"/>
      <c r="ATK1" s="477"/>
      <c r="ATL1" s="477"/>
      <c r="ATM1" s="477"/>
      <c r="ATN1" s="477"/>
      <c r="ATO1" s="477"/>
      <c r="ATP1" s="477"/>
      <c r="ATQ1" s="478"/>
      <c r="ATR1" s="476"/>
      <c r="ATS1" s="477"/>
      <c r="ATT1" s="477"/>
      <c r="ATU1" s="478"/>
      <c r="ATV1" s="476"/>
      <c r="ATW1" s="477"/>
      <c r="ATX1" s="477"/>
      <c r="ATY1" s="477"/>
      <c r="ATZ1" s="477"/>
      <c r="AUA1" s="477"/>
      <c r="AUB1" s="477"/>
      <c r="AUC1" s="477"/>
      <c r="AUD1" s="477"/>
      <c r="AUE1" s="477"/>
      <c r="AUF1" s="477"/>
      <c r="AUG1" s="477"/>
      <c r="AUH1" s="477"/>
      <c r="AUI1" s="477"/>
      <c r="AUJ1" s="477"/>
      <c r="AUK1" s="477"/>
      <c r="AUL1" s="477"/>
      <c r="AUM1" s="477"/>
      <c r="AUN1" s="477"/>
      <c r="AUO1" s="478"/>
      <c r="AUP1" s="476"/>
      <c r="AUQ1" s="477"/>
      <c r="AUR1" s="477"/>
      <c r="AUS1" s="478"/>
      <c r="AUT1" s="476"/>
      <c r="AUU1" s="477"/>
      <c r="AUV1" s="477"/>
      <c r="AUW1" s="477"/>
      <c r="AUX1" s="477"/>
      <c r="AUY1" s="477"/>
      <c r="AUZ1" s="477"/>
      <c r="AVA1" s="477"/>
      <c r="AVB1" s="477"/>
      <c r="AVC1" s="477"/>
      <c r="AVD1" s="477"/>
      <c r="AVE1" s="477"/>
      <c r="AVF1" s="478"/>
      <c r="AVG1" s="476"/>
      <c r="AVH1" s="477"/>
      <c r="AVI1" s="477"/>
      <c r="AVJ1" s="477"/>
      <c r="AVK1" s="477"/>
      <c r="AVL1" s="477"/>
      <c r="AVM1" s="477"/>
      <c r="AVN1" s="477"/>
      <c r="AVO1" s="477"/>
      <c r="AVP1" s="477"/>
      <c r="AVQ1" s="478"/>
      <c r="AVR1" s="476"/>
      <c r="AVS1" s="477"/>
      <c r="AVT1" s="477"/>
      <c r="AVU1" s="478"/>
      <c r="AVV1" s="479"/>
      <c r="AVW1" s="479"/>
      <c r="AVX1" s="479"/>
      <c r="AVY1" s="479"/>
      <c r="AVZ1" s="479"/>
      <c r="AWA1" s="479"/>
      <c r="AWB1" s="479"/>
      <c r="AWC1" s="479"/>
      <c r="AWD1" s="344"/>
      <c r="AWE1" s="476"/>
      <c r="AWF1" s="478"/>
      <c r="AWG1" s="480"/>
      <c r="AWH1" s="481"/>
      <c r="AWI1" s="481"/>
      <c r="AWJ1" s="482"/>
      <c r="AWK1" s="475"/>
      <c r="AWL1" s="475"/>
      <c r="AWM1" s="480"/>
      <c r="AWN1" s="481"/>
      <c r="AWO1" s="481"/>
      <c r="AWP1" s="481"/>
      <c r="AWQ1" s="481"/>
      <c r="AWR1" s="482"/>
      <c r="AWS1" s="475"/>
      <c r="AWT1" s="475"/>
      <c r="AWU1" s="475"/>
      <c r="AWV1" s="24"/>
      <c r="AWW1" s="24"/>
      <c r="AWX1" s="344"/>
      <c r="AWY1" s="345"/>
      <c r="AWZ1" s="26"/>
      <c r="AXA1" s="483"/>
      <c r="AXB1" s="483"/>
      <c r="AXC1" s="483"/>
      <c r="AXD1" s="483"/>
      <c r="AXE1" s="484"/>
      <c r="AXF1" s="485"/>
      <c r="AXG1" s="486"/>
      <c r="AXH1" s="486"/>
      <c r="AXI1" s="486"/>
      <c r="AXJ1" s="486"/>
      <c r="AXK1" s="486"/>
      <c r="AXL1" s="486"/>
      <c r="AXM1" s="486"/>
      <c r="AXN1" s="486"/>
      <c r="AXO1" s="486"/>
      <c r="AXP1" s="486"/>
      <c r="AXQ1" s="487"/>
      <c r="AXR1" s="483"/>
      <c r="AXS1" s="485"/>
      <c r="AXT1" s="486"/>
      <c r="AXU1" s="486"/>
      <c r="AXV1" s="486"/>
      <c r="AXW1" s="486"/>
      <c r="AXX1" s="486"/>
      <c r="AXY1" s="486"/>
      <c r="AXZ1" s="487"/>
      <c r="AYA1" s="483"/>
      <c r="AYB1" s="483"/>
      <c r="AYC1" s="483"/>
      <c r="AYD1" s="483"/>
      <c r="AYE1" s="483"/>
      <c r="AYF1" s="483"/>
      <c r="AYG1" s="483"/>
      <c r="AYH1" s="476"/>
      <c r="AYI1" s="477"/>
      <c r="AYJ1" s="477"/>
      <c r="AYK1" s="477"/>
      <c r="AYL1" s="477"/>
      <c r="AYM1" s="477"/>
      <c r="AYN1" s="477"/>
      <c r="AYO1" s="477"/>
      <c r="AYP1" s="477"/>
      <c r="AYQ1" s="478"/>
      <c r="AYR1" s="476"/>
      <c r="AYS1" s="477"/>
      <c r="AYT1" s="477"/>
      <c r="AYU1" s="478"/>
      <c r="AYV1" s="476"/>
      <c r="AYW1" s="477"/>
      <c r="AYX1" s="477"/>
      <c r="AYY1" s="477"/>
      <c r="AYZ1" s="477"/>
      <c r="AZA1" s="477"/>
      <c r="AZB1" s="477"/>
      <c r="AZC1" s="477"/>
      <c r="AZD1" s="477"/>
      <c r="AZE1" s="477"/>
      <c r="AZF1" s="477"/>
      <c r="AZG1" s="477"/>
      <c r="AZH1" s="477"/>
      <c r="AZI1" s="477"/>
      <c r="AZJ1" s="477"/>
      <c r="AZK1" s="477"/>
      <c r="AZL1" s="477"/>
      <c r="AZM1" s="477"/>
      <c r="AZN1" s="477"/>
      <c r="AZO1" s="478"/>
      <c r="AZP1" s="476"/>
      <c r="AZQ1" s="477"/>
      <c r="AZR1" s="477"/>
      <c r="AZS1" s="478"/>
      <c r="AZT1" s="476"/>
      <c r="AZU1" s="477"/>
      <c r="AZV1" s="477"/>
      <c r="AZW1" s="477"/>
      <c r="AZX1" s="477"/>
      <c r="AZY1" s="477"/>
      <c r="AZZ1" s="477"/>
      <c r="BAA1" s="477"/>
      <c r="BAB1" s="477"/>
      <c r="BAC1" s="477"/>
      <c r="BAD1" s="477"/>
      <c r="BAE1" s="477"/>
      <c r="BAF1" s="478"/>
      <c r="BAG1" s="476"/>
      <c r="BAH1" s="477"/>
      <c r="BAI1" s="477"/>
      <c r="BAJ1" s="477"/>
      <c r="BAK1" s="477"/>
      <c r="BAL1" s="477"/>
      <c r="BAM1" s="477"/>
      <c r="BAN1" s="477"/>
      <c r="BAO1" s="477"/>
      <c r="BAP1" s="477"/>
      <c r="BAQ1" s="478"/>
      <c r="BAR1" s="476"/>
      <c r="BAS1" s="477"/>
      <c r="BAT1" s="477"/>
      <c r="BAU1" s="478"/>
      <c r="BAV1" s="479"/>
      <c r="BAW1" s="479"/>
      <c r="BAX1" s="479"/>
      <c r="BAY1" s="479"/>
      <c r="BAZ1" s="479"/>
      <c r="BBA1" s="479"/>
      <c r="BBB1" s="479"/>
      <c r="BBC1" s="479"/>
      <c r="BBD1" s="344"/>
      <c r="BBE1" s="476"/>
      <c r="BBF1" s="478"/>
      <c r="BBG1" s="480"/>
      <c r="BBH1" s="481"/>
      <c r="BBI1" s="481"/>
      <c r="BBJ1" s="482"/>
      <c r="BBK1" s="475"/>
      <c r="BBL1" s="475"/>
      <c r="BBM1" s="480"/>
      <c r="BBN1" s="481"/>
      <c r="BBO1" s="481"/>
      <c r="BBP1" s="481"/>
      <c r="BBQ1" s="481"/>
      <c r="BBR1" s="482"/>
      <c r="BBS1" s="475"/>
      <c r="BBT1" s="475"/>
      <c r="BBU1" s="475"/>
      <c r="BBV1" s="24"/>
      <c r="BBW1" s="24"/>
      <c r="BBX1" s="344"/>
      <c r="BBY1" s="345"/>
      <c r="BBZ1" s="26"/>
      <c r="BCA1" s="483"/>
      <c r="BCB1" s="483"/>
      <c r="BCC1" s="483"/>
      <c r="BCD1" s="483"/>
      <c r="BCE1" s="484"/>
      <c r="BCF1" s="485"/>
      <c r="BCG1" s="486"/>
      <c r="BCH1" s="486"/>
      <c r="BCI1" s="486"/>
      <c r="BCJ1" s="486"/>
      <c r="BCK1" s="486"/>
      <c r="BCL1" s="486"/>
      <c r="BCM1" s="486"/>
      <c r="BCN1" s="486"/>
      <c r="BCO1" s="486"/>
      <c r="BCP1" s="486"/>
      <c r="BCQ1" s="487"/>
      <c r="BCR1" s="483"/>
      <c r="BCS1" s="485"/>
      <c r="BCT1" s="486"/>
      <c r="BCU1" s="486"/>
      <c r="BCV1" s="486"/>
      <c r="BCW1" s="486"/>
      <c r="BCX1" s="486"/>
      <c r="BCY1" s="486"/>
      <c r="BCZ1" s="487"/>
      <c r="BDA1" s="483"/>
      <c r="BDB1" s="483"/>
      <c r="BDC1" s="483"/>
      <c r="BDD1" s="483"/>
      <c r="BDE1" s="483"/>
      <c r="BDF1" s="483"/>
      <c r="BDG1" s="483"/>
      <c r="BDH1" s="476"/>
      <c r="BDI1" s="477"/>
      <c r="BDJ1" s="477"/>
      <c r="BDK1" s="477"/>
      <c r="BDL1" s="477"/>
      <c r="BDM1" s="477"/>
      <c r="BDN1" s="477"/>
      <c r="BDO1" s="477"/>
      <c r="BDP1" s="477"/>
      <c r="BDQ1" s="478"/>
      <c r="BDR1" s="476"/>
      <c r="BDS1" s="477"/>
      <c r="BDT1" s="477"/>
      <c r="BDU1" s="478"/>
      <c r="BDV1" s="476"/>
      <c r="BDW1" s="477"/>
      <c r="BDX1" s="477"/>
      <c r="BDY1" s="477"/>
      <c r="BDZ1" s="477"/>
      <c r="BEA1" s="477"/>
      <c r="BEB1" s="477"/>
      <c r="BEC1" s="477"/>
      <c r="BED1" s="477"/>
      <c r="BEE1" s="477"/>
      <c r="BEF1" s="477"/>
      <c r="BEG1" s="477"/>
      <c r="BEH1" s="477"/>
      <c r="BEI1" s="477"/>
      <c r="BEJ1" s="477"/>
      <c r="BEK1" s="477"/>
      <c r="BEL1" s="477"/>
      <c r="BEM1" s="477"/>
      <c r="BEN1" s="477"/>
      <c r="BEO1" s="478"/>
      <c r="BEP1" s="476"/>
      <c r="BEQ1" s="477"/>
      <c r="BER1" s="477"/>
      <c r="BES1" s="478"/>
      <c r="BET1" s="476"/>
      <c r="BEU1" s="477"/>
      <c r="BEV1" s="477"/>
      <c r="BEW1" s="477"/>
      <c r="BEX1" s="477"/>
      <c r="BEY1" s="477"/>
      <c r="BEZ1" s="477"/>
      <c r="BFA1" s="477"/>
      <c r="BFB1" s="477"/>
      <c r="BFC1" s="477"/>
      <c r="BFD1" s="477"/>
      <c r="BFE1" s="477"/>
      <c r="BFF1" s="478"/>
      <c r="BFG1" s="476"/>
      <c r="BFH1" s="477"/>
      <c r="BFI1" s="477"/>
      <c r="BFJ1" s="477"/>
      <c r="BFK1" s="477"/>
      <c r="BFL1" s="477"/>
      <c r="BFM1" s="477"/>
      <c r="BFN1" s="477"/>
      <c r="BFO1" s="477"/>
      <c r="BFP1" s="477"/>
      <c r="BFQ1" s="478"/>
      <c r="BFR1" s="476"/>
      <c r="BFS1" s="477"/>
      <c r="BFT1" s="477"/>
      <c r="BFU1" s="478"/>
      <c r="BFV1" s="479"/>
      <c r="BFW1" s="479"/>
      <c r="BFX1" s="479"/>
      <c r="BFY1" s="479"/>
      <c r="BFZ1" s="479"/>
      <c r="BGA1" s="479"/>
      <c r="BGB1" s="479"/>
      <c r="BGC1" s="479"/>
      <c r="BGD1" s="344"/>
      <c r="BGE1" s="476"/>
      <c r="BGF1" s="478"/>
      <c r="BGG1" s="480"/>
      <c r="BGH1" s="481"/>
      <c r="BGI1" s="481"/>
      <c r="BGJ1" s="482"/>
      <c r="BGK1" s="475"/>
      <c r="BGL1" s="475"/>
      <c r="BGM1" s="480"/>
      <c r="BGN1" s="481"/>
      <c r="BGO1" s="481"/>
      <c r="BGP1" s="481"/>
      <c r="BGQ1" s="481"/>
      <c r="BGR1" s="482"/>
      <c r="BGS1" s="475"/>
      <c r="BGT1" s="475"/>
      <c r="BGU1" s="475"/>
      <c r="BGV1" s="24"/>
      <c r="BGW1" s="24"/>
      <c r="BGX1" s="344"/>
      <c r="BGY1" s="345"/>
      <c r="BGZ1" s="26"/>
      <c r="BHA1" s="483"/>
      <c r="BHB1" s="483"/>
      <c r="BHC1" s="483"/>
      <c r="BHD1" s="483"/>
      <c r="BHE1" s="484"/>
      <c r="BHF1" s="485"/>
      <c r="BHG1" s="486"/>
      <c r="BHH1" s="486"/>
      <c r="BHI1" s="486"/>
      <c r="BHJ1" s="486"/>
      <c r="BHK1" s="486"/>
      <c r="BHL1" s="486"/>
      <c r="BHM1" s="486"/>
      <c r="BHN1" s="486"/>
      <c r="BHO1" s="486"/>
      <c r="BHP1" s="486"/>
      <c r="BHQ1" s="487"/>
      <c r="BHR1" s="483"/>
      <c r="BHS1" s="485"/>
      <c r="BHT1" s="486"/>
      <c r="BHU1" s="486"/>
      <c r="BHV1" s="486"/>
      <c r="BHW1" s="486"/>
      <c r="BHX1" s="486"/>
      <c r="BHY1" s="486"/>
      <c r="BHZ1" s="487"/>
      <c r="BIA1" s="483"/>
      <c r="BIB1" s="483"/>
      <c r="BIC1" s="483"/>
      <c r="BID1" s="483"/>
      <c r="BIE1" s="483"/>
      <c r="BIF1" s="483"/>
      <c r="BIG1" s="483"/>
      <c r="BIH1" s="476"/>
      <c r="BII1" s="477"/>
      <c r="BIJ1" s="477"/>
      <c r="BIK1" s="477"/>
      <c r="BIL1" s="477"/>
      <c r="BIM1" s="477"/>
      <c r="BIN1" s="477"/>
      <c r="BIO1" s="477"/>
      <c r="BIP1" s="477"/>
      <c r="BIQ1" s="478"/>
      <c r="BIR1" s="476"/>
      <c r="BIS1" s="477"/>
      <c r="BIT1" s="477"/>
      <c r="BIU1" s="478"/>
      <c r="BIV1" s="476"/>
      <c r="BIW1" s="477"/>
      <c r="BIX1" s="477"/>
      <c r="BIY1" s="477"/>
      <c r="BIZ1" s="477"/>
      <c r="BJA1" s="477"/>
      <c r="BJB1" s="477"/>
      <c r="BJC1" s="477"/>
      <c r="BJD1" s="477"/>
      <c r="BJE1" s="477"/>
      <c r="BJF1" s="477"/>
      <c r="BJG1" s="477"/>
      <c r="BJH1" s="477"/>
      <c r="BJI1" s="477"/>
      <c r="BJJ1" s="477"/>
      <c r="BJK1" s="477"/>
      <c r="BJL1" s="477"/>
      <c r="BJM1" s="477"/>
      <c r="BJN1" s="477"/>
      <c r="BJO1" s="478"/>
      <c r="BJP1" s="476"/>
      <c r="BJQ1" s="477"/>
      <c r="BJR1" s="477"/>
      <c r="BJS1" s="478"/>
      <c r="BJT1" s="476"/>
      <c r="BJU1" s="477"/>
      <c r="BJV1" s="477"/>
      <c r="BJW1" s="477"/>
      <c r="BJX1" s="477"/>
      <c r="BJY1" s="477"/>
      <c r="BJZ1" s="477"/>
      <c r="BKA1" s="477"/>
      <c r="BKB1" s="477"/>
      <c r="BKC1" s="477"/>
      <c r="BKD1" s="477"/>
      <c r="BKE1" s="477"/>
      <c r="BKF1" s="478"/>
      <c r="BKG1" s="476"/>
      <c r="BKH1" s="477"/>
      <c r="BKI1" s="477"/>
      <c r="BKJ1" s="477"/>
      <c r="BKK1" s="477"/>
      <c r="BKL1" s="477"/>
      <c r="BKM1" s="477"/>
      <c r="BKN1" s="477"/>
      <c r="BKO1" s="477"/>
      <c r="BKP1" s="477"/>
      <c r="BKQ1" s="478"/>
      <c r="BKR1" s="476"/>
      <c r="BKS1" s="477"/>
      <c r="BKT1" s="477"/>
      <c r="BKU1" s="478"/>
      <c r="BKV1" s="479"/>
      <c r="BKW1" s="479"/>
      <c r="BKX1" s="479"/>
      <c r="BKY1" s="479"/>
      <c r="BKZ1" s="479"/>
      <c r="BLA1" s="479"/>
      <c r="BLB1" s="479"/>
      <c r="BLC1" s="479"/>
      <c r="BLD1" s="344"/>
      <c r="BLE1" s="476"/>
      <c r="BLF1" s="478"/>
      <c r="BLG1" s="480"/>
      <c r="BLH1" s="481"/>
      <c r="BLI1" s="481"/>
      <c r="BLJ1" s="482"/>
      <c r="BLK1" s="475"/>
      <c r="BLL1" s="475"/>
      <c r="BLM1" s="480"/>
      <c r="BLN1" s="481"/>
      <c r="BLO1" s="481"/>
      <c r="BLP1" s="481"/>
      <c r="BLQ1" s="481"/>
      <c r="BLR1" s="482"/>
      <c r="BLS1" s="475"/>
      <c r="BLT1" s="475"/>
      <c r="BLU1" s="475"/>
      <c r="BLV1" s="24"/>
      <c r="BLW1" s="24"/>
      <c r="BLX1" s="344"/>
      <c r="BLY1" s="345"/>
      <c r="BLZ1" s="26"/>
      <c r="BMA1" s="483"/>
      <c r="BMB1" s="483"/>
      <c r="BMC1" s="483"/>
      <c r="BMD1" s="483"/>
      <c r="BME1" s="484"/>
      <c r="BMF1" s="485"/>
      <c r="BMG1" s="486"/>
      <c r="BMH1" s="486"/>
      <c r="BMI1" s="486"/>
      <c r="BMJ1" s="486"/>
      <c r="BMK1" s="486"/>
      <c r="BML1" s="486"/>
      <c r="BMM1" s="486"/>
      <c r="BMN1" s="486"/>
      <c r="BMO1" s="486"/>
      <c r="BMP1" s="486"/>
      <c r="BMQ1" s="487"/>
      <c r="BMR1" s="483"/>
      <c r="BMS1" s="485"/>
      <c r="BMT1" s="486"/>
      <c r="BMU1" s="486"/>
      <c r="BMV1" s="486"/>
      <c r="BMW1" s="486"/>
      <c r="BMX1" s="486"/>
      <c r="BMY1" s="486"/>
      <c r="BMZ1" s="487"/>
      <c r="BNA1" s="483"/>
      <c r="BNB1" s="483"/>
      <c r="BNC1" s="483"/>
      <c r="BND1" s="483"/>
      <c r="BNE1" s="483"/>
      <c r="BNF1" s="483"/>
      <c r="BNG1" s="483"/>
      <c r="BNH1" s="476"/>
      <c r="BNI1" s="477"/>
      <c r="BNJ1" s="477"/>
      <c r="BNK1" s="477"/>
      <c r="BNL1" s="477"/>
      <c r="BNM1" s="477"/>
      <c r="BNN1" s="477"/>
      <c r="BNO1" s="477"/>
      <c r="BNP1" s="477"/>
      <c r="BNQ1" s="478"/>
      <c r="BNR1" s="476"/>
      <c r="BNS1" s="477"/>
      <c r="BNT1" s="477"/>
      <c r="BNU1" s="478"/>
      <c r="BNV1" s="476"/>
      <c r="BNW1" s="477"/>
      <c r="BNX1" s="477"/>
      <c r="BNY1" s="477"/>
      <c r="BNZ1" s="477"/>
      <c r="BOA1" s="477"/>
      <c r="BOB1" s="477"/>
      <c r="BOC1" s="477"/>
      <c r="BOD1" s="477"/>
      <c r="BOE1" s="477"/>
      <c r="BOF1" s="477"/>
      <c r="BOG1" s="477"/>
      <c r="BOH1" s="477"/>
      <c r="BOI1" s="477"/>
      <c r="BOJ1" s="477"/>
      <c r="BOK1" s="477"/>
      <c r="BOL1" s="477"/>
      <c r="BOM1" s="477"/>
      <c r="BON1" s="477"/>
      <c r="BOO1" s="478"/>
      <c r="BOP1" s="476"/>
      <c r="BOQ1" s="477"/>
      <c r="BOR1" s="477"/>
      <c r="BOS1" s="478"/>
      <c r="BOT1" s="476"/>
      <c r="BOU1" s="477"/>
      <c r="BOV1" s="477"/>
      <c r="BOW1" s="477"/>
      <c r="BOX1" s="477"/>
      <c r="BOY1" s="477"/>
      <c r="BOZ1" s="477"/>
      <c r="BPA1" s="477"/>
      <c r="BPB1" s="477"/>
      <c r="BPC1" s="477"/>
      <c r="BPD1" s="477"/>
      <c r="BPE1" s="477"/>
      <c r="BPF1" s="478"/>
      <c r="BPG1" s="476"/>
      <c r="BPH1" s="477"/>
      <c r="BPI1" s="477"/>
      <c r="BPJ1" s="477"/>
      <c r="BPK1" s="477"/>
      <c r="BPL1" s="477"/>
      <c r="BPM1" s="477"/>
      <c r="BPN1" s="477"/>
      <c r="BPO1" s="477"/>
      <c r="BPP1" s="477"/>
      <c r="BPQ1" s="478"/>
      <c r="BPR1" s="476"/>
      <c r="BPS1" s="477"/>
      <c r="BPT1" s="477"/>
      <c r="BPU1" s="478"/>
      <c r="BPV1" s="479"/>
      <c r="BPW1" s="479"/>
      <c r="BPX1" s="479"/>
      <c r="BPY1" s="479"/>
      <c r="BPZ1" s="479"/>
      <c r="BQA1" s="479"/>
      <c r="BQB1" s="479"/>
      <c r="BQC1" s="479"/>
      <c r="BQD1" s="344"/>
      <c r="BQE1" s="476"/>
      <c r="BQF1" s="478"/>
      <c r="BQG1" s="480"/>
      <c r="BQH1" s="481"/>
      <c r="BQI1" s="481"/>
      <c r="BQJ1" s="482"/>
      <c r="BQK1" s="475"/>
      <c r="BQL1" s="475"/>
      <c r="BQM1" s="480"/>
      <c r="BQN1" s="481"/>
      <c r="BQO1" s="481"/>
      <c r="BQP1" s="481"/>
      <c r="BQQ1" s="481"/>
      <c r="BQR1" s="482"/>
      <c r="BQS1" s="475"/>
      <c r="BQT1" s="475"/>
      <c r="BQU1" s="475"/>
      <c r="BQV1" s="24"/>
      <c r="BQW1" s="24"/>
      <c r="BQX1" s="344"/>
      <c r="BQY1" s="345"/>
      <c r="BQZ1" s="26"/>
      <c r="BRA1" s="483"/>
      <c r="BRB1" s="483"/>
      <c r="BRC1" s="483"/>
      <c r="BRD1" s="483"/>
      <c r="BRE1" s="484"/>
      <c r="BRF1" s="485"/>
      <c r="BRG1" s="486"/>
      <c r="BRH1" s="486"/>
      <c r="BRI1" s="486"/>
      <c r="BRJ1" s="486"/>
      <c r="BRK1" s="486"/>
      <c r="BRL1" s="486"/>
      <c r="BRM1" s="486"/>
      <c r="BRN1" s="486"/>
      <c r="BRO1" s="486"/>
      <c r="BRP1" s="486"/>
      <c r="BRQ1" s="487"/>
      <c r="BRR1" s="483"/>
      <c r="BRS1" s="485"/>
      <c r="BRT1" s="486"/>
      <c r="BRU1" s="486"/>
      <c r="BRV1" s="486"/>
      <c r="BRW1" s="486"/>
      <c r="BRX1" s="486"/>
      <c r="BRY1" s="486"/>
      <c r="BRZ1" s="487"/>
      <c r="BSA1" s="483"/>
      <c r="BSB1" s="483"/>
      <c r="BSC1" s="483"/>
      <c r="BSD1" s="483"/>
      <c r="BSE1" s="483"/>
      <c r="BSF1" s="483"/>
      <c r="BSG1" s="483"/>
      <c r="BSH1" s="476"/>
      <c r="BSI1" s="477"/>
      <c r="BSJ1" s="477"/>
      <c r="BSK1" s="477"/>
      <c r="BSL1" s="477"/>
      <c r="BSM1" s="477"/>
      <c r="BSN1" s="477"/>
      <c r="BSO1" s="477"/>
      <c r="BSP1" s="477"/>
      <c r="BSQ1" s="478"/>
      <c r="BSR1" s="476"/>
      <c r="BSS1" s="477"/>
      <c r="BST1" s="477"/>
      <c r="BSU1" s="478"/>
      <c r="BSV1" s="476"/>
      <c r="BSW1" s="477"/>
      <c r="BSX1" s="477"/>
      <c r="BSY1" s="477"/>
      <c r="BSZ1" s="477"/>
      <c r="BTA1" s="477"/>
      <c r="BTB1" s="477"/>
      <c r="BTC1" s="477"/>
      <c r="BTD1" s="477"/>
      <c r="BTE1" s="477"/>
      <c r="BTF1" s="477"/>
      <c r="BTG1" s="477"/>
      <c r="BTH1" s="477"/>
      <c r="BTI1" s="477"/>
      <c r="BTJ1" s="477"/>
      <c r="BTK1" s="477"/>
      <c r="BTL1" s="477"/>
      <c r="BTM1" s="477"/>
      <c r="BTN1" s="477"/>
      <c r="BTO1" s="478"/>
      <c r="BTP1" s="476"/>
      <c r="BTQ1" s="477"/>
      <c r="BTR1" s="477"/>
      <c r="BTS1" s="478"/>
      <c r="BTT1" s="476"/>
      <c r="BTU1" s="477"/>
      <c r="BTV1" s="477"/>
      <c r="BTW1" s="477"/>
      <c r="BTX1" s="477"/>
      <c r="BTY1" s="477"/>
      <c r="BTZ1" s="477"/>
      <c r="BUA1" s="477"/>
      <c r="BUB1" s="477"/>
      <c r="BUC1" s="477"/>
      <c r="BUD1" s="477"/>
      <c r="BUE1" s="477"/>
      <c r="BUF1" s="478"/>
      <c r="BUG1" s="476"/>
      <c r="BUH1" s="477"/>
      <c r="BUI1" s="477"/>
      <c r="BUJ1" s="477"/>
      <c r="BUK1" s="477"/>
      <c r="BUL1" s="477"/>
      <c r="BUM1" s="477"/>
      <c r="BUN1" s="477"/>
      <c r="BUO1" s="477"/>
      <c r="BUP1" s="477"/>
      <c r="BUQ1" s="478"/>
      <c r="BUR1" s="476"/>
      <c r="BUS1" s="477"/>
      <c r="BUT1" s="477"/>
      <c r="BUU1" s="478"/>
      <c r="BUV1" s="479"/>
      <c r="BUW1" s="479"/>
      <c r="BUX1" s="479"/>
      <c r="BUY1" s="479"/>
      <c r="BUZ1" s="479"/>
      <c r="BVA1" s="479"/>
      <c r="BVB1" s="479"/>
      <c r="BVC1" s="479"/>
      <c r="BVD1" s="344"/>
      <c r="BVE1" s="476"/>
      <c r="BVF1" s="478"/>
      <c r="BVG1" s="480"/>
      <c r="BVH1" s="481"/>
      <c r="BVI1" s="481"/>
      <c r="BVJ1" s="482"/>
      <c r="BVK1" s="475"/>
      <c r="BVL1" s="475"/>
      <c r="BVM1" s="480"/>
      <c r="BVN1" s="481"/>
      <c r="BVO1" s="481"/>
      <c r="BVP1" s="481"/>
      <c r="BVQ1" s="481"/>
      <c r="BVR1" s="482"/>
      <c r="BVS1" s="475"/>
      <c r="BVT1" s="475"/>
      <c r="BVU1" s="475"/>
      <c r="BVV1" s="24"/>
      <c r="BVW1" s="24"/>
      <c r="BVX1" s="344"/>
      <c r="BVY1" s="345"/>
      <c r="BVZ1" s="26"/>
      <c r="BWA1" s="483"/>
      <c r="BWB1" s="483"/>
      <c r="BWC1" s="483"/>
      <c r="BWD1" s="483"/>
      <c r="BWE1" s="484"/>
      <c r="BWF1" s="485"/>
      <c r="BWG1" s="486"/>
      <c r="BWH1" s="486"/>
      <c r="BWI1" s="486"/>
      <c r="BWJ1" s="486"/>
      <c r="BWK1" s="486"/>
      <c r="BWL1" s="486"/>
      <c r="BWM1" s="486"/>
      <c r="BWN1" s="486"/>
      <c r="BWO1" s="486"/>
      <c r="BWP1" s="486"/>
      <c r="BWQ1" s="487"/>
      <c r="BWR1" s="483"/>
      <c r="BWS1" s="485"/>
      <c r="BWT1" s="486"/>
      <c r="BWU1" s="486"/>
      <c r="BWV1" s="486"/>
      <c r="BWW1" s="486"/>
      <c r="BWX1" s="486"/>
      <c r="BWY1" s="486"/>
      <c r="BWZ1" s="487"/>
      <c r="BXA1" s="483"/>
      <c r="BXB1" s="483"/>
      <c r="BXC1" s="483"/>
      <c r="BXD1" s="483"/>
      <c r="BXE1" s="483"/>
      <c r="BXF1" s="483"/>
      <c r="BXG1" s="483"/>
      <c r="BXH1" s="476"/>
      <c r="BXI1" s="477"/>
      <c r="BXJ1" s="477"/>
      <c r="BXK1" s="477"/>
      <c r="BXL1" s="477"/>
      <c r="BXM1" s="477"/>
      <c r="BXN1" s="477"/>
      <c r="BXO1" s="477"/>
      <c r="BXP1" s="477"/>
      <c r="BXQ1" s="478"/>
      <c r="BXR1" s="476"/>
      <c r="BXS1" s="477"/>
      <c r="BXT1" s="477"/>
      <c r="BXU1" s="478"/>
      <c r="BXV1" s="476"/>
      <c r="BXW1" s="477"/>
      <c r="BXX1" s="477"/>
      <c r="BXY1" s="477"/>
      <c r="BXZ1" s="477"/>
      <c r="BYA1" s="477"/>
      <c r="BYB1" s="477"/>
      <c r="BYC1" s="477"/>
      <c r="BYD1" s="477"/>
      <c r="BYE1" s="477"/>
      <c r="BYF1" s="477"/>
      <c r="BYG1" s="477"/>
      <c r="BYH1" s="477"/>
      <c r="BYI1" s="477"/>
      <c r="BYJ1" s="477"/>
      <c r="BYK1" s="477"/>
      <c r="BYL1" s="477"/>
      <c r="BYM1" s="477"/>
      <c r="BYN1" s="477"/>
      <c r="BYO1" s="478"/>
      <c r="BYP1" s="476"/>
      <c r="BYQ1" s="477"/>
      <c r="BYR1" s="477"/>
      <c r="BYS1" s="478"/>
      <c r="BYT1" s="476"/>
      <c r="BYU1" s="477"/>
      <c r="BYV1" s="477"/>
      <c r="BYW1" s="477"/>
      <c r="BYX1" s="477"/>
      <c r="BYY1" s="477"/>
      <c r="BYZ1" s="477"/>
      <c r="BZA1" s="477"/>
      <c r="BZB1" s="477"/>
      <c r="BZC1" s="477"/>
      <c r="BZD1" s="477"/>
      <c r="BZE1" s="477"/>
      <c r="BZF1" s="478"/>
      <c r="BZG1" s="476"/>
      <c r="BZH1" s="477"/>
      <c r="BZI1" s="477"/>
      <c r="BZJ1" s="477"/>
      <c r="BZK1" s="477"/>
      <c r="BZL1" s="477"/>
      <c r="BZM1" s="477"/>
      <c r="BZN1" s="477"/>
      <c r="BZO1" s="477"/>
      <c r="BZP1" s="477"/>
      <c r="BZQ1" s="478"/>
      <c r="BZR1" s="476"/>
      <c r="BZS1" s="477"/>
      <c r="BZT1" s="477"/>
      <c r="BZU1" s="478"/>
      <c r="BZV1" s="479"/>
      <c r="BZW1" s="479"/>
      <c r="BZX1" s="479"/>
      <c r="BZY1" s="479"/>
      <c r="BZZ1" s="479"/>
      <c r="CAA1" s="479"/>
      <c r="CAB1" s="479"/>
      <c r="CAC1" s="479"/>
      <c r="CAD1" s="344"/>
      <c r="CAE1" s="476"/>
      <c r="CAF1" s="478"/>
      <c r="CAG1" s="480"/>
      <c r="CAH1" s="481"/>
      <c r="CAI1" s="481"/>
      <c r="CAJ1" s="482"/>
      <c r="CAK1" s="475"/>
      <c r="CAL1" s="475"/>
      <c r="CAM1" s="480"/>
      <c r="CAN1" s="481"/>
      <c r="CAO1" s="481"/>
      <c r="CAP1" s="481"/>
      <c r="CAQ1" s="481"/>
      <c r="CAR1" s="482"/>
      <c r="CAS1" s="475"/>
      <c r="CAT1" s="475"/>
      <c r="CAU1" s="475"/>
      <c r="CAV1" s="24"/>
      <c r="CAW1" s="24"/>
      <c r="CAX1" s="344"/>
      <c r="CAY1" s="345"/>
      <c r="CAZ1" s="26"/>
      <c r="CBA1" s="483"/>
      <c r="CBB1" s="483"/>
      <c r="CBC1" s="483"/>
      <c r="CBD1" s="483"/>
      <c r="CBE1" s="484"/>
      <c r="CBF1" s="485"/>
      <c r="CBG1" s="486"/>
      <c r="CBH1" s="486"/>
      <c r="CBI1" s="486"/>
      <c r="CBJ1" s="486"/>
      <c r="CBK1" s="486"/>
      <c r="CBL1" s="486"/>
      <c r="CBM1" s="486"/>
      <c r="CBN1" s="486"/>
      <c r="CBO1" s="486"/>
      <c r="CBP1" s="486"/>
      <c r="CBQ1" s="487"/>
      <c r="CBR1" s="483"/>
      <c r="CBS1" s="485"/>
      <c r="CBT1" s="486"/>
      <c r="CBU1" s="486"/>
      <c r="CBV1" s="486"/>
      <c r="CBW1" s="486"/>
      <c r="CBX1" s="486"/>
      <c r="CBY1" s="486"/>
      <c r="CBZ1" s="487"/>
      <c r="CCA1" s="483"/>
      <c r="CCB1" s="483"/>
      <c r="CCC1" s="483"/>
      <c r="CCD1" s="483"/>
      <c r="CCE1" s="483"/>
      <c r="CCF1" s="483"/>
      <c r="CCG1" s="483"/>
      <c r="CCH1" s="476"/>
      <c r="CCI1" s="477"/>
      <c r="CCJ1" s="477"/>
      <c r="CCK1" s="477"/>
      <c r="CCL1" s="477"/>
      <c r="CCM1" s="477"/>
      <c r="CCN1" s="477"/>
      <c r="CCO1" s="477"/>
      <c r="CCP1" s="477"/>
      <c r="CCQ1" s="478"/>
      <c r="CCR1" s="476"/>
      <c r="CCS1" s="477"/>
      <c r="CCT1" s="477"/>
      <c r="CCU1" s="478"/>
      <c r="CCV1" s="476"/>
      <c r="CCW1" s="477"/>
      <c r="CCX1" s="477"/>
      <c r="CCY1" s="477"/>
      <c r="CCZ1" s="477"/>
      <c r="CDA1" s="477"/>
      <c r="CDB1" s="477"/>
      <c r="CDC1" s="477"/>
      <c r="CDD1" s="477"/>
      <c r="CDE1" s="477"/>
      <c r="CDF1" s="477"/>
      <c r="CDG1" s="477"/>
      <c r="CDH1" s="477"/>
      <c r="CDI1" s="477"/>
      <c r="CDJ1" s="477"/>
      <c r="CDK1" s="477"/>
      <c r="CDL1" s="477"/>
      <c r="CDM1" s="477"/>
      <c r="CDN1" s="477"/>
      <c r="CDO1" s="478"/>
      <c r="CDP1" s="476"/>
      <c r="CDQ1" s="477"/>
      <c r="CDR1" s="477"/>
      <c r="CDS1" s="478"/>
      <c r="CDT1" s="476"/>
      <c r="CDU1" s="477"/>
      <c r="CDV1" s="477"/>
      <c r="CDW1" s="477"/>
      <c r="CDX1" s="477"/>
      <c r="CDY1" s="477"/>
      <c r="CDZ1" s="477"/>
      <c r="CEA1" s="477"/>
      <c r="CEB1" s="477"/>
      <c r="CEC1" s="477"/>
      <c r="CED1" s="477"/>
      <c r="CEE1" s="477"/>
      <c r="CEF1" s="478"/>
      <c r="CEG1" s="476"/>
      <c r="CEH1" s="477"/>
      <c r="CEI1" s="477"/>
      <c r="CEJ1" s="477"/>
      <c r="CEK1" s="477"/>
      <c r="CEL1" s="477"/>
      <c r="CEM1" s="477"/>
      <c r="CEN1" s="477"/>
      <c r="CEO1" s="477"/>
      <c r="CEP1" s="477"/>
      <c r="CEQ1" s="478"/>
      <c r="CER1" s="476"/>
      <c r="CES1" s="477"/>
      <c r="CET1" s="477"/>
      <c r="CEU1" s="478"/>
      <c r="CEV1" s="479"/>
      <c r="CEW1" s="479"/>
      <c r="CEX1" s="479"/>
      <c r="CEY1" s="479"/>
      <c r="CEZ1" s="479"/>
      <c r="CFA1" s="479"/>
      <c r="CFB1" s="479"/>
      <c r="CFC1" s="479"/>
      <c r="CFD1" s="344"/>
      <c r="CFE1" s="476"/>
      <c r="CFF1" s="478"/>
      <c r="CFG1" s="480"/>
      <c r="CFH1" s="481"/>
      <c r="CFI1" s="481"/>
      <c r="CFJ1" s="482"/>
      <c r="CFK1" s="475"/>
      <c r="CFL1" s="475"/>
      <c r="CFM1" s="480"/>
      <c r="CFN1" s="481"/>
      <c r="CFO1" s="481"/>
      <c r="CFP1" s="481"/>
      <c r="CFQ1" s="481"/>
      <c r="CFR1" s="482"/>
      <c r="CFS1" s="475"/>
      <c r="CFT1" s="475"/>
      <c r="CFU1" s="475"/>
      <c r="CFV1" s="24"/>
      <c r="CFW1" s="24"/>
      <c r="CFX1" s="344"/>
      <c r="CFY1" s="345"/>
      <c r="CFZ1" s="26"/>
      <c r="CGA1" s="483"/>
      <c r="CGB1" s="483"/>
      <c r="CGC1" s="483"/>
      <c r="CGD1" s="483"/>
      <c r="CGE1" s="484"/>
      <c r="CGF1" s="485"/>
      <c r="CGG1" s="486"/>
      <c r="CGH1" s="486"/>
      <c r="CGI1" s="486"/>
      <c r="CGJ1" s="486"/>
      <c r="CGK1" s="486"/>
      <c r="CGL1" s="486"/>
      <c r="CGM1" s="486"/>
      <c r="CGN1" s="486"/>
      <c r="CGO1" s="486"/>
      <c r="CGP1" s="486"/>
      <c r="CGQ1" s="487"/>
      <c r="CGR1" s="483"/>
      <c r="CGS1" s="485"/>
      <c r="CGT1" s="486"/>
      <c r="CGU1" s="486"/>
      <c r="CGV1" s="486"/>
      <c r="CGW1" s="486"/>
      <c r="CGX1" s="486"/>
      <c r="CGY1" s="486"/>
      <c r="CGZ1" s="487"/>
      <c r="CHA1" s="483"/>
      <c r="CHB1" s="483"/>
      <c r="CHC1" s="483"/>
      <c r="CHD1" s="483"/>
      <c r="CHE1" s="483"/>
      <c r="CHF1" s="483"/>
      <c r="CHG1" s="483"/>
      <c r="CHH1" s="476"/>
      <c r="CHI1" s="477"/>
      <c r="CHJ1" s="477"/>
      <c r="CHK1" s="477"/>
      <c r="CHL1" s="477"/>
      <c r="CHM1" s="477"/>
      <c r="CHN1" s="477"/>
      <c r="CHO1" s="477"/>
      <c r="CHP1" s="477"/>
      <c r="CHQ1" s="478"/>
      <c r="CHR1" s="476"/>
      <c r="CHS1" s="477"/>
      <c r="CHT1" s="477"/>
      <c r="CHU1" s="478"/>
      <c r="CHV1" s="476"/>
      <c r="CHW1" s="477"/>
      <c r="CHX1" s="477"/>
      <c r="CHY1" s="477"/>
      <c r="CHZ1" s="477"/>
      <c r="CIA1" s="477"/>
      <c r="CIB1" s="477"/>
      <c r="CIC1" s="477"/>
      <c r="CID1" s="477"/>
      <c r="CIE1" s="477"/>
      <c r="CIF1" s="477"/>
      <c r="CIG1" s="477"/>
      <c r="CIH1" s="477"/>
      <c r="CII1" s="477"/>
      <c r="CIJ1" s="477"/>
      <c r="CIK1" s="477"/>
      <c r="CIL1" s="477"/>
      <c r="CIM1" s="477"/>
      <c r="CIN1" s="477"/>
      <c r="CIO1" s="478"/>
      <c r="CIP1" s="476"/>
      <c r="CIQ1" s="477"/>
      <c r="CIR1" s="477"/>
      <c r="CIS1" s="478"/>
      <c r="CIT1" s="476"/>
      <c r="CIU1" s="477"/>
      <c r="CIV1" s="477"/>
      <c r="CIW1" s="477"/>
      <c r="CIX1" s="477"/>
      <c r="CIY1" s="477"/>
      <c r="CIZ1" s="477"/>
      <c r="CJA1" s="477"/>
      <c r="CJB1" s="477"/>
      <c r="CJC1" s="477"/>
      <c r="CJD1" s="477"/>
      <c r="CJE1" s="477"/>
      <c r="CJF1" s="478"/>
      <c r="CJG1" s="476"/>
      <c r="CJH1" s="477"/>
      <c r="CJI1" s="477"/>
      <c r="CJJ1" s="477"/>
      <c r="CJK1" s="477"/>
      <c r="CJL1" s="477"/>
      <c r="CJM1" s="477"/>
      <c r="CJN1" s="477"/>
      <c r="CJO1" s="477"/>
      <c r="CJP1" s="477"/>
      <c r="CJQ1" s="478"/>
      <c r="CJR1" s="476"/>
      <c r="CJS1" s="477"/>
      <c r="CJT1" s="477"/>
      <c r="CJU1" s="478"/>
      <c r="CJV1" s="479"/>
      <c r="CJW1" s="479"/>
      <c r="CJX1" s="479"/>
      <c r="CJY1" s="479"/>
      <c r="CJZ1" s="479"/>
      <c r="CKA1" s="479"/>
      <c r="CKB1" s="479"/>
      <c r="CKC1" s="479"/>
      <c r="CKD1" s="344"/>
      <c r="CKE1" s="476"/>
      <c r="CKF1" s="478"/>
      <c r="CKG1" s="480"/>
      <c r="CKH1" s="481"/>
      <c r="CKI1" s="481"/>
      <c r="CKJ1" s="482"/>
      <c r="CKK1" s="475"/>
      <c r="CKL1" s="475"/>
      <c r="CKM1" s="480"/>
      <c r="CKN1" s="481"/>
      <c r="CKO1" s="481"/>
      <c r="CKP1" s="481"/>
      <c r="CKQ1" s="481"/>
      <c r="CKR1" s="482"/>
      <c r="CKS1" s="475"/>
      <c r="CKT1" s="475"/>
      <c r="CKU1" s="475"/>
      <c r="CKV1" s="24"/>
      <c r="CKW1" s="24"/>
      <c r="CKX1" s="344"/>
      <c r="CKY1" s="345"/>
      <c r="CKZ1" s="26"/>
      <c r="CLA1" s="483"/>
      <c r="CLB1" s="483"/>
      <c r="CLC1" s="483"/>
      <c r="CLD1" s="483"/>
      <c r="CLE1" s="484"/>
      <c r="CLF1" s="485"/>
      <c r="CLG1" s="486"/>
      <c r="CLH1" s="486"/>
      <c r="CLI1" s="486"/>
      <c r="CLJ1" s="486"/>
      <c r="CLK1" s="486"/>
      <c r="CLL1" s="486"/>
      <c r="CLM1" s="486"/>
      <c r="CLN1" s="486"/>
      <c r="CLO1" s="486"/>
      <c r="CLP1" s="486"/>
      <c r="CLQ1" s="487"/>
      <c r="CLR1" s="483"/>
      <c r="CLS1" s="485"/>
      <c r="CLT1" s="486"/>
      <c r="CLU1" s="486"/>
      <c r="CLV1" s="486"/>
      <c r="CLW1" s="486"/>
      <c r="CLX1" s="486"/>
      <c r="CLY1" s="486"/>
      <c r="CLZ1" s="487"/>
      <c r="CMA1" s="483"/>
      <c r="CMB1" s="483"/>
      <c r="CMC1" s="483"/>
      <c r="CMD1" s="483"/>
      <c r="CME1" s="483"/>
      <c r="CMF1" s="483"/>
      <c r="CMG1" s="483"/>
      <c r="CMH1" s="476"/>
      <c r="CMI1" s="477"/>
      <c r="CMJ1" s="477"/>
      <c r="CMK1" s="477"/>
      <c r="CML1" s="477"/>
      <c r="CMM1" s="477"/>
      <c r="CMN1" s="477"/>
      <c r="CMO1" s="477"/>
      <c r="CMP1" s="477"/>
      <c r="CMQ1" s="478"/>
      <c r="CMR1" s="476"/>
      <c r="CMS1" s="477"/>
      <c r="CMT1" s="477"/>
      <c r="CMU1" s="478"/>
      <c r="CMV1" s="476"/>
      <c r="CMW1" s="477"/>
      <c r="CMX1" s="477"/>
      <c r="CMY1" s="477"/>
      <c r="CMZ1" s="477"/>
      <c r="CNA1" s="477"/>
      <c r="CNB1" s="477"/>
      <c r="CNC1" s="477"/>
      <c r="CND1" s="477"/>
      <c r="CNE1" s="477"/>
      <c r="CNF1" s="477"/>
      <c r="CNG1" s="477"/>
      <c r="CNH1" s="477"/>
      <c r="CNI1" s="477"/>
      <c r="CNJ1" s="477"/>
      <c r="CNK1" s="477"/>
      <c r="CNL1" s="477"/>
      <c r="CNM1" s="477"/>
      <c r="CNN1" s="477"/>
      <c r="CNO1" s="478"/>
      <c r="CNP1" s="476"/>
      <c r="CNQ1" s="477"/>
      <c r="CNR1" s="477"/>
      <c r="CNS1" s="478"/>
      <c r="CNT1" s="476"/>
      <c r="CNU1" s="477"/>
      <c r="CNV1" s="477"/>
      <c r="CNW1" s="477"/>
      <c r="CNX1" s="477"/>
      <c r="CNY1" s="477"/>
      <c r="CNZ1" s="477"/>
      <c r="COA1" s="477"/>
      <c r="COB1" s="477"/>
      <c r="COC1" s="477"/>
      <c r="COD1" s="477"/>
      <c r="COE1" s="477"/>
      <c r="COF1" s="478"/>
      <c r="COG1" s="476"/>
      <c r="COH1" s="477"/>
      <c r="COI1" s="477"/>
      <c r="COJ1" s="477"/>
      <c r="COK1" s="477"/>
      <c r="COL1" s="477"/>
      <c r="COM1" s="477"/>
      <c r="CON1" s="477"/>
      <c r="COO1" s="477"/>
      <c r="COP1" s="477"/>
      <c r="COQ1" s="478"/>
      <c r="COR1" s="476"/>
      <c r="COS1" s="477"/>
      <c r="COT1" s="477"/>
      <c r="COU1" s="478"/>
      <c r="COV1" s="479"/>
      <c r="COW1" s="479"/>
      <c r="COX1" s="479"/>
      <c r="COY1" s="479"/>
      <c r="COZ1" s="479"/>
      <c r="CPA1" s="479"/>
      <c r="CPB1" s="479"/>
      <c r="CPC1" s="479"/>
      <c r="CPD1" s="344"/>
      <c r="CPE1" s="476"/>
      <c r="CPF1" s="478"/>
      <c r="CPG1" s="480"/>
      <c r="CPH1" s="481"/>
      <c r="CPI1" s="481"/>
      <c r="CPJ1" s="482"/>
      <c r="CPK1" s="475"/>
      <c r="CPL1" s="475"/>
      <c r="CPM1" s="480"/>
      <c r="CPN1" s="481"/>
      <c r="CPO1" s="481"/>
      <c r="CPP1" s="481"/>
      <c r="CPQ1" s="481"/>
      <c r="CPR1" s="482"/>
      <c r="CPS1" s="475"/>
      <c r="CPT1" s="475"/>
      <c r="CPU1" s="475"/>
      <c r="CPV1" s="24"/>
      <c r="CPW1" s="24"/>
      <c r="CPX1" s="344"/>
      <c r="CPY1" s="345"/>
      <c r="CPZ1" s="26"/>
      <c r="CQA1" s="483"/>
      <c r="CQB1" s="483"/>
      <c r="CQC1" s="483"/>
      <c r="CQD1" s="483"/>
      <c r="CQE1" s="484"/>
      <c r="CQF1" s="485"/>
      <c r="CQG1" s="486"/>
      <c r="CQH1" s="486"/>
      <c r="CQI1" s="486"/>
      <c r="CQJ1" s="486"/>
      <c r="CQK1" s="486"/>
      <c r="CQL1" s="486"/>
      <c r="CQM1" s="486"/>
      <c r="CQN1" s="486"/>
      <c r="CQO1" s="486"/>
      <c r="CQP1" s="486"/>
      <c r="CQQ1" s="487"/>
      <c r="CQR1" s="483"/>
      <c r="CQS1" s="485"/>
      <c r="CQT1" s="486"/>
      <c r="CQU1" s="486"/>
      <c r="CQV1" s="486"/>
      <c r="CQW1" s="486"/>
      <c r="CQX1" s="486"/>
      <c r="CQY1" s="486"/>
      <c r="CQZ1" s="487"/>
      <c r="CRA1" s="483"/>
      <c r="CRB1" s="483"/>
      <c r="CRC1" s="483"/>
      <c r="CRD1" s="483"/>
      <c r="CRE1" s="483"/>
      <c r="CRF1" s="483"/>
      <c r="CRG1" s="483"/>
      <c r="CRH1" s="476"/>
      <c r="CRI1" s="477"/>
      <c r="CRJ1" s="477"/>
      <c r="CRK1" s="477"/>
      <c r="CRL1" s="477"/>
      <c r="CRM1" s="477"/>
      <c r="CRN1" s="477"/>
      <c r="CRO1" s="477"/>
      <c r="CRP1" s="477"/>
      <c r="CRQ1" s="478"/>
      <c r="CRR1" s="476"/>
      <c r="CRS1" s="477"/>
      <c r="CRT1" s="477"/>
      <c r="CRU1" s="478"/>
      <c r="CRV1" s="476"/>
      <c r="CRW1" s="477"/>
      <c r="CRX1" s="477"/>
      <c r="CRY1" s="477"/>
      <c r="CRZ1" s="477"/>
      <c r="CSA1" s="477"/>
      <c r="CSB1" s="477"/>
      <c r="CSC1" s="477"/>
      <c r="CSD1" s="477"/>
      <c r="CSE1" s="477"/>
      <c r="CSF1" s="477"/>
      <c r="CSG1" s="477"/>
      <c r="CSH1" s="477"/>
      <c r="CSI1" s="477"/>
      <c r="CSJ1" s="477"/>
      <c r="CSK1" s="477"/>
      <c r="CSL1" s="477"/>
      <c r="CSM1" s="477"/>
      <c r="CSN1" s="477"/>
      <c r="CSO1" s="478"/>
      <c r="CSP1" s="476"/>
      <c r="CSQ1" s="477"/>
      <c r="CSR1" s="477"/>
      <c r="CSS1" s="478"/>
      <c r="CST1" s="476"/>
      <c r="CSU1" s="477"/>
      <c r="CSV1" s="477"/>
      <c r="CSW1" s="477"/>
      <c r="CSX1" s="477"/>
      <c r="CSY1" s="477"/>
      <c r="CSZ1" s="477"/>
      <c r="CTA1" s="477"/>
      <c r="CTB1" s="477"/>
      <c r="CTC1" s="477"/>
      <c r="CTD1" s="477"/>
      <c r="CTE1" s="477"/>
      <c r="CTF1" s="478"/>
      <c r="CTG1" s="476"/>
      <c r="CTH1" s="477"/>
      <c r="CTI1" s="477"/>
      <c r="CTJ1" s="477"/>
      <c r="CTK1" s="477"/>
      <c r="CTL1" s="477"/>
      <c r="CTM1" s="477"/>
      <c r="CTN1" s="477"/>
      <c r="CTO1" s="477"/>
      <c r="CTP1" s="477"/>
      <c r="CTQ1" s="478"/>
      <c r="CTR1" s="476"/>
      <c r="CTS1" s="477"/>
      <c r="CTT1" s="477"/>
      <c r="CTU1" s="478"/>
      <c r="CTV1" s="479"/>
      <c r="CTW1" s="479"/>
      <c r="CTX1" s="479"/>
      <c r="CTY1" s="479"/>
      <c r="CTZ1" s="479"/>
      <c r="CUA1" s="479"/>
      <c r="CUB1" s="479"/>
      <c r="CUC1" s="479"/>
      <c r="CUD1" s="344"/>
      <c r="CUE1" s="476"/>
      <c r="CUF1" s="478"/>
      <c r="CUG1" s="480"/>
      <c r="CUH1" s="481"/>
      <c r="CUI1" s="481"/>
      <c r="CUJ1" s="482"/>
      <c r="CUK1" s="475"/>
      <c r="CUL1" s="475"/>
      <c r="CUM1" s="480"/>
      <c r="CUN1" s="481"/>
      <c r="CUO1" s="481"/>
      <c r="CUP1" s="481"/>
      <c r="CUQ1" s="481"/>
      <c r="CUR1" s="482"/>
      <c r="CUS1" s="475"/>
      <c r="CUT1" s="475"/>
      <c r="CUU1" s="475"/>
      <c r="CUV1" s="24"/>
      <c r="CUW1" s="24"/>
      <c r="CUX1" s="344"/>
      <c r="CUY1" s="345"/>
      <c r="CUZ1" s="26"/>
      <c r="CVA1" s="483"/>
      <c r="CVB1" s="483"/>
      <c r="CVC1" s="483"/>
      <c r="CVD1" s="483"/>
      <c r="CVE1" s="484"/>
      <c r="CVF1" s="485"/>
      <c r="CVG1" s="486"/>
      <c r="CVH1" s="486"/>
      <c r="CVI1" s="486"/>
      <c r="CVJ1" s="486"/>
      <c r="CVK1" s="486"/>
      <c r="CVL1" s="486"/>
      <c r="CVM1" s="486"/>
      <c r="CVN1" s="486"/>
      <c r="CVO1" s="486"/>
      <c r="CVP1" s="486"/>
      <c r="CVQ1" s="487"/>
      <c r="CVR1" s="483"/>
      <c r="CVS1" s="485"/>
      <c r="CVT1" s="486"/>
      <c r="CVU1" s="486"/>
      <c r="CVV1" s="486"/>
      <c r="CVW1" s="486"/>
      <c r="CVX1" s="486"/>
      <c r="CVY1" s="486"/>
      <c r="CVZ1" s="487"/>
      <c r="CWA1" s="483"/>
      <c r="CWB1" s="483"/>
      <c r="CWC1" s="483"/>
      <c r="CWD1" s="483"/>
      <c r="CWE1" s="483"/>
      <c r="CWF1" s="483"/>
      <c r="CWG1" s="483"/>
      <c r="CWH1" s="476"/>
      <c r="CWI1" s="477"/>
      <c r="CWJ1" s="477"/>
      <c r="CWK1" s="477"/>
      <c r="CWL1" s="477"/>
      <c r="CWM1" s="477"/>
      <c r="CWN1" s="477"/>
      <c r="CWO1" s="477"/>
      <c r="CWP1" s="477"/>
      <c r="CWQ1" s="478"/>
      <c r="CWR1" s="476"/>
      <c r="CWS1" s="477"/>
      <c r="CWT1" s="477"/>
      <c r="CWU1" s="478"/>
      <c r="CWV1" s="476"/>
      <c r="CWW1" s="477"/>
      <c r="CWX1" s="477"/>
      <c r="CWY1" s="477"/>
      <c r="CWZ1" s="477"/>
      <c r="CXA1" s="477"/>
      <c r="CXB1" s="477"/>
      <c r="CXC1" s="477"/>
      <c r="CXD1" s="477"/>
      <c r="CXE1" s="477"/>
      <c r="CXF1" s="477"/>
      <c r="CXG1" s="477"/>
      <c r="CXH1" s="477"/>
      <c r="CXI1" s="477"/>
      <c r="CXJ1" s="477"/>
      <c r="CXK1" s="477"/>
      <c r="CXL1" s="477"/>
      <c r="CXM1" s="477"/>
      <c r="CXN1" s="477"/>
      <c r="CXO1" s="478"/>
      <c r="CXP1" s="476"/>
      <c r="CXQ1" s="477"/>
      <c r="CXR1" s="477"/>
      <c r="CXS1" s="478"/>
      <c r="CXT1" s="476"/>
      <c r="CXU1" s="477"/>
      <c r="CXV1" s="477"/>
      <c r="CXW1" s="477"/>
      <c r="CXX1" s="477"/>
      <c r="CXY1" s="477"/>
      <c r="CXZ1" s="477"/>
      <c r="CYA1" s="477"/>
      <c r="CYB1" s="477"/>
      <c r="CYC1" s="477"/>
      <c r="CYD1" s="477"/>
      <c r="CYE1" s="477"/>
      <c r="CYF1" s="478"/>
      <c r="CYG1" s="476"/>
      <c r="CYH1" s="477"/>
      <c r="CYI1" s="477"/>
      <c r="CYJ1" s="477"/>
      <c r="CYK1" s="477"/>
      <c r="CYL1" s="477"/>
      <c r="CYM1" s="477"/>
      <c r="CYN1" s="477"/>
      <c r="CYO1" s="477"/>
      <c r="CYP1" s="477"/>
      <c r="CYQ1" s="478"/>
      <c r="CYR1" s="476"/>
      <c r="CYS1" s="477"/>
      <c r="CYT1" s="477"/>
      <c r="CYU1" s="478"/>
      <c r="CYV1" s="479"/>
      <c r="CYW1" s="479"/>
      <c r="CYX1" s="479"/>
      <c r="CYY1" s="479"/>
      <c r="CYZ1" s="479"/>
      <c r="CZA1" s="479"/>
      <c r="CZB1" s="479"/>
      <c r="CZC1" s="479"/>
      <c r="CZD1" s="344"/>
      <c r="CZE1" s="476"/>
      <c r="CZF1" s="478"/>
      <c r="CZG1" s="480"/>
      <c r="CZH1" s="481"/>
      <c r="CZI1" s="481"/>
      <c r="CZJ1" s="482"/>
      <c r="CZK1" s="475"/>
      <c r="CZL1" s="475"/>
      <c r="CZM1" s="480"/>
      <c r="CZN1" s="481"/>
      <c r="CZO1" s="481"/>
      <c r="CZP1" s="481"/>
      <c r="CZQ1" s="481"/>
      <c r="CZR1" s="482"/>
      <c r="CZS1" s="475"/>
      <c r="CZT1" s="475"/>
      <c r="CZU1" s="475"/>
      <c r="CZV1" s="24"/>
      <c r="CZW1" s="24"/>
      <c r="CZX1" s="344"/>
      <c r="CZY1" s="345"/>
      <c r="CZZ1" s="26"/>
      <c r="DAA1" s="483"/>
      <c r="DAB1" s="483"/>
      <c r="DAC1" s="483"/>
      <c r="DAD1" s="483"/>
      <c r="DAE1" s="484"/>
      <c r="DAF1" s="485"/>
      <c r="DAG1" s="486"/>
      <c r="DAH1" s="486"/>
      <c r="DAI1" s="486"/>
      <c r="DAJ1" s="486"/>
      <c r="DAK1" s="486"/>
      <c r="DAL1" s="486"/>
      <c r="DAM1" s="486"/>
      <c r="DAN1" s="486"/>
      <c r="DAO1" s="486"/>
      <c r="DAP1" s="486"/>
      <c r="DAQ1" s="487"/>
      <c r="DAR1" s="483"/>
      <c r="DAS1" s="485"/>
      <c r="DAT1" s="486"/>
      <c r="DAU1" s="486"/>
      <c r="DAV1" s="486"/>
      <c r="DAW1" s="486"/>
      <c r="DAX1" s="486"/>
      <c r="DAY1" s="486"/>
      <c r="DAZ1" s="487"/>
      <c r="DBA1" s="483"/>
      <c r="DBB1" s="483"/>
      <c r="DBC1" s="483"/>
      <c r="DBD1" s="483"/>
      <c r="DBE1" s="483"/>
      <c r="DBF1" s="483"/>
      <c r="DBG1" s="483"/>
      <c r="DBH1" s="476"/>
      <c r="DBI1" s="477"/>
      <c r="DBJ1" s="477"/>
      <c r="DBK1" s="477"/>
      <c r="DBL1" s="477"/>
      <c r="DBM1" s="477"/>
      <c r="DBN1" s="477"/>
      <c r="DBO1" s="477"/>
      <c r="DBP1" s="477"/>
      <c r="DBQ1" s="478"/>
      <c r="DBR1" s="476"/>
      <c r="DBS1" s="477"/>
      <c r="DBT1" s="477"/>
      <c r="DBU1" s="478"/>
      <c r="DBV1" s="476"/>
      <c r="DBW1" s="477"/>
      <c r="DBX1" s="477"/>
      <c r="DBY1" s="477"/>
      <c r="DBZ1" s="477"/>
      <c r="DCA1" s="477"/>
      <c r="DCB1" s="477"/>
      <c r="DCC1" s="477"/>
      <c r="DCD1" s="477"/>
      <c r="DCE1" s="477"/>
      <c r="DCF1" s="477"/>
      <c r="DCG1" s="477"/>
      <c r="DCH1" s="477"/>
      <c r="DCI1" s="477"/>
      <c r="DCJ1" s="477"/>
      <c r="DCK1" s="477"/>
      <c r="DCL1" s="477"/>
      <c r="DCM1" s="477"/>
      <c r="DCN1" s="477"/>
      <c r="DCO1" s="478"/>
      <c r="DCP1" s="476"/>
      <c r="DCQ1" s="477"/>
      <c r="DCR1" s="477"/>
      <c r="DCS1" s="478"/>
      <c r="DCT1" s="476"/>
      <c r="DCU1" s="477"/>
      <c r="DCV1" s="477"/>
      <c r="DCW1" s="477"/>
      <c r="DCX1" s="477"/>
      <c r="DCY1" s="477"/>
      <c r="DCZ1" s="477"/>
      <c r="DDA1" s="477"/>
      <c r="DDB1" s="477"/>
      <c r="DDC1" s="477"/>
      <c r="DDD1" s="477"/>
      <c r="DDE1" s="477"/>
      <c r="DDF1" s="478"/>
      <c r="DDG1" s="476"/>
      <c r="DDH1" s="477"/>
      <c r="DDI1" s="477"/>
      <c r="DDJ1" s="477"/>
      <c r="DDK1" s="477"/>
      <c r="DDL1" s="477"/>
      <c r="DDM1" s="477"/>
      <c r="DDN1" s="477"/>
      <c r="DDO1" s="477"/>
      <c r="DDP1" s="477"/>
      <c r="DDQ1" s="478"/>
      <c r="DDR1" s="476"/>
      <c r="DDS1" s="477"/>
      <c r="DDT1" s="477"/>
      <c r="DDU1" s="478"/>
      <c r="DDV1" s="479"/>
      <c r="DDW1" s="479"/>
      <c r="DDX1" s="479"/>
      <c r="DDY1" s="479"/>
      <c r="DDZ1" s="479"/>
      <c r="DEA1" s="479"/>
      <c r="DEB1" s="479"/>
      <c r="DEC1" s="479"/>
      <c r="DED1" s="344"/>
      <c r="DEE1" s="476"/>
      <c r="DEF1" s="478"/>
      <c r="DEG1" s="480"/>
      <c r="DEH1" s="481"/>
      <c r="DEI1" s="481"/>
      <c r="DEJ1" s="482"/>
      <c r="DEK1" s="475"/>
      <c r="DEL1" s="475"/>
      <c r="DEM1" s="480"/>
      <c r="DEN1" s="481"/>
      <c r="DEO1" s="481"/>
      <c r="DEP1" s="481"/>
      <c r="DEQ1" s="481"/>
      <c r="DER1" s="482"/>
      <c r="DES1" s="475"/>
      <c r="DET1" s="475"/>
      <c r="DEU1" s="475"/>
      <c r="DEV1" s="24"/>
      <c r="DEW1" s="24"/>
      <c r="DEX1" s="344"/>
      <c r="DEY1" s="345"/>
      <c r="DEZ1" s="26"/>
      <c r="DFA1" s="483"/>
      <c r="DFB1" s="483"/>
      <c r="DFC1" s="483"/>
      <c r="DFD1" s="483"/>
      <c r="DFE1" s="484"/>
      <c r="DFF1" s="485"/>
      <c r="DFG1" s="486"/>
      <c r="DFH1" s="486"/>
      <c r="DFI1" s="486"/>
      <c r="DFJ1" s="486"/>
      <c r="DFK1" s="486"/>
      <c r="DFL1" s="486"/>
      <c r="DFM1" s="486"/>
      <c r="DFN1" s="486"/>
      <c r="DFO1" s="486"/>
      <c r="DFP1" s="486"/>
      <c r="DFQ1" s="487"/>
      <c r="DFR1" s="483"/>
      <c r="DFS1" s="485"/>
      <c r="DFT1" s="486"/>
      <c r="DFU1" s="486"/>
      <c r="DFV1" s="486"/>
      <c r="DFW1" s="486"/>
      <c r="DFX1" s="486"/>
      <c r="DFY1" s="486"/>
      <c r="DFZ1" s="487"/>
      <c r="DGA1" s="483"/>
      <c r="DGB1" s="483"/>
      <c r="DGC1" s="483"/>
      <c r="DGD1" s="483"/>
      <c r="DGE1" s="483"/>
      <c r="DGF1" s="483"/>
      <c r="DGG1" s="483"/>
      <c r="DGH1" s="476"/>
      <c r="DGI1" s="477"/>
      <c r="DGJ1" s="477"/>
      <c r="DGK1" s="477"/>
      <c r="DGL1" s="477"/>
      <c r="DGM1" s="477"/>
      <c r="DGN1" s="477"/>
      <c r="DGO1" s="477"/>
      <c r="DGP1" s="477"/>
      <c r="DGQ1" s="478"/>
      <c r="DGR1" s="476"/>
      <c r="DGS1" s="477"/>
      <c r="DGT1" s="477"/>
      <c r="DGU1" s="478"/>
      <c r="DGV1" s="476"/>
      <c r="DGW1" s="477"/>
      <c r="DGX1" s="477"/>
      <c r="DGY1" s="477"/>
      <c r="DGZ1" s="477"/>
      <c r="DHA1" s="477"/>
      <c r="DHB1" s="477"/>
      <c r="DHC1" s="477"/>
      <c r="DHD1" s="477"/>
      <c r="DHE1" s="477"/>
      <c r="DHF1" s="477"/>
      <c r="DHG1" s="477"/>
      <c r="DHH1" s="477"/>
      <c r="DHI1" s="477"/>
      <c r="DHJ1" s="477"/>
      <c r="DHK1" s="477"/>
      <c r="DHL1" s="477"/>
      <c r="DHM1" s="477"/>
      <c r="DHN1" s="477"/>
      <c r="DHO1" s="478"/>
      <c r="DHP1" s="476"/>
      <c r="DHQ1" s="477"/>
      <c r="DHR1" s="477"/>
      <c r="DHS1" s="478"/>
      <c r="DHT1" s="476"/>
      <c r="DHU1" s="477"/>
      <c r="DHV1" s="477"/>
      <c r="DHW1" s="477"/>
      <c r="DHX1" s="477"/>
      <c r="DHY1" s="477"/>
      <c r="DHZ1" s="477"/>
      <c r="DIA1" s="477"/>
      <c r="DIB1" s="477"/>
      <c r="DIC1" s="477"/>
      <c r="DID1" s="477"/>
      <c r="DIE1" s="477"/>
      <c r="DIF1" s="478"/>
      <c r="DIG1" s="476"/>
      <c r="DIH1" s="477"/>
      <c r="DII1" s="477"/>
      <c r="DIJ1" s="477"/>
      <c r="DIK1" s="477"/>
      <c r="DIL1" s="477"/>
      <c r="DIM1" s="477"/>
      <c r="DIN1" s="477"/>
      <c r="DIO1" s="477"/>
      <c r="DIP1" s="477"/>
      <c r="DIQ1" s="478"/>
      <c r="DIR1" s="476"/>
      <c r="DIS1" s="477"/>
      <c r="DIT1" s="477"/>
      <c r="DIU1" s="478"/>
      <c r="DIV1" s="479"/>
      <c r="DIW1" s="479"/>
      <c r="DIX1" s="479"/>
      <c r="DIY1" s="479"/>
      <c r="DIZ1" s="479"/>
      <c r="DJA1" s="479"/>
      <c r="DJB1" s="479"/>
      <c r="DJC1" s="479"/>
      <c r="DJD1" s="344"/>
      <c r="DJE1" s="476"/>
      <c r="DJF1" s="478"/>
      <c r="DJG1" s="480"/>
      <c r="DJH1" s="481"/>
      <c r="DJI1" s="481"/>
      <c r="DJJ1" s="482"/>
      <c r="DJK1" s="475"/>
      <c r="DJL1" s="475"/>
      <c r="DJM1" s="480"/>
      <c r="DJN1" s="481"/>
      <c r="DJO1" s="481"/>
      <c r="DJP1" s="481"/>
      <c r="DJQ1" s="481"/>
      <c r="DJR1" s="482"/>
      <c r="DJS1" s="475"/>
      <c r="DJT1" s="475"/>
      <c r="DJU1" s="475"/>
      <c r="DJV1" s="24"/>
      <c r="DJW1" s="24"/>
      <c r="DJX1" s="344"/>
      <c r="DJY1" s="345"/>
      <c r="DJZ1" s="26"/>
      <c r="DKA1" s="483"/>
      <c r="DKB1" s="483"/>
      <c r="DKC1" s="483"/>
      <c r="DKD1" s="483"/>
      <c r="DKE1" s="484"/>
      <c r="DKF1" s="485"/>
      <c r="DKG1" s="486"/>
      <c r="DKH1" s="486"/>
      <c r="DKI1" s="486"/>
      <c r="DKJ1" s="486"/>
      <c r="DKK1" s="486"/>
      <c r="DKL1" s="486"/>
      <c r="DKM1" s="486"/>
      <c r="DKN1" s="486"/>
      <c r="DKO1" s="486"/>
      <c r="DKP1" s="486"/>
      <c r="DKQ1" s="487"/>
      <c r="DKR1" s="483"/>
      <c r="DKS1" s="485"/>
      <c r="DKT1" s="486"/>
      <c r="DKU1" s="486"/>
      <c r="DKV1" s="486"/>
      <c r="DKW1" s="486"/>
      <c r="DKX1" s="486"/>
      <c r="DKY1" s="486"/>
      <c r="DKZ1" s="487"/>
      <c r="DLA1" s="483"/>
      <c r="DLB1" s="483"/>
      <c r="DLC1" s="483"/>
      <c r="DLD1" s="483"/>
      <c r="DLE1" s="483"/>
      <c r="DLF1" s="483"/>
      <c r="DLG1" s="483"/>
      <c r="DLH1" s="476"/>
      <c r="DLI1" s="477"/>
      <c r="DLJ1" s="477"/>
      <c r="DLK1" s="477"/>
      <c r="DLL1" s="477"/>
      <c r="DLM1" s="477"/>
      <c r="DLN1" s="477"/>
      <c r="DLO1" s="477"/>
      <c r="DLP1" s="477"/>
      <c r="DLQ1" s="478"/>
      <c r="DLR1" s="476"/>
      <c r="DLS1" s="477"/>
      <c r="DLT1" s="477"/>
      <c r="DLU1" s="478"/>
      <c r="DLV1" s="476"/>
      <c r="DLW1" s="477"/>
      <c r="DLX1" s="477"/>
      <c r="DLY1" s="477"/>
      <c r="DLZ1" s="477"/>
      <c r="DMA1" s="477"/>
      <c r="DMB1" s="477"/>
      <c r="DMC1" s="477"/>
      <c r="DMD1" s="477"/>
      <c r="DME1" s="477"/>
      <c r="DMF1" s="477"/>
      <c r="DMG1" s="477"/>
      <c r="DMH1" s="477"/>
      <c r="DMI1" s="477"/>
      <c r="DMJ1" s="477"/>
      <c r="DMK1" s="477"/>
      <c r="DML1" s="477"/>
      <c r="DMM1" s="477"/>
      <c r="DMN1" s="477"/>
      <c r="DMO1" s="478"/>
      <c r="DMP1" s="476"/>
      <c r="DMQ1" s="477"/>
      <c r="DMR1" s="477"/>
      <c r="DMS1" s="478"/>
      <c r="DMT1" s="476"/>
      <c r="DMU1" s="477"/>
      <c r="DMV1" s="477"/>
      <c r="DMW1" s="477"/>
      <c r="DMX1" s="477"/>
      <c r="DMY1" s="477"/>
      <c r="DMZ1" s="477"/>
      <c r="DNA1" s="477"/>
      <c r="DNB1" s="477"/>
      <c r="DNC1" s="477"/>
      <c r="DND1" s="477"/>
      <c r="DNE1" s="477"/>
      <c r="DNF1" s="478"/>
      <c r="DNG1" s="476"/>
      <c r="DNH1" s="477"/>
      <c r="DNI1" s="477"/>
      <c r="DNJ1" s="477"/>
      <c r="DNK1" s="477"/>
      <c r="DNL1" s="477"/>
      <c r="DNM1" s="477"/>
      <c r="DNN1" s="477"/>
      <c r="DNO1" s="477"/>
      <c r="DNP1" s="477"/>
      <c r="DNQ1" s="478"/>
      <c r="DNR1" s="476"/>
      <c r="DNS1" s="477"/>
      <c r="DNT1" s="477"/>
      <c r="DNU1" s="478"/>
      <c r="DNV1" s="479"/>
      <c r="DNW1" s="479"/>
      <c r="DNX1" s="479"/>
      <c r="DNY1" s="479"/>
      <c r="DNZ1" s="479"/>
      <c r="DOA1" s="479"/>
      <c r="DOB1" s="479"/>
      <c r="DOC1" s="479"/>
      <c r="DOD1" s="344"/>
      <c r="DOE1" s="476"/>
      <c r="DOF1" s="478"/>
      <c r="DOG1" s="480"/>
      <c r="DOH1" s="481"/>
      <c r="DOI1" s="481"/>
      <c r="DOJ1" s="482"/>
      <c r="DOK1" s="475"/>
      <c r="DOL1" s="475"/>
      <c r="DOM1" s="480"/>
      <c r="DON1" s="481"/>
      <c r="DOO1" s="481"/>
      <c r="DOP1" s="481"/>
      <c r="DOQ1" s="481"/>
      <c r="DOR1" s="482"/>
      <c r="DOS1" s="475"/>
      <c r="DOT1" s="475"/>
      <c r="DOU1" s="475"/>
      <c r="DOV1" s="24"/>
      <c r="DOW1" s="24"/>
      <c r="DOX1" s="344"/>
      <c r="DOY1" s="345"/>
      <c r="DOZ1" s="26"/>
      <c r="DPA1" s="483"/>
      <c r="DPB1" s="483"/>
      <c r="DPC1" s="483"/>
      <c r="DPD1" s="483"/>
      <c r="DPE1" s="484"/>
      <c r="DPF1" s="485"/>
      <c r="DPG1" s="486"/>
      <c r="DPH1" s="486"/>
      <c r="DPI1" s="486"/>
      <c r="DPJ1" s="486"/>
      <c r="DPK1" s="486"/>
      <c r="DPL1" s="486"/>
      <c r="DPM1" s="486"/>
      <c r="DPN1" s="486"/>
      <c r="DPO1" s="486"/>
      <c r="DPP1" s="486"/>
      <c r="DPQ1" s="487"/>
      <c r="DPR1" s="483"/>
      <c r="DPS1" s="485"/>
      <c r="DPT1" s="486"/>
      <c r="DPU1" s="486"/>
      <c r="DPV1" s="486"/>
      <c r="DPW1" s="486"/>
      <c r="DPX1" s="486"/>
      <c r="DPY1" s="486"/>
      <c r="DPZ1" s="487"/>
      <c r="DQA1" s="483"/>
      <c r="DQB1" s="483"/>
      <c r="DQC1" s="483"/>
      <c r="DQD1" s="483"/>
      <c r="DQE1" s="483"/>
      <c r="DQF1" s="483"/>
      <c r="DQG1" s="483"/>
      <c r="DQH1" s="476"/>
      <c r="DQI1" s="477"/>
      <c r="DQJ1" s="477"/>
      <c r="DQK1" s="477"/>
      <c r="DQL1" s="477"/>
      <c r="DQM1" s="477"/>
      <c r="DQN1" s="477"/>
      <c r="DQO1" s="477"/>
      <c r="DQP1" s="477"/>
      <c r="DQQ1" s="478"/>
      <c r="DQR1" s="476"/>
      <c r="DQS1" s="477"/>
      <c r="DQT1" s="477"/>
      <c r="DQU1" s="478"/>
      <c r="DQV1" s="476"/>
      <c r="DQW1" s="477"/>
      <c r="DQX1" s="477"/>
      <c r="DQY1" s="477"/>
      <c r="DQZ1" s="477"/>
      <c r="DRA1" s="477"/>
      <c r="DRB1" s="477"/>
      <c r="DRC1" s="477"/>
      <c r="DRD1" s="477"/>
      <c r="DRE1" s="477"/>
      <c r="DRF1" s="477"/>
      <c r="DRG1" s="477"/>
      <c r="DRH1" s="477"/>
      <c r="DRI1" s="477"/>
      <c r="DRJ1" s="477"/>
      <c r="DRK1" s="477"/>
      <c r="DRL1" s="477"/>
      <c r="DRM1" s="477"/>
      <c r="DRN1" s="477"/>
      <c r="DRO1" s="478"/>
      <c r="DRP1" s="476"/>
      <c r="DRQ1" s="477"/>
      <c r="DRR1" s="477"/>
      <c r="DRS1" s="478"/>
      <c r="DRT1" s="476"/>
      <c r="DRU1" s="477"/>
      <c r="DRV1" s="477"/>
      <c r="DRW1" s="477"/>
      <c r="DRX1" s="477"/>
      <c r="DRY1" s="477"/>
      <c r="DRZ1" s="477"/>
      <c r="DSA1" s="477"/>
      <c r="DSB1" s="477"/>
      <c r="DSC1" s="477"/>
      <c r="DSD1" s="477"/>
      <c r="DSE1" s="477"/>
      <c r="DSF1" s="478"/>
      <c r="DSG1" s="476"/>
      <c r="DSH1" s="477"/>
      <c r="DSI1" s="477"/>
      <c r="DSJ1" s="477"/>
      <c r="DSK1" s="477"/>
      <c r="DSL1" s="477"/>
      <c r="DSM1" s="477"/>
      <c r="DSN1" s="477"/>
      <c r="DSO1" s="477"/>
      <c r="DSP1" s="477"/>
      <c r="DSQ1" s="478"/>
      <c r="DSR1" s="476"/>
      <c r="DSS1" s="477"/>
      <c r="DST1" s="477"/>
      <c r="DSU1" s="478"/>
      <c r="DSV1" s="479"/>
      <c r="DSW1" s="479"/>
      <c r="DSX1" s="479"/>
      <c r="DSY1" s="479"/>
      <c r="DSZ1" s="479"/>
      <c r="DTA1" s="479"/>
      <c r="DTB1" s="479"/>
      <c r="DTC1" s="479"/>
      <c r="DTD1" s="344"/>
      <c r="DTE1" s="476"/>
      <c r="DTF1" s="478"/>
      <c r="DTG1" s="480"/>
      <c r="DTH1" s="481"/>
      <c r="DTI1" s="481"/>
      <c r="DTJ1" s="482"/>
      <c r="DTK1" s="475"/>
      <c r="DTL1" s="475"/>
      <c r="DTM1" s="480"/>
      <c r="DTN1" s="481"/>
      <c r="DTO1" s="481"/>
      <c r="DTP1" s="481"/>
      <c r="DTQ1" s="481"/>
      <c r="DTR1" s="482"/>
      <c r="DTS1" s="475"/>
      <c r="DTT1" s="475"/>
      <c r="DTU1" s="475"/>
      <c r="DTV1" s="24"/>
      <c r="DTW1" s="24"/>
      <c r="DTX1" s="344"/>
      <c r="DTY1" s="345"/>
      <c r="DTZ1" s="26"/>
      <c r="DUA1" s="483"/>
      <c r="DUB1" s="483"/>
      <c r="DUC1" s="483"/>
      <c r="DUD1" s="483"/>
      <c r="DUE1" s="484"/>
      <c r="DUF1" s="485"/>
      <c r="DUG1" s="486"/>
      <c r="DUH1" s="486"/>
      <c r="DUI1" s="486"/>
      <c r="DUJ1" s="486"/>
      <c r="DUK1" s="486"/>
      <c r="DUL1" s="486"/>
      <c r="DUM1" s="486"/>
      <c r="DUN1" s="486"/>
      <c r="DUO1" s="486"/>
      <c r="DUP1" s="486"/>
      <c r="DUQ1" s="487"/>
      <c r="DUR1" s="483"/>
      <c r="DUS1" s="485"/>
      <c r="DUT1" s="486"/>
      <c r="DUU1" s="486"/>
      <c r="DUV1" s="486"/>
      <c r="DUW1" s="486"/>
      <c r="DUX1" s="486"/>
      <c r="DUY1" s="486"/>
      <c r="DUZ1" s="487"/>
      <c r="DVA1" s="483"/>
      <c r="DVB1" s="483"/>
      <c r="DVC1" s="483"/>
      <c r="DVD1" s="483"/>
      <c r="DVE1" s="483"/>
      <c r="DVF1" s="483"/>
      <c r="DVG1" s="483"/>
      <c r="DVH1" s="476"/>
      <c r="DVI1" s="477"/>
      <c r="DVJ1" s="477"/>
      <c r="DVK1" s="477"/>
      <c r="DVL1" s="477"/>
      <c r="DVM1" s="477"/>
      <c r="DVN1" s="477"/>
      <c r="DVO1" s="477"/>
      <c r="DVP1" s="477"/>
      <c r="DVQ1" s="478"/>
      <c r="DVR1" s="476"/>
      <c r="DVS1" s="477"/>
      <c r="DVT1" s="477"/>
      <c r="DVU1" s="478"/>
      <c r="DVV1" s="476"/>
      <c r="DVW1" s="477"/>
      <c r="DVX1" s="477"/>
      <c r="DVY1" s="477"/>
      <c r="DVZ1" s="477"/>
      <c r="DWA1" s="477"/>
      <c r="DWB1" s="477"/>
      <c r="DWC1" s="477"/>
      <c r="DWD1" s="477"/>
      <c r="DWE1" s="477"/>
      <c r="DWF1" s="477"/>
      <c r="DWG1" s="477"/>
      <c r="DWH1" s="477"/>
      <c r="DWI1" s="477"/>
      <c r="DWJ1" s="477"/>
      <c r="DWK1" s="477"/>
      <c r="DWL1" s="477"/>
      <c r="DWM1" s="477"/>
      <c r="DWN1" s="477"/>
      <c r="DWO1" s="478"/>
      <c r="DWP1" s="476"/>
      <c r="DWQ1" s="477"/>
      <c r="DWR1" s="477"/>
      <c r="DWS1" s="478"/>
      <c r="DWT1" s="476"/>
      <c r="DWU1" s="477"/>
      <c r="DWV1" s="477"/>
      <c r="DWW1" s="477"/>
      <c r="DWX1" s="477"/>
      <c r="DWY1" s="477"/>
      <c r="DWZ1" s="477"/>
      <c r="DXA1" s="477"/>
      <c r="DXB1" s="477"/>
      <c r="DXC1" s="477"/>
      <c r="DXD1" s="477"/>
      <c r="DXE1" s="477"/>
      <c r="DXF1" s="478"/>
      <c r="DXG1" s="476"/>
      <c r="DXH1" s="477"/>
      <c r="DXI1" s="477"/>
      <c r="DXJ1" s="477"/>
      <c r="DXK1" s="477"/>
      <c r="DXL1" s="477"/>
      <c r="DXM1" s="477"/>
      <c r="DXN1" s="477"/>
      <c r="DXO1" s="477"/>
      <c r="DXP1" s="477"/>
      <c r="DXQ1" s="478"/>
      <c r="DXR1" s="476"/>
      <c r="DXS1" s="477"/>
      <c r="DXT1" s="477"/>
      <c r="DXU1" s="478"/>
      <c r="DXV1" s="479"/>
      <c r="DXW1" s="479"/>
      <c r="DXX1" s="479"/>
      <c r="DXY1" s="479"/>
      <c r="DXZ1" s="479"/>
      <c r="DYA1" s="479"/>
      <c r="DYB1" s="479"/>
      <c r="DYC1" s="479"/>
      <c r="DYD1" s="344"/>
      <c r="DYE1" s="476"/>
      <c r="DYF1" s="478"/>
      <c r="DYG1" s="480"/>
      <c r="DYH1" s="481"/>
      <c r="DYI1" s="481"/>
      <c r="DYJ1" s="482"/>
      <c r="DYK1" s="475"/>
      <c r="DYL1" s="475"/>
      <c r="DYM1" s="480"/>
      <c r="DYN1" s="481"/>
      <c r="DYO1" s="481"/>
      <c r="DYP1" s="481"/>
      <c r="DYQ1" s="481"/>
      <c r="DYR1" s="482"/>
      <c r="DYS1" s="475"/>
      <c r="DYT1" s="475"/>
      <c r="DYU1" s="475"/>
      <c r="DYV1" s="24"/>
      <c r="DYW1" s="24"/>
      <c r="DYX1" s="344"/>
      <c r="DYY1" s="345"/>
      <c r="DYZ1" s="26"/>
      <c r="DZA1" s="483"/>
      <c r="DZB1" s="483"/>
      <c r="DZC1" s="483"/>
      <c r="DZD1" s="483"/>
      <c r="DZE1" s="484"/>
      <c r="DZF1" s="485"/>
      <c r="DZG1" s="486"/>
      <c r="DZH1" s="486"/>
      <c r="DZI1" s="486"/>
      <c r="DZJ1" s="486"/>
      <c r="DZK1" s="486"/>
      <c r="DZL1" s="486"/>
      <c r="DZM1" s="486"/>
      <c r="DZN1" s="486"/>
      <c r="DZO1" s="486"/>
      <c r="DZP1" s="486"/>
      <c r="DZQ1" s="487"/>
      <c r="DZR1" s="483"/>
      <c r="DZS1" s="485"/>
      <c r="DZT1" s="486"/>
      <c r="DZU1" s="486"/>
      <c r="DZV1" s="486"/>
      <c r="DZW1" s="486"/>
      <c r="DZX1" s="486"/>
      <c r="DZY1" s="486"/>
      <c r="DZZ1" s="487"/>
      <c r="EAA1" s="483"/>
      <c r="EAB1" s="483"/>
      <c r="EAC1" s="483"/>
      <c r="EAD1" s="483"/>
      <c r="EAE1" s="483"/>
      <c r="EAF1" s="483"/>
      <c r="EAG1" s="483"/>
      <c r="EAH1" s="476"/>
      <c r="EAI1" s="477"/>
      <c r="EAJ1" s="477"/>
      <c r="EAK1" s="477"/>
      <c r="EAL1" s="477"/>
      <c r="EAM1" s="477"/>
      <c r="EAN1" s="477"/>
      <c r="EAO1" s="477"/>
      <c r="EAP1" s="477"/>
      <c r="EAQ1" s="478"/>
      <c r="EAR1" s="476"/>
      <c r="EAS1" s="477"/>
      <c r="EAT1" s="477"/>
      <c r="EAU1" s="478"/>
      <c r="EAV1" s="476"/>
      <c r="EAW1" s="477"/>
      <c r="EAX1" s="477"/>
      <c r="EAY1" s="477"/>
      <c r="EAZ1" s="477"/>
      <c r="EBA1" s="477"/>
      <c r="EBB1" s="477"/>
      <c r="EBC1" s="477"/>
      <c r="EBD1" s="477"/>
      <c r="EBE1" s="477"/>
      <c r="EBF1" s="477"/>
      <c r="EBG1" s="477"/>
      <c r="EBH1" s="477"/>
      <c r="EBI1" s="477"/>
      <c r="EBJ1" s="477"/>
      <c r="EBK1" s="477"/>
      <c r="EBL1" s="477"/>
      <c r="EBM1" s="477"/>
      <c r="EBN1" s="477"/>
      <c r="EBO1" s="478"/>
      <c r="EBP1" s="476"/>
      <c r="EBQ1" s="477"/>
      <c r="EBR1" s="477"/>
      <c r="EBS1" s="478"/>
      <c r="EBT1" s="476"/>
      <c r="EBU1" s="477"/>
      <c r="EBV1" s="477"/>
      <c r="EBW1" s="477"/>
      <c r="EBX1" s="477"/>
      <c r="EBY1" s="477"/>
      <c r="EBZ1" s="477"/>
      <c r="ECA1" s="477"/>
      <c r="ECB1" s="477"/>
      <c r="ECC1" s="477"/>
      <c r="ECD1" s="477"/>
      <c r="ECE1" s="477"/>
      <c r="ECF1" s="478"/>
      <c r="ECG1" s="476"/>
      <c r="ECH1" s="477"/>
      <c r="ECI1" s="477"/>
      <c r="ECJ1" s="477"/>
      <c r="ECK1" s="477"/>
      <c r="ECL1" s="477"/>
      <c r="ECM1" s="477"/>
      <c r="ECN1" s="477"/>
      <c r="ECO1" s="477"/>
      <c r="ECP1" s="477"/>
      <c r="ECQ1" s="478"/>
      <c r="ECR1" s="476"/>
      <c r="ECS1" s="477"/>
      <c r="ECT1" s="477"/>
      <c r="ECU1" s="478"/>
      <c r="ECV1" s="479"/>
      <c r="ECW1" s="479"/>
      <c r="ECX1" s="479"/>
      <c r="ECY1" s="479"/>
      <c r="ECZ1" s="479"/>
      <c r="EDA1" s="479"/>
      <c r="EDB1" s="479"/>
      <c r="EDC1" s="479"/>
      <c r="EDD1" s="344"/>
      <c r="EDE1" s="476"/>
      <c r="EDF1" s="478"/>
      <c r="EDG1" s="480"/>
      <c r="EDH1" s="481"/>
      <c r="EDI1" s="481"/>
      <c r="EDJ1" s="482"/>
      <c r="EDK1" s="475"/>
      <c r="EDL1" s="475"/>
      <c r="EDM1" s="480"/>
      <c r="EDN1" s="481"/>
      <c r="EDO1" s="481"/>
      <c r="EDP1" s="481"/>
      <c r="EDQ1" s="481"/>
      <c r="EDR1" s="482"/>
      <c r="EDS1" s="475"/>
      <c r="EDT1" s="475"/>
      <c r="EDU1" s="475"/>
      <c r="EDV1" s="24"/>
      <c r="EDW1" s="24"/>
      <c r="EDX1" s="344"/>
      <c r="EDY1" s="345"/>
      <c r="EDZ1" s="26"/>
      <c r="EEA1" s="483"/>
      <c r="EEB1" s="483"/>
      <c r="EEC1" s="483"/>
      <c r="EED1" s="483"/>
      <c r="EEE1" s="484"/>
      <c r="EEF1" s="485"/>
      <c r="EEG1" s="486"/>
      <c r="EEH1" s="486"/>
      <c r="EEI1" s="486"/>
      <c r="EEJ1" s="486"/>
      <c r="EEK1" s="486"/>
      <c r="EEL1" s="486"/>
      <c r="EEM1" s="486"/>
      <c r="EEN1" s="486"/>
      <c r="EEO1" s="486"/>
      <c r="EEP1" s="486"/>
      <c r="EEQ1" s="487"/>
      <c r="EER1" s="483"/>
      <c r="EES1" s="485"/>
      <c r="EET1" s="486"/>
      <c r="EEU1" s="486"/>
      <c r="EEV1" s="486"/>
      <c r="EEW1" s="486"/>
      <c r="EEX1" s="486"/>
      <c r="EEY1" s="486"/>
      <c r="EEZ1" s="487"/>
      <c r="EFA1" s="483"/>
      <c r="EFB1" s="483"/>
      <c r="EFC1" s="483"/>
      <c r="EFD1" s="483"/>
      <c r="EFE1" s="483"/>
      <c r="EFF1" s="483"/>
      <c r="EFG1" s="483"/>
      <c r="EFH1" s="476"/>
      <c r="EFI1" s="477"/>
      <c r="EFJ1" s="477"/>
      <c r="EFK1" s="477"/>
      <c r="EFL1" s="477"/>
      <c r="EFM1" s="477"/>
      <c r="EFN1" s="477"/>
      <c r="EFO1" s="477"/>
      <c r="EFP1" s="477"/>
      <c r="EFQ1" s="478"/>
      <c r="EFR1" s="476"/>
      <c r="EFS1" s="477"/>
      <c r="EFT1" s="477"/>
      <c r="EFU1" s="478"/>
      <c r="EFV1" s="476"/>
      <c r="EFW1" s="477"/>
      <c r="EFX1" s="477"/>
      <c r="EFY1" s="477"/>
      <c r="EFZ1" s="477"/>
      <c r="EGA1" s="477"/>
      <c r="EGB1" s="477"/>
      <c r="EGC1" s="477"/>
      <c r="EGD1" s="477"/>
      <c r="EGE1" s="477"/>
      <c r="EGF1" s="477"/>
      <c r="EGG1" s="477"/>
      <c r="EGH1" s="477"/>
      <c r="EGI1" s="477"/>
      <c r="EGJ1" s="477"/>
      <c r="EGK1" s="477"/>
      <c r="EGL1" s="477"/>
      <c r="EGM1" s="477"/>
      <c r="EGN1" s="477"/>
      <c r="EGO1" s="478"/>
      <c r="EGP1" s="476"/>
      <c r="EGQ1" s="477"/>
      <c r="EGR1" s="477"/>
      <c r="EGS1" s="478"/>
      <c r="EGT1" s="476"/>
      <c r="EGU1" s="477"/>
      <c r="EGV1" s="477"/>
      <c r="EGW1" s="477"/>
      <c r="EGX1" s="477"/>
      <c r="EGY1" s="477"/>
      <c r="EGZ1" s="477"/>
      <c r="EHA1" s="477"/>
      <c r="EHB1" s="477"/>
      <c r="EHC1" s="477"/>
      <c r="EHD1" s="477"/>
      <c r="EHE1" s="477"/>
      <c r="EHF1" s="478"/>
      <c r="EHG1" s="476"/>
      <c r="EHH1" s="477"/>
      <c r="EHI1" s="477"/>
      <c r="EHJ1" s="477"/>
      <c r="EHK1" s="477"/>
      <c r="EHL1" s="477"/>
      <c r="EHM1" s="477"/>
      <c r="EHN1" s="477"/>
      <c r="EHO1" s="477"/>
      <c r="EHP1" s="477"/>
      <c r="EHQ1" s="478"/>
      <c r="EHR1" s="476"/>
      <c r="EHS1" s="477"/>
      <c r="EHT1" s="477"/>
      <c r="EHU1" s="478"/>
      <c r="EHV1" s="479"/>
      <c r="EHW1" s="479"/>
      <c r="EHX1" s="479"/>
      <c r="EHY1" s="479"/>
      <c r="EHZ1" s="479"/>
      <c r="EIA1" s="479"/>
      <c r="EIB1" s="479"/>
      <c r="EIC1" s="479"/>
      <c r="EID1" s="344"/>
      <c r="EIE1" s="476"/>
      <c r="EIF1" s="478"/>
      <c r="EIG1" s="480"/>
      <c r="EIH1" s="481"/>
      <c r="EII1" s="481"/>
      <c r="EIJ1" s="482"/>
      <c r="EIK1" s="475"/>
      <c r="EIL1" s="475"/>
      <c r="EIM1" s="480"/>
      <c r="EIN1" s="481"/>
      <c r="EIO1" s="481"/>
      <c r="EIP1" s="481"/>
      <c r="EIQ1" s="481"/>
      <c r="EIR1" s="482"/>
      <c r="EIS1" s="475"/>
      <c r="EIT1" s="475"/>
      <c r="EIU1" s="475"/>
      <c r="EIV1" s="24"/>
      <c r="EIW1" s="24"/>
      <c r="EIX1" s="344"/>
      <c r="EIY1" s="345"/>
      <c r="EIZ1" s="26"/>
      <c r="EJA1" s="483"/>
      <c r="EJB1" s="483"/>
      <c r="EJC1" s="483"/>
      <c r="EJD1" s="483"/>
      <c r="EJE1" s="484"/>
      <c r="EJF1" s="485"/>
      <c r="EJG1" s="486"/>
      <c r="EJH1" s="486"/>
      <c r="EJI1" s="486"/>
      <c r="EJJ1" s="486"/>
      <c r="EJK1" s="486"/>
      <c r="EJL1" s="486"/>
      <c r="EJM1" s="486"/>
      <c r="EJN1" s="486"/>
      <c r="EJO1" s="486"/>
      <c r="EJP1" s="486"/>
      <c r="EJQ1" s="487"/>
      <c r="EJR1" s="483"/>
      <c r="EJS1" s="485"/>
      <c r="EJT1" s="486"/>
      <c r="EJU1" s="486"/>
      <c r="EJV1" s="486"/>
      <c r="EJW1" s="486"/>
      <c r="EJX1" s="486"/>
      <c r="EJY1" s="486"/>
      <c r="EJZ1" s="487"/>
      <c r="EKA1" s="483"/>
      <c r="EKB1" s="483"/>
      <c r="EKC1" s="483"/>
      <c r="EKD1" s="483"/>
      <c r="EKE1" s="483"/>
      <c r="EKF1" s="483"/>
      <c r="EKG1" s="483"/>
      <c r="EKH1" s="476"/>
      <c r="EKI1" s="477"/>
      <c r="EKJ1" s="477"/>
      <c r="EKK1" s="477"/>
      <c r="EKL1" s="477"/>
      <c r="EKM1" s="477"/>
      <c r="EKN1" s="477"/>
      <c r="EKO1" s="477"/>
      <c r="EKP1" s="477"/>
      <c r="EKQ1" s="478"/>
      <c r="EKR1" s="476"/>
      <c r="EKS1" s="477"/>
      <c r="EKT1" s="477"/>
      <c r="EKU1" s="478"/>
      <c r="EKV1" s="476"/>
      <c r="EKW1" s="477"/>
      <c r="EKX1" s="477"/>
      <c r="EKY1" s="477"/>
      <c r="EKZ1" s="477"/>
      <c r="ELA1" s="477"/>
      <c r="ELB1" s="477"/>
      <c r="ELC1" s="477"/>
      <c r="ELD1" s="477"/>
      <c r="ELE1" s="477"/>
      <c r="ELF1" s="477"/>
      <c r="ELG1" s="477"/>
      <c r="ELH1" s="477"/>
      <c r="ELI1" s="477"/>
      <c r="ELJ1" s="477"/>
      <c r="ELK1" s="477"/>
      <c r="ELL1" s="477"/>
      <c r="ELM1" s="477"/>
      <c r="ELN1" s="477"/>
      <c r="ELO1" s="478"/>
      <c r="ELP1" s="476"/>
      <c r="ELQ1" s="477"/>
      <c r="ELR1" s="477"/>
      <c r="ELS1" s="478"/>
      <c r="ELT1" s="476"/>
      <c r="ELU1" s="477"/>
      <c r="ELV1" s="477"/>
      <c r="ELW1" s="477"/>
      <c r="ELX1" s="477"/>
      <c r="ELY1" s="477"/>
      <c r="ELZ1" s="477"/>
      <c r="EMA1" s="477"/>
      <c r="EMB1" s="477"/>
      <c r="EMC1" s="477"/>
      <c r="EMD1" s="477"/>
      <c r="EME1" s="477"/>
      <c r="EMF1" s="478"/>
      <c r="EMG1" s="476"/>
      <c r="EMH1" s="477"/>
      <c r="EMI1" s="477"/>
      <c r="EMJ1" s="477"/>
      <c r="EMK1" s="477"/>
      <c r="EML1" s="477"/>
      <c r="EMM1" s="477"/>
      <c r="EMN1" s="477"/>
      <c r="EMO1" s="477"/>
      <c r="EMP1" s="477"/>
      <c r="EMQ1" s="478"/>
      <c r="EMR1" s="476"/>
      <c r="EMS1" s="477"/>
      <c r="EMT1" s="477"/>
      <c r="EMU1" s="478"/>
      <c r="EMV1" s="479"/>
      <c r="EMW1" s="479"/>
      <c r="EMX1" s="479"/>
      <c r="EMY1" s="479"/>
      <c r="EMZ1" s="479"/>
      <c r="ENA1" s="479"/>
      <c r="ENB1" s="479"/>
      <c r="ENC1" s="479"/>
      <c r="END1" s="344"/>
      <c r="ENE1" s="476"/>
      <c r="ENF1" s="478"/>
      <c r="ENG1" s="480"/>
      <c r="ENH1" s="481"/>
      <c r="ENI1" s="481"/>
      <c r="ENJ1" s="482"/>
      <c r="ENK1" s="475"/>
      <c r="ENL1" s="475"/>
      <c r="ENM1" s="480"/>
      <c r="ENN1" s="481"/>
      <c r="ENO1" s="481"/>
      <c r="ENP1" s="481"/>
      <c r="ENQ1" s="481"/>
      <c r="ENR1" s="482"/>
      <c r="ENS1" s="475"/>
      <c r="ENT1" s="475"/>
      <c r="ENU1" s="475"/>
      <c r="ENV1" s="24"/>
      <c r="ENW1" s="24"/>
      <c r="ENX1" s="344"/>
      <c r="ENY1" s="345"/>
      <c r="ENZ1" s="26"/>
      <c r="EOA1" s="483"/>
      <c r="EOB1" s="483"/>
      <c r="EOC1" s="483"/>
      <c r="EOD1" s="483"/>
      <c r="EOE1" s="484"/>
      <c r="EOF1" s="485"/>
      <c r="EOG1" s="486"/>
      <c r="EOH1" s="486"/>
      <c r="EOI1" s="486"/>
      <c r="EOJ1" s="486"/>
      <c r="EOK1" s="486"/>
      <c r="EOL1" s="486"/>
      <c r="EOM1" s="486"/>
      <c r="EON1" s="486"/>
      <c r="EOO1" s="486"/>
      <c r="EOP1" s="486"/>
      <c r="EOQ1" s="487"/>
      <c r="EOR1" s="483"/>
      <c r="EOS1" s="485"/>
      <c r="EOT1" s="486"/>
      <c r="EOU1" s="486"/>
      <c r="EOV1" s="486"/>
      <c r="EOW1" s="486"/>
      <c r="EOX1" s="486"/>
      <c r="EOY1" s="486"/>
      <c r="EOZ1" s="487"/>
      <c r="EPA1" s="483"/>
      <c r="EPB1" s="483"/>
      <c r="EPC1" s="483"/>
      <c r="EPD1" s="483"/>
      <c r="EPE1" s="483"/>
      <c r="EPF1" s="483"/>
      <c r="EPG1" s="483"/>
      <c r="EPH1" s="476"/>
      <c r="EPI1" s="477"/>
      <c r="EPJ1" s="477"/>
      <c r="EPK1" s="477"/>
      <c r="EPL1" s="477"/>
      <c r="EPM1" s="477"/>
      <c r="EPN1" s="477"/>
      <c r="EPO1" s="477"/>
      <c r="EPP1" s="477"/>
      <c r="EPQ1" s="478"/>
      <c r="EPR1" s="476"/>
      <c r="EPS1" s="477"/>
      <c r="EPT1" s="477"/>
      <c r="EPU1" s="478"/>
      <c r="EPV1" s="476"/>
      <c r="EPW1" s="477"/>
      <c r="EPX1" s="477"/>
      <c r="EPY1" s="477"/>
      <c r="EPZ1" s="477"/>
      <c r="EQA1" s="477"/>
      <c r="EQB1" s="477"/>
      <c r="EQC1" s="477"/>
      <c r="EQD1" s="477"/>
      <c r="EQE1" s="477"/>
      <c r="EQF1" s="477"/>
      <c r="EQG1" s="477"/>
      <c r="EQH1" s="477"/>
      <c r="EQI1" s="477"/>
      <c r="EQJ1" s="477"/>
      <c r="EQK1" s="477"/>
      <c r="EQL1" s="477"/>
      <c r="EQM1" s="477"/>
      <c r="EQN1" s="477"/>
      <c r="EQO1" s="478"/>
      <c r="EQP1" s="476"/>
      <c r="EQQ1" s="477"/>
      <c r="EQR1" s="477"/>
      <c r="EQS1" s="478"/>
      <c r="EQT1" s="476"/>
      <c r="EQU1" s="477"/>
      <c r="EQV1" s="477"/>
      <c r="EQW1" s="477"/>
      <c r="EQX1" s="477"/>
      <c r="EQY1" s="477"/>
      <c r="EQZ1" s="477"/>
      <c r="ERA1" s="477"/>
      <c r="ERB1" s="477"/>
      <c r="ERC1" s="477"/>
      <c r="ERD1" s="477"/>
      <c r="ERE1" s="477"/>
      <c r="ERF1" s="478"/>
      <c r="ERG1" s="476"/>
      <c r="ERH1" s="477"/>
      <c r="ERI1" s="477"/>
      <c r="ERJ1" s="477"/>
      <c r="ERK1" s="477"/>
      <c r="ERL1" s="477"/>
      <c r="ERM1" s="477"/>
      <c r="ERN1" s="477"/>
      <c r="ERO1" s="477"/>
      <c r="ERP1" s="477"/>
      <c r="ERQ1" s="478"/>
      <c r="ERR1" s="476"/>
      <c r="ERS1" s="477"/>
      <c r="ERT1" s="477"/>
      <c r="ERU1" s="478"/>
      <c r="ERV1" s="479"/>
      <c r="ERW1" s="479"/>
      <c r="ERX1" s="479"/>
      <c r="ERY1" s="479"/>
      <c r="ERZ1" s="479"/>
      <c r="ESA1" s="479"/>
      <c r="ESB1" s="479"/>
      <c r="ESC1" s="479"/>
      <c r="ESD1" s="344"/>
      <c r="ESE1" s="476"/>
      <c r="ESF1" s="478"/>
      <c r="ESG1" s="480"/>
      <c r="ESH1" s="481"/>
      <c r="ESI1" s="481"/>
      <c r="ESJ1" s="482"/>
      <c r="ESK1" s="475"/>
      <c r="ESL1" s="475"/>
      <c r="ESM1" s="480"/>
      <c r="ESN1" s="481"/>
      <c r="ESO1" s="481"/>
      <c r="ESP1" s="481"/>
      <c r="ESQ1" s="481"/>
      <c r="ESR1" s="482"/>
      <c r="ESS1" s="475"/>
      <c r="EST1" s="475"/>
      <c r="ESU1" s="475"/>
      <c r="ESV1" s="24"/>
      <c r="ESW1" s="24"/>
      <c r="ESX1" s="344"/>
      <c r="ESY1" s="345"/>
      <c r="ESZ1" s="26"/>
      <c r="ETA1" s="483"/>
      <c r="ETB1" s="483"/>
      <c r="ETC1" s="483"/>
      <c r="ETD1" s="483"/>
      <c r="ETE1" s="484"/>
      <c r="ETF1" s="485"/>
      <c r="ETG1" s="486"/>
      <c r="ETH1" s="486"/>
      <c r="ETI1" s="486"/>
      <c r="ETJ1" s="486"/>
      <c r="ETK1" s="486"/>
      <c r="ETL1" s="486"/>
      <c r="ETM1" s="486"/>
      <c r="ETN1" s="486"/>
      <c r="ETO1" s="486"/>
      <c r="ETP1" s="486"/>
      <c r="ETQ1" s="487"/>
      <c r="ETR1" s="483"/>
      <c r="ETS1" s="485"/>
      <c r="ETT1" s="486"/>
      <c r="ETU1" s="486"/>
      <c r="ETV1" s="486"/>
      <c r="ETW1" s="486"/>
      <c r="ETX1" s="486"/>
      <c r="ETY1" s="486"/>
      <c r="ETZ1" s="487"/>
      <c r="EUA1" s="483"/>
      <c r="EUB1" s="483"/>
      <c r="EUC1" s="483"/>
      <c r="EUD1" s="483"/>
      <c r="EUE1" s="483"/>
      <c r="EUF1" s="483"/>
      <c r="EUG1" s="483"/>
      <c r="EUH1" s="476"/>
      <c r="EUI1" s="477"/>
      <c r="EUJ1" s="477"/>
      <c r="EUK1" s="477"/>
      <c r="EUL1" s="477"/>
      <c r="EUM1" s="477"/>
      <c r="EUN1" s="477"/>
      <c r="EUO1" s="477"/>
      <c r="EUP1" s="477"/>
      <c r="EUQ1" s="478"/>
      <c r="EUR1" s="476"/>
      <c r="EUS1" s="477"/>
      <c r="EUT1" s="477"/>
      <c r="EUU1" s="478"/>
      <c r="EUV1" s="476"/>
      <c r="EUW1" s="477"/>
      <c r="EUX1" s="477"/>
      <c r="EUY1" s="477"/>
      <c r="EUZ1" s="477"/>
      <c r="EVA1" s="477"/>
      <c r="EVB1" s="477"/>
      <c r="EVC1" s="477"/>
      <c r="EVD1" s="477"/>
      <c r="EVE1" s="477"/>
      <c r="EVF1" s="477"/>
      <c r="EVG1" s="477"/>
      <c r="EVH1" s="477"/>
      <c r="EVI1" s="477"/>
      <c r="EVJ1" s="477"/>
      <c r="EVK1" s="477"/>
      <c r="EVL1" s="477"/>
      <c r="EVM1" s="477"/>
      <c r="EVN1" s="477"/>
      <c r="EVO1" s="478"/>
      <c r="EVP1" s="476"/>
      <c r="EVQ1" s="477"/>
      <c r="EVR1" s="477"/>
      <c r="EVS1" s="478"/>
      <c r="EVT1" s="476"/>
      <c r="EVU1" s="477"/>
      <c r="EVV1" s="477"/>
      <c r="EVW1" s="477"/>
      <c r="EVX1" s="477"/>
      <c r="EVY1" s="477"/>
      <c r="EVZ1" s="477"/>
      <c r="EWA1" s="477"/>
      <c r="EWB1" s="477"/>
      <c r="EWC1" s="477"/>
      <c r="EWD1" s="477"/>
      <c r="EWE1" s="477"/>
      <c r="EWF1" s="478"/>
      <c r="EWG1" s="476"/>
      <c r="EWH1" s="477"/>
      <c r="EWI1" s="477"/>
      <c r="EWJ1" s="477"/>
      <c r="EWK1" s="477"/>
      <c r="EWL1" s="477"/>
      <c r="EWM1" s="477"/>
      <c r="EWN1" s="477"/>
      <c r="EWO1" s="477"/>
      <c r="EWP1" s="477"/>
      <c r="EWQ1" s="478"/>
      <c r="EWR1" s="476"/>
      <c r="EWS1" s="477"/>
      <c r="EWT1" s="477"/>
      <c r="EWU1" s="478"/>
      <c r="EWV1" s="479"/>
      <c r="EWW1" s="479"/>
      <c r="EWX1" s="479"/>
      <c r="EWY1" s="479"/>
      <c r="EWZ1" s="479"/>
      <c r="EXA1" s="479"/>
      <c r="EXB1" s="479"/>
      <c r="EXC1" s="479"/>
      <c r="EXD1" s="344"/>
      <c r="EXE1" s="476"/>
      <c r="EXF1" s="478"/>
      <c r="EXG1" s="480"/>
      <c r="EXH1" s="481"/>
      <c r="EXI1" s="481"/>
      <c r="EXJ1" s="482"/>
      <c r="EXK1" s="475"/>
      <c r="EXL1" s="475"/>
      <c r="EXM1" s="480"/>
      <c r="EXN1" s="481"/>
      <c r="EXO1" s="481"/>
      <c r="EXP1" s="481"/>
      <c r="EXQ1" s="481"/>
      <c r="EXR1" s="482"/>
      <c r="EXS1" s="475"/>
      <c r="EXT1" s="475"/>
      <c r="EXU1" s="475"/>
      <c r="EXV1" s="24"/>
      <c r="EXW1" s="24"/>
      <c r="EXX1" s="344"/>
      <c r="EXY1" s="345"/>
      <c r="EXZ1" s="26"/>
      <c r="EYA1" s="483"/>
      <c r="EYB1" s="483"/>
      <c r="EYC1" s="483"/>
      <c r="EYD1" s="483"/>
      <c r="EYE1" s="484"/>
      <c r="EYF1" s="485"/>
      <c r="EYG1" s="486"/>
      <c r="EYH1" s="486"/>
      <c r="EYI1" s="486"/>
      <c r="EYJ1" s="486"/>
      <c r="EYK1" s="486"/>
      <c r="EYL1" s="486"/>
      <c r="EYM1" s="486"/>
      <c r="EYN1" s="486"/>
      <c r="EYO1" s="486"/>
      <c r="EYP1" s="486"/>
      <c r="EYQ1" s="487"/>
      <c r="EYR1" s="483"/>
      <c r="EYS1" s="485"/>
      <c r="EYT1" s="486"/>
      <c r="EYU1" s="486"/>
      <c r="EYV1" s="486"/>
      <c r="EYW1" s="486"/>
      <c r="EYX1" s="486"/>
      <c r="EYY1" s="486"/>
      <c r="EYZ1" s="487"/>
      <c r="EZA1" s="483"/>
      <c r="EZB1" s="483"/>
      <c r="EZC1" s="483"/>
      <c r="EZD1" s="483"/>
      <c r="EZE1" s="483"/>
      <c r="EZF1" s="483"/>
      <c r="EZG1" s="483"/>
      <c r="EZH1" s="476"/>
      <c r="EZI1" s="477"/>
      <c r="EZJ1" s="477"/>
      <c r="EZK1" s="477"/>
      <c r="EZL1" s="477"/>
      <c r="EZM1" s="477"/>
      <c r="EZN1" s="477"/>
      <c r="EZO1" s="477"/>
      <c r="EZP1" s="477"/>
      <c r="EZQ1" s="478"/>
      <c r="EZR1" s="476"/>
      <c r="EZS1" s="477"/>
      <c r="EZT1" s="477"/>
      <c r="EZU1" s="478"/>
      <c r="EZV1" s="476"/>
      <c r="EZW1" s="477"/>
      <c r="EZX1" s="477"/>
      <c r="EZY1" s="477"/>
      <c r="EZZ1" s="477"/>
      <c r="FAA1" s="477"/>
      <c r="FAB1" s="477"/>
      <c r="FAC1" s="477"/>
      <c r="FAD1" s="477"/>
      <c r="FAE1" s="477"/>
      <c r="FAF1" s="477"/>
      <c r="FAG1" s="477"/>
      <c r="FAH1" s="477"/>
      <c r="FAI1" s="477"/>
      <c r="FAJ1" s="477"/>
      <c r="FAK1" s="477"/>
      <c r="FAL1" s="477"/>
      <c r="FAM1" s="477"/>
      <c r="FAN1" s="477"/>
      <c r="FAO1" s="478"/>
      <c r="FAP1" s="476"/>
      <c r="FAQ1" s="477"/>
      <c r="FAR1" s="477"/>
      <c r="FAS1" s="478"/>
      <c r="FAT1" s="476"/>
      <c r="FAU1" s="477"/>
      <c r="FAV1" s="477"/>
      <c r="FAW1" s="477"/>
      <c r="FAX1" s="477"/>
      <c r="FAY1" s="477"/>
      <c r="FAZ1" s="477"/>
      <c r="FBA1" s="477"/>
      <c r="FBB1" s="477"/>
      <c r="FBC1" s="477"/>
      <c r="FBD1" s="477"/>
      <c r="FBE1" s="477"/>
      <c r="FBF1" s="478"/>
      <c r="FBG1" s="476"/>
      <c r="FBH1" s="477"/>
      <c r="FBI1" s="477"/>
      <c r="FBJ1" s="477"/>
      <c r="FBK1" s="477"/>
      <c r="FBL1" s="477"/>
      <c r="FBM1" s="477"/>
      <c r="FBN1" s="477"/>
      <c r="FBO1" s="477"/>
      <c r="FBP1" s="477"/>
      <c r="FBQ1" s="478"/>
      <c r="FBR1" s="476"/>
      <c r="FBS1" s="477"/>
      <c r="FBT1" s="477"/>
      <c r="FBU1" s="478"/>
      <c r="FBV1" s="479"/>
      <c r="FBW1" s="479"/>
      <c r="FBX1" s="479"/>
      <c r="FBY1" s="479"/>
      <c r="FBZ1" s="479"/>
      <c r="FCA1" s="479"/>
      <c r="FCB1" s="479"/>
      <c r="FCC1" s="479"/>
      <c r="FCD1" s="344"/>
      <c r="FCE1" s="476"/>
      <c r="FCF1" s="478"/>
      <c r="FCG1" s="480"/>
      <c r="FCH1" s="481"/>
      <c r="FCI1" s="481"/>
      <c r="FCJ1" s="482"/>
      <c r="FCK1" s="475"/>
      <c r="FCL1" s="475"/>
      <c r="FCM1" s="480"/>
      <c r="FCN1" s="481"/>
      <c r="FCO1" s="481"/>
      <c r="FCP1" s="481"/>
      <c r="FCQ1" s="481"/>
      <c r="FCR1" s="482"/>
      <c r="FCS1" s="475"/>
      <c r="FCT1" s="475"/>
      <c r="FCU1" s="475"/>
      <c r="FCV1" s="24"/>
      <c r="FCW1" s="24"/>
      <c r="FCX1" s="344"/>
      <c r="FCY1" s="345"/>
      <c r="FCZ1" s="26"/>
      <c r="FDA1" s="483"/>
      <c r="FDB1" s="483"/>
      <c r="FDC1" s="483"/>
      <c r="FDD1" s="483"/>
      <c r="FDE1" s="484"/>
      <c r="FDF1" s="485"/>
      <c r="FDG1" s="486"/>
      <c r="FDH1" s="486"/>
      <c r="FDI1" s="486"/>
      <c r="FDJ1" s="486"/>
      <c r="FDK1" s="486"/>
      <c r="FDL1" s="486"/>
      <c r="FDM1" s="486"/>
      <c r="FDN1" s="486"/>
      <c r="FDO1" s="486"/>
      <c r="FDP1" s="486"/>
      <c r="FDQ1" s="487"/>
      <c r="FDR1" s="483"/>
      <c r="FDS1" s="485"/>
      <c r="FDT1" s="486"/>
      <c r="FDU1" s="486"/>
      <c r="FDV1" s="486"/>
      <c r="FDW1" s="486"/>
      <c r="FDX1" s="486"/>
      <c r="FDY1" s="486"/>
      <c r="FDZ1" s="487"/>
      <c r="FEA1" s="483"/>
      <c r="FEB1" s="483"/>
      <c r="FEC1" s="483"/>
      <c r="FED1" s="483"/>
      <c r="FEE1" s="483"/>
      <c r="FEF1" s="483"/>
      <c r="FEG1" s="483"/>
      <c r="FEH1" s="476"/>
      <c r="FEI1" s="477"/>
      <c r="FEJ1" s="477"/>
      <c r="FEK1" s="477"/>
      <c r="FEL1" s="477"/>
      <c r="FEM1" s="477"/>
      <c r="FEN1" s="477"/>
      <c r="FEO1" s="477"/>
      <c r="FEP1" s="477"/>
      <c r="FEQ1" s="478"/>
      <c r="FER1" s="476"/>
      <c r="FES1" s="477"/>
      <c r="FET1" s="477"/>
      <c r="FEU1" s="478"/>
      <c r="FEV1" s="476"/>
      <c r="FEW1" s="477"/>
      <c r="FEX1" s="477"/>
      <c r="FEY1" s="477"/>
      <c r="FEZ1" s="477"/>
      <c r="FFA1" s="477"/>
      <c r="FFB1" s="477"/>
      <c r="FFC1" s="477"/>
      <c r="FFD1" s="477"/>
      <c r="FFE1" s="477"/>
      <c r="FFF1" s="477"/>
      <c r="FFG1" s="477"/>
      <c r="FFH1" s="477"/>
      <c r="FFI1" s="477"/>
      <c r="FFJ1" s="477"/>
      <c r="FFK1" s="477"/>
      <c r="FFL1" s="477"/>
      <c r="FFM1" s="477"/>
      <c r="FFN1" s="477"/>
      <c r="FFO1" s="478"/>
      <c r="FFP1" s="476"/>
      <c r="FFQ1" s="477"/>
      <c r="FFR1" s="477"/>
      <c r="FFS1" s="478"/>
      <c r="FFT1" s="476"/>
      <c r="FFU1" s="477"/>
      <c r="FFV1" s="477"/>
      <c r="FFW1" s="477"/>
      <c r="FFX1" s="477"/>
      <c r="FFY1" s="477"/>
      <c r="FFZ1" s="477"/>
      <c r="FGA1" s="477"/>
      <c r="FGB1" s="477"/>
      <c r="FGC1" s="477"/>
      <c r="FGD1" s="477"/>
      <c r="FGE1" s="477"/>
      <c r="FGF1" s="478"/>
      <c r="FGG1" s="476"/>
      <c r="FGH1" s="477"/>
      <c r="FGI1" s="477"/>
      <c r="FGJ1" s="477"/>
      <c r="FGK1" s="477"/>
      <c r="FGL1" s="477"/>
      <c r="FGM1" s="477"/>
      <c r="FGN1" s="477"/>
      <c r="FGO1" s="477"/>
      <c r="FGP1" s="477"/>
      <c r="FGQ1" s="478"/>
      <c r="FGR1" s="476"/>
      <c r="FGS1" s="477"/>
      <c r="FGT1" s="477"/>
      <c r="FGU1" s="478"/>
      <c r="FGV1" s="479"/>
      <c r="FGW1" s="479"/>
      <c r="FGX1" s="479"/>
      <c r="FGY1" s="479"/>
      <c r="FGZ1" s="479"/>
      <c r="FHA1" s="479"/>
      <c r="FHB1" s="479"/>
      <c r="FHC1" s="479"/>
      <c r="FHD1" s="344"/>
      <c r="FHE1" s="476"/>
      <c r="FHF1" s="478"/>
      <c r="FHG1" s="480"/>
      <c r="FHH1" s="481"/>
      <c r="FHI1" s="481"/>
      <c r="FHJ1" s="482"/>
      <c r="FHK1" s="475"/>
      <c r="FHL1" s="475"/>
      <c r="FHM1" s="480"/>
      <c r="FHN1" s="481"/>
      <c r="FHO1" s="481"/>
      <c r="FHP1" s="481"/>
      <c r="FHQ1" s="481"/>
      <c r="FHR1" s="482"/>
      <c r="FHS1" s="475"/>
      <c r="FHT1" s="475"/>
      <c r="FHU1" s="475"/>
      <c r="FHV1" s="24"/>
      <c r="FHW1" s="24"/>
      <c r="FHX1" s="344"/>
      <c r="FHY1" s="345"/>
      <c r="FHZ1" s="26"/>
      <c r="FIA1" s="483"/>
      <c r="FIB1" s="483"/>
      <c r="FIC1" s="483"/>
      <c r="FID1" s="483"/>
      <c r="FIE1" s="484"/>
      <c r="FIF1" s="485"/>
      <c r="FIG1" s="486"/>
      <c r="FIH1" s="486"/>
      <c r="FII1" s="486"/>
      <c r="FIJ1" s="486"/>
      <c r="FIK1" s="486"/>
      <c r="FIL1" s="486"/>
      <c r="FIM1" s="486"/>
      <c r="FIN1" s="486"/>
      <c r="FIO1" s="486"/>
      <c r="FIP1" s="486"/>
      <c r="FIQ1" s="487"/>
      <c r="FIR1" s="483"/>
      <c r="FIS1" s="485"/>
      <c r="FIT1" s="486"/>
      <c r="FIU1" s="486"/>
      <c r="FIV1" s="486"/>
      <c r="FIW1" s="486"/>
      <c r="FIX1" s="486"/>
      <c r="FIY1" s="486"/>
      <c r="FIZ1" s="487"/>
      <c r="FJA1" s="483"/>
      <c r="FJB1" s="483"/>
      <c r="FJC1" s="483"/>
      <c r="FJD1" s="483"/>
      <c r="FJE1" s="483"/>
      <c r="FJF1" s="483"/>
      <c r="FJG1" s="483"/>
      <c r="FJH1" s="476"/>
      <c r="FJI1" s="477"/>
      <c r="FJJ1" s="477"/>
      <c r="FJK1" s="477"/>
      <c r="FJL1" s="477"/>
      <c r="FJM1" s="477"/>
      <c r="FJN1" s="477"/>
      <c r="FJO1" s="477"/>
      <c r="FJP1" s="477"/>
      <c r="FJQ1" s="478"/>
      <c r="FJR1" s="476"/>
      <c r="FJS1" s="477"/>
      <c r="FJT1" s="477"/>
      <c r="FJU1" s="478"/>
      <c r="FJV1" s="476"/>
      <c r="FJW1" s="477"/>
      <c r="FJX1" s="477"/>
      <c r="FJY1" s="477"/>
      <c r="FJZ1" s="477"/>
      <c r="FKA1" s="477"/>
      <c r="FKB1" s="477"/>
      <c r="FKC1" s="477"/>
      <c r="FKD1" s="477"/>
      <c r="FKE1" s="477"/>
      <c r="FKF1" s="477"/>
      <c r="FKG1" s="477"/>
      <c r="FKH1" s="477"/>
      <c r="FKI1" s="477"/>
      <c r="FKJ1" s="477"/>
      <c r="FKK1" s="477"/>
      <c r="FKL1" s="477"/>
      <c r="FKM1" s="477"/>
      <c r="FKN1" s="477"/>
      <c r="FKO1" s="478"/>
      <c r="FKP1" s="476"/>
      <c r="FKQ1" s="477"/>
      <c r="FKR1" s="477"/>
      <c r="FKS1" s="478"/>
      <c r="FKT1" s="476"/>
      <c r="FKU1" s="477"/>
      <c r="FKV1" s="477"/>
      <c r="FKW1" s="477"/>
      <c r="FKX1" s="477"/>
      <c r="FKY1" s="477"/>
      <c r="FKZ1" s="477"/>
      <c r="FLA1" s="477"/>
      <c r="FLB1" s="477"/>
      <c r="FLC1" s="477"/>
      <c r="FLD1" s="477"/>
      <c r="FLE1" s="477"/>
      <c r="FLF1" s="478"/>
      <c r="FLG1" s="476"/>
      <c r="FLH1" s="477"/>
      <c r="FLI1" s="477"/>
      <c r="FLJ1" s="477"/>
      <c r="FLK1" s="477"/>
      <c r="FLL1" s="477"/>
      <c r="FLM1" s="477"/>
      <c r="FLN1" s="477"/>
      <c r="FLO1" s="477"/>
      <c r="FLP1" s="477"/>
      <c r="FLQ1" s="478"/>
      <c r="FLR1" s="476"/>
      <c r="FLS1" s="477"/>
      <c r="FLT1" s="477"/>
      <c r="FLU1" s="478"/>
      <c r="FLV1" s="479"/>
      <c r="FLW1" s="479"/>
      <c r="FLX1" s="479"/>
      <c r="FLY1" s="479"/>
      <c r="FLZ1" s="479"/>
      <c r="FMA1" s="479"/>
      <c r="FMB1" s="479"/>
      <c r="FMC1" s="479"/>
      <c r="FMD1" s="344"/>
      <c r="FME1" s="476"/>
      <c r="FMF1" s="478"/>
      <c r="FMG1" s="480"/>
      <c r="FMH1" s="481"/>
      <c r="FMI1" s="481"/>
      <c r="FMJ1" s="482"/>
      <c r="FMK1" s="475"/>
      <c r="FML1" s="475"/>
      <c r="FMM1" s="480"/>
      <c r="FMN1" s="481"/>
      <c r="FMO1" s="481"/>
      <c r="FMP1" s="481"/>
      <c r="FMQ1" s="481"/>
      <c r="FMR1" s="482"/>
      <c r="FMS1" s="475"/>
      <c r="FMT1" s="475"/>
      <c r="FMU1" s="475"/>
      <c r="FMV1" s="24"/>
      <c r="FMW1" s="24"/>
      <c r="FMX1" s="344"/>
      <c r="FMY1" s="345"/>
      <c r="FMZ1" s="26"/>
      <c r="FNA1" s="483"/>
      <c r="FNB1" s="483"/>
      <c r="FNC1" s="483"/>
      <c r="FND1" s="483"/>
      <c r="FNE1" s="484"/>
      <c r="FNF1" s="485"/>
      <c r="FNG1" s="486"/>
      <c r="FNH1" s="486"/>
      <c r="FNI1" s="486"/>
      <c r="FNJ1" s="486"/>
      <c r="FNK1" s="486"/>
      <c r="FNL1" s="486"/>
      <c r="FNM1" s="486"/>
      <c r="FNN1" s="486"/>
      <c r="FNO1" s="486"/>
      <c r="FNP1" s="486"/>
      <c r="FNQ1" s="487"/>
      <c r="FNR1" s="483"/>
      <c r="FNS1" s="485"/>
      <c r="FNT1" s="486"/>
      <c r="FNU1" s="486"/>
      <c r="FNV1" s="486"/>
      <c r="FNW1" s="486"/>
      <c r="FNX1" s="486"/>
      <c r="FNY1" s="486"/>
      <c r="FNZ1" s="487"/>
      <c r="FOA1" s="483"/>
      <c r="FOB1" s="483"/>
      <c r="FOC1" s="483"/>
      <c r="FOD1" s="483"/>
      <c r="FOE1" s="483"/>
      <c r="FOF1" s="483"/>
      <c r="FOG1" s="483"/>
      <c r="FOH1" s="476"/>
      <c r="FOI1" s="477"/>
      <c r="FOJ1" s="477"/>
      <c r="FOK1" s="477"/>
      <c r="FOL1" s="477"/>
      <c r="FOM1" s="477"/>
      <c r="FON1" s="477"/>
      <c r="FOO1" s="477"/>
      <c r="FOP1" s="477"/>
      <c r="FOQ1" s="478"/>
      <c r="FOR1" s="476"/>
      <c r="FOS1" s="477"/>
      <c r="FOT1" s="477"/>
      <c r="FOU1" s="478"/>
      <c r="FOV1" s="476"/>
      <c r="FOW1" s="477"/>
      <c r="FOX1" s="477"/>
      <c r="FOY1" s="477"/>
      <c r="FOZ1" s="477"/>
      <c r="FPA1" s="477"/>
      <c r="FPB1" s="477"/>
      <c r="FPC1" s="477"/>
      <c r="FPD1" s="477"/>
      <c r="FPE1" s="477"/>
      <c r="FPF1" s="477"/>
      <c r="FPG1" s="477"/>
      <c r="FPH1" s="477"/>
      <c r="FPI1" s="477"/>
      <c r="FPJ1" s="477"/>
      <c r="FPK1" s="477"/>
      <c r="FPL1" s="477"/>
      <c r="FPM1" s="477"/>
      <c r="FPN1" s="477"/>
      <c r="FPO1" s="478"/>
      <c r="FPP1" s="476"/>
      <c r="FPQ1" s="477"/>
      <c r="FPR1" s="477"/>
      <c r="FPS1" s="478"/>
      <c r="FPT1" s="476"/>
      <c r="FPU1" s="477"/>
      <c r="FPV1" s="477"/>
      <c r="FPW1" s="477"/>
      <c r="FPX1" s="477"/>
      <c r="FPY1" s="477"/>
      <c r="FPZ1" s="477"/>
      <c r="FQA1" s="477"/>
      <c r="FQB1" s="477"/>
      <c r="FQC1" s="477"/>
      <c r="FQD1" s="477"/>
      <c r="FQE1" s="477"/>
      <c r="FQF1" s="478"/>
      <c r="FQG1" s="476"/>
      <c r="FQH1" s="477"/>
      <c r="FQI1" s="477"/>
      <c r="FQJ1" s="477"/>
      <c r="FQK1" s="477"/>
      <c r="FQL1" s="477"/>
      <c r="FQM1" s="477"/>
      <c r="FQN1" s="477"/>
      <c r="FQO1" s="477"/>
      <c r="FQP1" s="477"/>
      <c r="FQQ1" s="478"/>
      <c r="FQR1" s="476"/>
      <c r="FQS1" s="477"/>
      <c r="FQT1" s="477"/>
      <c r="FQU1" s="478"/>
      <c r="FQV1" s="479"/>
      <c r="FQW1" s="479"/>
      <c r="FQX1" s="479"/>
      <c r="FQY1" s="479"/>
      <c r="FQZ1" s="479"/>
      <c r="FRA1" s="479"/>
      <c r="FRB1" s="479"/>
      <c r="FRC1" s="479"/>
      <c r="FRD1" s="344"/>
      <c r="FRE1" s="476"/>
      <c r="FRF1" s="478"/>
      <c r="FRG1" s="480"/>
      <c r="FRH1" s="481"/>
      <c r="FRI1" s="481"/>
      <c r="FRJ1" s="482"/>
      <c r="FRK1" s="475"/>
      <c r="FRL1" s="475"/>
      <c r="FRM1" s="480"/>
      <c r="FRN1" s="481"/>
      <c r="FRO1" s="481"/>
      <c r="FRP1" s="481"/>
      <c r="FRQ1" s="481"/>
      <c r="FRR1" s="482"/>
      <c r="FRS1" s="475"/>
      <c r="FRT1" s="475"/>
      <c r="FRU1" s="475"/>
      <c r="FRV1" s="24"/>
      <c r="FRW1" s="24"/>
      <c r="FRX1" s="344"/>
      <c r="FRY1" s="345"/>
      <c r="FRZ1" s="26"/>
      <c r="FSA1" s="483"/>
      <c r="FSB1" s="483"/>
      <c r="FSC1" s="483"/>
      <c r="FSD1" s="483"/>
      <c r="FSE1" s="484"/>
      <c r="FSF1" s="485"/>
      <c r="FSG1" s="486"/>
      <c r="FSH1" s="486"/>
      <c r="FSI1" s="486"/>
      <c r="FSJ1" s="486"/>
      <c r="FSK1" s="486"/>
      <c r="FSL1" s="486"/>
      <c r="FSM1" s="486"/>
      <c r="FSN1" s="486"/>
      <c r="FSO1" s="486"/>
      <c r="FSP1" s="486"/>
      <c r="FSQ1" s="487"/>
      <c r="FSR1" s="483"/>
      <c r="FSS1" s="485"/>
      <c r="FST1" s="486"/>
      <c r="FSU1" s="486"/>
      <c r="FSV1" s="486"/>
      <c r="FSW1" s="486"/>
      <c r="FSX1" s="486"/>
      <c r="FSY1" s="486"/>
      <c r="FSZ1" s="487"/>
      <c r="FTA1" s="483"/>
      <c r="FTB1" s="483"/>
      <c r="FTC1" s="483"/>
      <c r="FTD1" s="483"/>
      <c r="FTE1" s="483"/>
      <c r="FTF1" s="483"/>
      <c r="FTG1" s="483"/>
      <c r="FTH1" s="476"/>
      <c r="FTI1" s="477"/>
      <c r="FTJ1" s="477"/>
      <c r="FTK1" s="477"/>
      <c r="FTL1" s="477"/>
      <c r="FTM1" s="477"/>
      <c r="FTN1" s="477"/>
      <c r="FTO1" s="477"/>
      <c r="FTP1" s="477"/>
      <c r="FTQ1" s="478"/>
      <c r="FTR1" s="476"/>
      <c r="FTS1" s="477"/>
      <c r="FTT1" s="477"/>
      <c r="FTU1" s="478"/>
      <c r="FTV1" s="476"/>
      <c r="FTW1" s="477"/>
      <c r="FTX1" s="477"/>
      <c r="FTY1" s="477"/>
      <c r="FTZ1" s="477"/>
      <c r="FUA1" s="477"/>
      <c r="FUB1" s="477"/>
      <c r="FUC1" s="477"/>
      <c r="FUD1" s="477"/>
      <c r="FUE1" s="477"/>
      <c r="FUF1" s="477"/>
      <c r="FUG1" s="477"/>
      <c r="FUH1" s="477"/>
      <c r="FUI1" s="477"/>
      <c r="FUJ1" s="477"/>
      <c r="FUK1" s="477"/>
      <c r="FUL1" s="477"/>
      <c r="FUM1" s="477"/>
      <c r="FUN1" s="477"/>
      <c r="FUO1" s="478"/>
      <c r="FUP1" s="476"/>
      <c r="FUQ1" s="477"/>
      <c r="FUR1" s="477"/>
      <c r="FUS1" s="478"/>
      <c r="FUT1" s="476"/>
      <c r="FUU1" s="477"/>
      <c r="FUV1" s="477"/>
      <c r="FUW1" s="477"/>
      <c r="FUX1" s="477"/>
      <c r="FUY1" s="477"/>
      <c r="FUZ1" s="477"/>
      <c r="FVA1" s="477"/>
      <c r="FVB1" s="477"/>
      <c r="FVC1" s="477"/>
      <c r="FVD1" s="477"/>
      <c r="FVE1" s="477"/>
      <c r="FVF1" s="478"/>
      <c r="FVG1" s="476"/>
      <c r="FVH1" s="477"/>
      <c r="FVI1" s="477"/>
      <c r="FVJ1" s="477"/>
      <c r="FVK1" s="477"/>
      <c r="FVL1" s="477"/>
      <c r="FVM1" s="477"/>
      <c r="FVN1" s="477"/>
      <c r="FVO1" s="477"/>
      <c r="FVP1" s="477"/>
      <c r="FVQ1" s="478"/>
      <c r="FVR1" s="476"/>
      <c r="FVS1" s="477"/>
      <c r="FVT1" s="477"/>
      <c r="FVU1" s="478"/>
      <c r="FVV1" s="479"/>
      <c r="FVW1" s="479"/>
      <c r="FVX1" s="479"/>
      <c r="FVY1" s="479"/>
      <c r="FVZ1" s="479"/>
      <c r="FWA1" s="479"/>
      <c r="FWB1" s="479"/>
      <c r="FWC1" s="479"/>
      <c r="FWD1" s="344"/>
      <c r="FWE1" s="476"/>
      <c r="FWF1" s="478"/>
      <c r="FWG1" s="480"/>
      <c r="FWH1" s="481"/>
      <c r="FWI1" s="481"/>
      <c r="FWJ1" s="482"/>
      <c r="FWK1" s="475"/>
      <c r="FWL1" s="475"/>
      <c r="FWM1" s="480"/>
      <c r="FWN1" s="481"/>
      <c r="FWO1" s="481"/>
      <c r="FWP1" s="481"/>
      <c r="FWQ1" s="481"/>
      <c r="FWR1" s="482"/>
      <c r="FWS1" s="475"/>
      <c r="FWT1" s="475"/>
      <c r="FWU1" s="475"/>
      <c r="FWV1" s="24"/>
      <c r="FWW1" s="24"/>
      <c r="FWX1" s="344"/>
      <c r="FWY1" s="345"/>
      <c r="FWZ1" s="26"/>
      <c r="FXA1" s="483"/>
      <c r="FXB1" s="483"/>
      <c r="FXC1" s="483"/>
      <c r="FXD1" s="483"/>
      <c r="FXE1" s="484"/>
      <c r="FXF1" s="485"/>
      <c r="FXG1" s="486"/>
      <c r="FXH1" s="486"/>
      <c r="FXI1" s="486"/>
      <c r="FXJ1" s="486"/>
      <c r="FXK1" s="486"/>
      <c r="FXL1" s="486"/>
      <c r="FXM1" s="486"/>
      <c r="FXN1" s="486"/>
      <c r="FXO1" s="486"/>
      <c r="FXP1" s="486"/>
      <c r="FXQ1" s="487"/>
      <c r="FXR1" s="483"/>
      <c r="FXS1" s="485"/>
      <c r="FXT1" s="486"/>
      <c r="FXU1" s="486"/>
      <c r="FXV1" s="486"/>
      <c r="FXW1" s="486"/>
      <c r="FXX1" s="486"/>
      <c r="FXY1" s="486"/>
      <c r="FXZ1" s="487"/>
      <c r="FYA1" s="483"/>
      <c r="FYB1" s="483"/>
      <c r="FYC1" s="483"/>
      <c r="FYD1" s="483"/>
      <c r="FYE1" s="483"/>
      <c r="FYF1" s="483"/>
      <c r="FYG1" s="483"/>
      <c r="FYH1" s="476"/>
      <c r="FYI1" s="477"/>
      <c r="FYJ1" s="477"/>
      <c r="FYK1" s="477"/>
      <c r="FYL1" s="477"/>
      <c r="FYM1" s="477"/>
      <c r="FYN1" s="477"/>
      <c r="FYO1" s="477"/>
      <c r="FYP1" s="477"/>
      <c r="FYQ1" s="478"/>
      <c r="FYR1" s="476"/>
      <c r="FYS1" s="477"/>
      <c r="FYT1" s="477"/>
      <c r="FYU1" s="478"/>
      <c r="FYV1" s="476"/>
      <c r="FYW1" s="477"/>
      <c r="FYX1" s="477"/>
      <c r="FYY1" s="477"/>
      <c r="FYZ1" s="477"/>
      <c r="FZA1" s="477"/>
      <c r="FZB1" s="477"/>
      <c r="FZC1" s="477"/>
      <c r="FZD1" s="477"/>
      <c r="FZE1" s="477"/>
      <c r="FZF1" s="477"/>
      <c r="FZG1" s="477"/>
      <c r="FZH1" s="477"/>
      <c r="FZI1" s="477"/>
      <c r="FZJ1" s="477"/>
      <c r="FZK1" s="477"/>
      <c r="FZL1" s="477"/>
      <c r="FZM1" s="477"/>
      <c r="FZN1" s="477"/>
      <c r="FZO1" s="478"/>
      <c r="FZP1" s="476"/>
      <c r="FZQ1" s="477"/>
      <c r="FZR1" s="477"/>
      <c r="FZS1" s="478"/>
      <c r="FZT1" s="476"/>
      <c r="FZU1" s="477"/>
      <c r="FZV1" s="477"/>
      <c r="FZW1" s="477"/>
      <c r="FZX1" s="477"/>
      <c r="FZY1" s="477"/>
      <c r="FZZ1" s="477"/>
      <c r="GAA1" s="477"/>
      <c r="GAB1" s="477"/>
      <c r="GAC1" s="477"/>
      <c r="GAD1" s="477"/>
      <c r="GAE1" s="477"/>
      <c r="GAF1" s="478"/>
      <c r="GAG1" s="476"/>
      <c r="GAH1" s="477"/>
      <c r="GAI1" s="477"/>
      <c r="GAJ1" s="477"/>
      <c r="GAK1" s="477"/>
      <c r="GAL1" s="477"/>
      <c r="GAM1" s="477"/>
      <c r="GAN1" s="477"/>
      <c r="GAO1" s="477"/>
      <c r="GAP1" s="477"/>
      <c r="GAQ1" s="478"/>
      <c r="GAR1" s="476"/>
      <c r="GAS1" s="477"/>
      <c r="GAT1" s="477"/>
      <c r="GAU1" s="478"/>
      <c r="GAV1" s="479"/>
      <c r="GAW1" s="479"/>
      <c r="GAX1" s="479"/>
      <c r="GAY1" s="479"/>
      <c r="GAZ1" s="479"/>
      <c r="GBA1" s="479"/>
      <c r="GBB1" s="479"/>
      <c r="GBC1" s="479"/>
      <c r="GBD1" s="344"/>
      <c r="GBE1" s="476"/>
      <c r="GBF1" s="478"/>
      <c r="GBG1" s="480"/>
      <c r="GBH1" s="481"/>
      <c r="GBI1" s="481"/>
      <c r="GBJ1" s="482"/>
      <c r="GBK1" s="475"/>
      <c r="GBL1" s="475"/>
      <c r="GBM1" s="480"/>
      <c r="GBN1" s="481"/>
      <c r="GBO1" s="481"/>
      <c r="GBP1" s="481"/>
      <c r="GBQ1" s="481"/>
      <c r="GBR1" s="482"/>
      <c r="GBS1" s="475"/>
      <c r="GBT1" s="475"/>
      <c r="GBU1" s="475"/>
      <c r="GBV1" s="24"/>
      <c r="GBW1" s="24"/>
      <c r="GBX1" s="344"/>
      <c r="GBY1" s="345"/>
      <c r="GBZ1" s="26"/>
      <c r="GCA1" s="483"/>
      <c r="GCB1" s="483"/>
      <c r="GCC1" s="483"/>
      <c r="GCD1" s="483"/>
      <c r="GCE1" s="484"/>
      <c r="GCF1" s="485"/>
      <c r="GCG1" s="486"/>
      <c r="GCH1" s="486"/>
      <c r="GCI1" s="486"/>
      <c r="GCJ1" s="486"/>
      <c r="GCK1" s="486"/>
      <c r="GCL1" s="486"/>
      <c r="GCM1" s="486"/>
      <c r="GCN1" s="486"/>
      <c r="GCO1" s="486"/>
      <c r="GCP1" s="486"/>
      <c r="GCQ1" s="487"/>
      <c r="GCR1" s="483"/>
      <c r="GCS1" s="485"/>
      <c r="GCT1" s="486"/>
      <c r="GCU1" s="486"/>
      <c r="GCV1" s="486"/>
      <c r="GCW1" s="486"/>
      <c r="GCX1" s="486"/>
      <c r="GCY1" s="486"/>
      <c r="GCZ1" s="487"/>
      <c r="GDA1" s="483"/>
      <c r="GDB1" s="483"/>
      <c r="GDC1" s="483"/>
      <c r="GDD1" s="483"/>
      <c r="GDE1" s="483"/>
      <c r="GDF1" s="483"/>
      <c r="GDG1" s="483"/>
      <c r="GDH1" s="476"/>
      <c r="GDI1" s="477"/>
      <c r="GDJ1" s="477"/>
      <c r="GDK1" s="477"/>
      <c r="GDL1" s="477"/>
      <c r="GDM1" s="477"/>
      <c r="GDN1" s="477"/>
      <c r="GDO1" s="477"/>
      <c r="GDP1" s="477"/>
      <c r="GDQ1" s="478"/>
      <c r="GDR1" s="476"/>
      <c r="GDS1" s="477"/>
      <c r="GDT1" s="477"/>
      <c r="GDU1" s="478"/>
      <c r="GDV1" s="476"/>
      <c r="GDW1" s="477"/>
      <c r="GDX1" s="477"/>
      <c r="GDY1" s="477"/>
      <c r="GDZ1" s="477"/>
      <c r="GEA1" s="477"/>
      <c r="GEB1" s="477"/>
      <c r="GEC1" s="477"/>
      <c r="GED1" s="477"/>
      <c r="GEE1" s="477"/>
      <c r="GEF1" s="477"/>
      <c r="GEG1" s="477"/>
      <c r="GEH1" s="477"/>
      <c r="GEI1" s="477"/>
      <c r="GEJ1" s="477"/>
      <c r="GEK1" s="477"/>
      <c r="GEL1" s="477"/>
      <c r="GEM1" s="477"/>
      <c r="GEN1" s="477"/>
      <c r="GEO1" s="478"/>
      <c r="GEP1" s="476"/>
      <c r="GEQ1" s="477"/>
      <c r="GER1" s="477"/>
      <c r="GES1" s="478"/>
      <c r="GET1" s="476"/>
      <c r="GEU1" s="477"/>
      <c r="GEV1" s="477"/>
      <c r="GEW1" s="477"/>
      <c r="GEX1" s="477"/>
      <c r="GEY1" s="477"/>
      <c r="GEZ1" s="477"/>
      <c r="GFA1" s="477"/>
      <c r="GFB1" s="477"/>
      <c r="GFC1" s="477"/>
      <c r="GFD1" s="477"/>
      <c r="GFE1" s="477"/>
      <c r="GFF1" s="478"/>
      <c r="GFG1" s="476"/>
      <c r="GFH1" s="477"/>
      <c r="GFI1" s="477"/>
      <c r="GFJ1" s="477"/>
      <c r="GFK1" s="477"/>
      <c r="GFL1" s="477"/>
      <c r="GFM1" s="477"/>
      <c r="GFN1" s="477"/>
      <c r="GFO1" s="477"/>
      <c r="GFP1" s="477"/>
      <c r="GFQ1" s="478"/>
      <c r="GFR1" s="476"/>
      <c r="GFS1" s="477"/>
      <c r="GFT1" s="477"/>
      <c r="GFU1" s="478"/>
      <c r="GFV1" s="479"/>
      <c r="GFW1" s="479"/>
      <c r="GFX1" s="479"/>
      <c r="GFY1" s="479"/>
      <c r="GFZ1" s="479"/>
      <c r="GGA1" s="479"/>
      <c r="GGB1" s="479"/>
      <c r="GGC1" s="479"/>
      <c r="GGD1" s="344"/>
      <c r="GGE1" s="476"/>
      <c r="GGF1" s="478"/>
      <c r="GGG1" s="480"/>
      <c r="GGH1" s="481"/>
      <c r="GGI1" s="481"/>
      <c r="GGJ1" s="482"/>
      <c r="GGK1" s="475"/>
      <c r="GGL1" s="475"/>
      <c r="GGM1" s="480"/>
      <c r="GGN1" s="481"/>
      <c r="GGO1" s="481"/>
      <c r="GGP1" s="481"/>
      <c r="GGQ1" s="481"/>
      <c r="GGR1" s="482"/>
      <c r="GGS1" s="475"/>
      <c r="GGT1" s="475"/>
      <c r="GGU1" s="475"/>
      <c r="GGV1" s="24"/>
      <c r="GGW1" s="24"/>
      <c r="GGX1" s="344"/>
      <c r="GGY1" s="345"/>
      <c r="GGZ1" s="26"/>
      <c r="GHA1" s="483"/>
      <c r="GHB1" s="483"/>
      <c r="GHC1" s="483"/>
      <c r="GHD1" s="483"/>
      <c r="GHE1" s="484"/>
      <c r="GHF1" s="485"/>
      <c r="GHG1" s="486"/>
      <c r="GHH1" s="486"/>
      <c r="GHI1" s="486"/>
      <c r="GHJ1" s="486"/>
      <c r="GHK1" s="486"/>
      <c r="GHL1" s="486"/>
      <c r="GHM1" s="486"/>
      <c r="GHN1" s="486"/>
      <c r="GHO1" s="486"/>
      <c r="GHP1" s="486"/>
      <c r="GHQ1" s="487"/>
      <c r="GHR1" s="483"/>
      <c r="GHS1" s="485"/>
      <c r="GHT1" s="486"/>
      <c r="GHU1" s="486"/>
      <c r="GHV1" s="486"/>
      <c r="GHW1" s="486"/>
      <c r="GHX1" s="486"/>
      <c r="GHY1" s="486"/>
      <c r="GHZ1" s="487"/>
      <c r="GIA1" s="483"/>
      <c r="GIB1" s="483"/>
      <c r="GIC1" s="483"/>
      <c r="GID1" s="483"/>
      <c r="GIE1" s="483"/>
      <c r="GIF1" s="483"/>
      <c r="GIG1" s="483"/>
      <c r="GIH1" s="476"/>
      <c r="GII1" s="477"/>
      <c r="GIJ1" s="477"/>
      <c r="GIK1" s="477"/>
      <c r="GIL1" s="477"/>
      <c r="GIM1" s="477"/>
      <c r="GIN1" s="477"/>
      <c r="GIO1" s="477"/>
      <c r="GIP1" s="477"/>
      <c r="GIQ1" s="478"/>
      <c r="GIR1" s="476"/>
      <c r="GIS1" s="477"/>
      <c r="GIT1" s="477"/>
      <c r="GIU1" s="478"/>
      <c r="GIV1" s="476"/>
      <c r="GIW1" s="477"/>
      <c r="GIX1" s="477"/>
      <c r="GIY1" s="477"/>
      <c r="GIZ1" s="477"/>
      <c r="GJA1" s="477"/>
      <c r="GJB1" s="477"/>
      <c r="GJC1" s="477"/>
      <c r="GJD1" s="477"/>
      <c r="GJE1" s="477"/>
      <c r="GJF1" s="477"/>
      <c r="GJG1" s="477"/>
      <c r="GJH1" s="477"/>
      <c r="GJI1" s="477"/>
      <c r="GJJ1" s="477"/>
      <c r="GJK1" s="477"/>
      <c r="GJL1" s="477"/>
      <c r="GJM1" s="477"/>
      <c r="GJN1" s="477"/>
      <c r="GJO1" s="478"/>
      <c r="GJP1" s="476"/>
      <c r="GJQ1" s="477"/>
      <c r="GJR1" s="477"/>
      <c r="GJS1" s="478"/>
      <c r="GJT1" s="476"/>
      <c r="GJU1" s="477"/>
      <c r="GJV1" s="477"/>
      <c r="GJW1" s="477"/>
      <c r="GJX1" s="477"/>
      <c r="GJY1" s="477"/>
      <c r="GJZ1" s="477"/>
      <c r="GKA1" s="477"/>
      <c r="GKB1" s="477"/>
      <c r="GKC1" s="477"/>
      <c r="GKD1" s="477"/>
      <c r="GKE1" s="477"/>
      <c r="GKF1" s="478"/>
      <c r="GKG1" s="476"/>
      <c r="GKH1" s="477"/>
      <c r="GKI1" s="477"/>
      <c r="GKJ1" s="477"/>
      <c r="GKK1" s="477"/>
      <c r="GKL1" s="477"/>
      <c r="GKM1" s="477"/>
      <c r="GKN1" s="477"/>
      <c r="GKO1" s="477"/>
      <c r="GKP1" s="477"/>
      <c r="GKQ1" s="478"/>
      <c r="GKR1" s="476"/>
      <c r="GKS1" s="477"/>
      <c r="GKT1" s="477"/>
      <c r="GKU1" s="478"/>
      <c r="GKV1" s="479"/>
      <c r="GKW1" s="479"/>
      <c r="GKX1" s="479"/>
      <c r="GKY1" s="479"/>
      <c r="GKZ1" s="479"/>
      <c r="GLA1" s="479"/>
      <c r="GLB1" s="479"/>
      <c r="GLC1" s="479"/>
      <c r="GLD1" s="344"/>
      <c r="GLE1" s="476"/>
      <c r="GLF1" s="478"/>
      <c r="GLG1" s="480"/>
      <c r="GLH1" s="481"/>
      <c r="GLI1" s="481"/>
      <c r="GLJ1" s="482"/>
      <c r="GLK1" s="475"/>
      <c r="GLL1" s="475"/>
      <c r="GLM1" s="480"/>
      <c r="GLN1" s="481"/>
      <c r="GLO1" s="481"/>
      <c r="GLP1" s="481"/>
      <c r="GLQ1" s="481"/>
      <c r="GLR1" s="482"/>
      <c r="GLS1" s="475"/>
      <c r="GLT1" s="475"/>
      <c r="GLU1" s="475"/>
      <c r="GLV1" s="24"/>
      <c r="GLW1" s="24"/>
      <c r="GLX1" s="344"/>
      <c r="GLY1" s="345"/>
      <c r="GLZ1" s="26"/>
      <c r="GMA1" s="483"/>
      <c r="GMB1" s="483"/>
      <c r="GMC1" s="483"/>
      <c r="GMD1" s="483"/>
      <c r="GME1" s="484"/>
      <c r="GMF1" s="485"/>
      <c r="GMG1" s="486"/>
      <c r="GMH1" s="486"/>
      <c r="GMI1" s="486"/>
      <c r="GMJ1" s="486"/>
      <c r="GMK1" s="486"/>
      <c r="GML1" s="486"/>
      <c r="GMM1" s="486"/>
      <c r="GMN1" s="486"/>
      <c r="GMO1" s="486"/>
      <c r="GMP1" s="486"/>
      <c r="GMQ1" s="487"/>
      <c r="GMR1" s="483"/>
      <c r="GMS1" s="485"/>
      <c r="GMT1" s="486"/>
      <c r="GMU1" s="486"/>
      <c r="GMV1" s="486"/>
      <c r="GMW1" s="486"/>
      <c r="GMX1" s="486"/>
      <c r="GMY1" s="486"/>
      <c r="GMZ1" s="487"/>
      <c r="GNA1" s="483"/>
      <c r="GNB1" s="483"/>
      <c r="GNC1" s="483"/>
      <c r="GND1" s="483"/>
      <c r="GNE1" s="483"/>
      <c r="GNF1" s="483"/>
      <c r="GNG1" s="483"/>
      <c r="GNH1" s="476"/>
      <c r="GNI1" s="477"/>
      <c r="GNJ1" s="477"/>
      <c r="GNK1" s="477"/>
      <c r="GNL1" s="477"/>
      <c r="GNM1" s="477"/>
      <c r="GNN1" s="477"/>
      <c r="GNO1" s="477"/>
      <c r="GNP1" s="477"/>
      <c r="GNQ1" s="478"/>
      <c r="GNR1" s="476"/>
      <c r="GNS1" s="477"/>
      <c r="GNT1" s="477"/>
      <c r="GNU1" s="478"/>
      <c r="GNV1" s="476"/>
      <c r="GNW1" s="477"/>
      <c r="GNX1" s="477"/>
      <c r="GNY1" s="477"/>
      <c r="GNZ1" s="477"/>
      <c r="GOA1" s="477"/>
      <c r="GOB1" s="477"/>
      <c r="GOC1" s="477"/>
      <c r="GOD1" s="477"/>
      <c r="GOE1" s="477"/>
      <c r="GOF1" s="477"/>
      <c r="GOG1" s="477"/>
      <c r="GOH1" s="477"/>
      <c r="GOI1" s="477"/>
      <c r="GOJ1" s="477"/>
      <c r="GOK1" s="477"/>
      <c r="GOL1" s="477"/>
      <c r="GOM1" s="477"/>
      <c r="GON1" s="477"/>
      <c r="GOO1" s="478"/>
      <c r="GOP1" s="476"/>
      <c r="GOQ1" s="477"/>
      <c r="GOR1" s="477"/>
      <c r="GOS1" s="478"/>
      <c r="GOT1" s="476"/>
      <c r="GOU1" s="477"/>
      <c r="GOV1" s="477"/>
      <c r="GOW1" s="477"/>
      <c r="GOX1" s="477"/>
      <c r="GOY1" s="477"/>
      <c r="GOZ1" s="477"/>
      <c r="GPA1" s="477"/>
      <c r="GPB1" s="477"/>
      <c r="GPC1" s="477"/>
      <c r="GPD1" s="477"/>
      <c r="GPE1" s="477"/>
      <c r="GPF1" s="478"/>
      <c r="GPG1" s="476"/>
      <c r="GPH1" s="477"/>
      <c r="GPI1" s="477"/>
      <c r="GPJ1" s="477"/>
      <c r="GPK1" s="477"/>
      <c r="GPL1" s="477"/>
      <c r="GPM1" s="477"/>
      <c r="GPN1" s="477"/>
      <c r="GPO1" s="477"/>
      <c r="GPP1" s="477"/>
      <c r="GPQ1" s="478"/>
      <c r="GPR1" s="476"/>
      <c r="GPS1" s="477"/>
      <c r="GPT1" s="477"/>
      <c r="GPU1" s="478"/>
      <c r="GPV1" s="479"/>
      <c r="GPW1" s="479"/>
      <c r="GPX1" s="479"/>
      <c r="GPY1" s="479"/>
      <c r="GPZ1" s="479"/>
      <c r="GQA1" s="479"/>
      <c r="GQB1" s="479"/>
      <c r="GQC1" s="479"/>
      <c r="GQD1" s="344"/>
      <c r="GQE1" s="476"/>
      <c r="GQF1" s="478"/>
      <c r="GQG1" s="480"/>
      <c r="GQH1" s="481"/>
      <c r="GQI1" s="481"/>
      <c r="GQJ1" s="482"/>
      <c r="GQK1" s="475"/>
      <c r="GQL1" s="475"/>
      <c r="GQM1" s="480"/>
      <c r="GQN1" s="481"/>
      <c r="GQO1" s="481"/>
      <c r="GQP1" s="481"/>
      <c r="GQQ1" s="481"/>
      <c r="GQR1" s="482"/>
      <c r="GQS1" s="475"/>
      <c r="GQT1" s="475"/>
      <c r="GQU1" s="475"/>
      <c r="GQV1" s="24"/>
      <c r="GQW1" s="24"/>
      <c r="GQX1" s="344"/>
      <c r="GQY1" s="345"/>
      <c r="GQZ1" s="26"/>
      <c r="GRA1" s="483"/>
      <c r="GRB1" s="483"/>
      <c r="GRC1" s="483"/>
      <c r="GRD1" s="483"/>
      <c r="GRE1" s="484"/>
      <c r="GRF1" s="485"/>
      <c r="GRG1" s="486"/>
      <c r="GRH1" s="486"/>
      <c r="GRI1" s="486"/>
      <c r="GRJ1" s="486"/>
      <c r="GRK1" s="486"/>
      <c r="GRL1" s="486"/>
      <c r="GRM1" s="486"/>
      <c r="GRN1" s="486"/>
      <c r="GRO1" s="486"/>
      <c r="GRP1" s="486"/>
      <c r="GRQ1" s="487"/>
      <c r="GRR1" s="483"/>
      <c r="GRS1" s="485"/>
      <c r="GRT1" s="486"/>
      <c r="GRU1" s="486"/>
      <c r="GRV1" s="486"/>
      <c r="GRW1" s="486"/>
      <c r="GRX1" s="486"/>
      <c r="GRY1" s="486"/>
      <c r="GRZ1" s="487"/>
      <c r="GSA1" s="483"/>
      <c r="GSB1" s="483"/>
      <c r="GSC1" s="483"/>
      <c r="GSD1" s="483"/>
      <c r="GSE1" s="483"/>
      <c r="GSF1" s="483"/>
      <c r="GSG1" s="483"/>
      <c r="GSH1" s="476"/>
      <c r="GSI1" s="477"/>
      <c r="GSJ1" s="477"/>
      <c r="GSK1" s="477"/>
      <c r="GSL1" s="477"/>
      <c r="GSM1" s="477"/>
      <c r="GSN1" s="477"/>
      <c r="GSO1" s="477"/>
      <c r="GSP1" s="477"/>
      <c r="GSQ1" s="478"/>
      <c r="GSR1" s="476"/>
      <c r="GSS1" s="477"/>
      <c r="GST1" s="477"/>
      <c r="GSU1" s="478"/>
      <c r="GSV1" s="476"/>
      <c r="GSW1" s="477"/>
      <c r="GSX1" s="477"/>
      <c r="GSY1" s="477"/>
      <c r="GSZ1" s="477"/>
      <c r="GTA1" s="477"/>
      <c r="GTB1" s="477"/>
      <c r="GTC1" s="477"/>
      <c r="GTD1" s="477"/>
      <c r="GTE1" s="477"/>
      <c r="GTF1" s="477"/>
      <c r="GTG1" s="477"/>
      <c r="GTH1" s="477"/>
      <c r="GTI1" s="477"/>
      <c r="GTJ1" s="477"/>
      <c r="GTK1" s="477"/>
      <c r="GTL1" s="477"/>
      <c r="GTM1" s="477"/>
      <c r="GTN1" s="477"/>
      <c r="GTO1" s="478"/>
      <c r="GTP1" s="476"/>
      <c r="GTQ1" s="477"/>
      <c r="GTR1" s="477"/>
      <c r="GTS1" s="478"/>
      <c r="GTT1" s="476"/>
      <c r="GTU1" s="477"/>
      <c r="GTV1" s="477"/>
      <c r="GTW1" s="477"/>
      <c r="GTX1" s="477"/>
      <c r="GTY1" s="477"/>
      <c r="GTZ1" s="477"/>
      <c r="GUA1" s="477"/>
      <c r="GUB1" s="477"/>
      <c r="GUC1" s="477"/>
      <c r="GUD1" s="477"/>
      <c r="GUE1" s="477"/>
      <c r="GUF1" s="478"/>
      <c r="GUG1" s="476"/>
      <c r="GUH1" s="477"/>
      <c r="GUI1" s="477"/>
      <c r="GUJ1" s="477"/>
      <c r="GUK1" s="477"/>
      <c r="GUL1" s="477"/>
      <c r="GUM1" s="477"/>
      <c r="GUN1" s="477"/>
      <c r="GUO1" s="477"/>
      <c r="GUP1" s="477"/>
      <c r="GUQ1" s="478"/>
      <c r="GUR1" s="476"/>
      <c r="GUS1" s="477"/>
      <c r="GUT1" s="477"/>
      <c r="GUU1" s="478"/>
      <c r="GUV1" s="479"/>
      <c r="GUW1" s="479"/>
      <c r="GUX1" s="479"/>
      <c r="GUY1" s="479"/>
      <c r="GUZ1" s="479"/>
      <c r="GVA1" s="479"/>
      <c r="GVB1" s="479"/>
      <c r="GVC1" s="479"/>
      <c r="GVD1" s="344"/>
      <c r="GVE1" s="476"/>
      <c r="GVF1" s="478"/>
      <c r="GVG1" s="480"/>
      <c r="GVH1" s="481"/>
      <c r="GVI1" s="481"/>
      <c r="GVJ1" s="482"/>
      <c r="GVK1" s="475"/>
      <c r="GVL1" s="475"/>
      <c r="GVM1" s="480"/>
      <c r="GVN1" s="481"/>
      <c r="GVO1" s="481"/>
      <c r="GVP1" s="481"/>
      <c r="GVQ1" s="481"/>
      <c r="GVR1" s="482"/>
      <c r="GVS1" s="475"/>
      <c r="GVT1" s="475"/>
      <c r="GVU1" s="475"/>
      <c r="GVV1" s="24"/>
      <c r="GVW1" s="24"/>
      <c r="GVX1" s="344"/>
      <c r="GVY1" s="345"/>
      <c r="GVZ1" s="26"/>
      <c r="GWA1" s="483"/>
      <c r="GWB1" s="483"/>
      <c r="GWC1" s="483"/>
      <c r="GWD1" s="483"/>
      <c r="GWE1" s="484"/>
      <c r="GWF1" s="485"/>
      <c r="GWG1" s="486"/>
      <c r="GWH1" s="486"/>
      <c r="GWI1" s="486"/>
      <c r="GWJ1" s="486"/>
      <c r="GWK1" s="486"/>
      <c r="GWL1" s="486"/>
      <c r="GWM1" s="486"/>
      <c r="GWN1" s="486"/>
      <c r="GWO1" s="486"/>
      <c r="GWP1" s="486"/>
      <c r="GWQ1" s="487"/>
      <c r="GWR1" s="483"/>
      <c r="GWS1" s="485"/>
      <c r="GWT1" s="486"/>
      <c r="GWU1" s="486"/>
      <c r="GWV1" s="486"/>
      <c r="GWW1" s="486"/>
      <c r="GWX1" s="486"/>
      <c r="GWY1" s="486"/>
      <c r="GWZ1" s="487"/>
      <c r="GXA1" s="483"/>
      <c r="GXB1" s="483"/>
      <c r="GXC1" s="483"/>
      <c r="GXD1" s="483"/>
      <c r="GXE1" s="483"/>
      <c r="GXF1" s="483"/>
      <c r="GXG1" s="483"/>
      <c r="GXH1" s="476"/>
      <c r="GXI1" s="477"/>
      <c r="GXJ1" s="477"/>
      <c r="GXK1" s="477"/>
      <c r="GXL1" s="477"/>
      <c r="GXM1" s="477"/>
      <c r="GXN1" s="477"/>
      <c r="GXO1" s="477"/>
      <c r="GXP1" s="477"/>
      <c r="GXQ1" s="478"/>
      <c r="GXR1" s="476"/>
      <c r="GXS1" s="477"/>
      <c r="GXT1" s="477"/>
      <c r="GXU1" s="478"/>
      <c r="GXV1" s="476"/>
      <c r="GXW1" s="477"/>
      <c r="GXX1" s="477"/>
      <c r="GXY1" s="477"/>
      <c r="GXZ1" s="477"/>
      <c r="GYA1" s="477"/>
      <c r="GYB1" s="477"/>
      <c r="GYC1" s="477"/>
      <c r="GYD1" s="477"/>
      <c r="GYE1" s="477"/>
      <c r="GYF1" s="477"/>
      <c r="GYG1" s="477"/>
      <c r="GYH1" s="477"/>
      <c r="GYI1" s="477"/>
      <c r="GYJ1" s="477"/>
      <c r="GYK1" s="477"/>
      <c r="GYL1" s="477"/>
      <c r="GYM1" s="477"/>
      <c r="GYN1" s="477"/>
      <c r="GYO1" s="478"/>
      <c r="GYP1" s="476"/>
      <c r="GYQ1" s="477"/>
      <c r="GYR1" s="477"/>
      <c r="GYS1" s="478"/>
      <c r="GYT1" s="476"/>
      <c r="GYU1" s="477"/>
      <c r="GYV1" s="477"/>
      <c r="GYW1" s="477"/>
      <c r="GYX1" s="477"/>
      <c r="GYY1" s="477"/>
      <c r="GYZ1" s="477"/>
      <c r="GZA1" s="477"/>
      <c r="GZB1" s="477"/>
      <c r="GZC1" s="477"/>
      <c r="GZD1" s="477"/>
      <c r="GZE1" s="477"/>
      <c r="GZF1" s="478"/>
      <c r="GZG1" s="476"/>
      <c r="GZH1" s="477"/>
      <c r="GZI1" s="477"/>
      <c r="GZJ1" s="477"/>
      <c r="GZK1" s="477"/>
      <c r="GZL1" s="477"/>
      <c r="GZM1" s="477"/>
      <c r="GZN1" s="477"/>
      <c r="GZO1" s="477"/>
      <c r="GZP1" s="477"/>
      <c r="GZQ1" s="478"/>
      <c r="GZR1" s="476"/>
      <c r="GZS1" s="477"/>
      <c r="GZT1" s="477"/>
      <c r="GZU1" s="478"/>
      <c r="GZV1" s="479"/>
      <c r="GZW1" s="479"/>
      <c r="GZX1" s="479"/>
      <c r="GZY1" s="479"/>
      <c r="GZZ1" s="479"/>
      <c r="HAA1" s="479"/>
      <c r="HAB1" s="479"/>
      <c r="HAC1" s="479"/>
      <c r="HAD1" s="344"/>
      <c r="HAE1" s="476"/>
      <c r="HAF1" s="478"/>
      <c r="HAG1" s="480"/>
      <c r="HAH1" s="481"/>
      <c r="HAI1" s="481"/>
      <c r="HAJ1" s="482"/>
      <c r="HAK1" s="475"/>
      <c r="HAL1" s="475"/>
      <c r="HAM1" s="480"/>
      <c r="HAN1" s="481"/>
      <c r="HAO1" s="481"/>
      <c r="HAP1" s="481"/>
      <c r="HAQ1" s="481"/>
      <c r="HAR1" s="482"/>
      <c r="HAS1" s="475"/>
      <c r="HAT1" s="475"/>
      <c r="HAU1" s="475"/>
      <c r="HAV1" s="24"/>
      <c r="HAW1" s="24"/>
      <c r="HAX1" s="344"/>
      <c r="HAY1" s="345"/>
      <c r="HAZ1" s="26"/>
      <c r="HBA1" s="483"/>
      <c r="HBB1" s="483"/>
      <c r="HBC1" s="483"/>
      <c r="HBD1" s="483"/>
      <c r="HBE1" s="484"/>
      <c r="HBF1" s="485"/>
      <c r="HBG1" s="486"/>
      <c r="HBH1" s="486"/>
      <c r="HBI1" s="486"/>
      <c r="HBJ1" s="486"/>
      <c r="HBK1" s="486"/>
      <c r="HBL1" s="486"/>
      <c r="HBM1" s="486"/>
      <c r="HBN1" s="486"/>
      <c r="HBO1" s="486"/>
      <c r="HBP1" s="486"/>
      <c r="HBQ1" s="487"/>
      <c r="HBR1" s="483"/>
      <c r="HBS1" s="485"/>
      <c r="HBT1" s="486"/>
      <c r="HBU1" s="486"/>
      <c r="HBV1" s="486"/>
      <c r="HBW1" s="486"/>
      <c r="HBX1" s="486"/>
      <c r="HBY1" s="486"/>
      <c r="HBZ1" s="487"/>
      <c r="HCA1" s="483"/>
      <c r="HCB1" s="483"/>
      <c r="HCC1" s="483"/>
      <c r="HCD1" s="483"/>
      <c r="HCE1" s="483"/>
      <c r="HCF1" s="483"/>
      <c r="HCG1" s="483"/>
      <c r="HCH1" s="476"/>
      <c r="HCI1" s="477"/>
      <c r="HCJ1" s="477"/>
      <c r="HCK1" s="477"/>
      <c r="HCL1" s="477"/>
      <c r="HCM1" s="477"/>
      <c r="HCN1" s="477"/>
      <c r="HCO1" s="477"/>
      <c r="HCP1" s="477"/>
      <c r="HCQ1" s="478"/>
      <c r="HCR1" s="476"/>
      <c r="HCS1" s="477"/>
      <c r="HCT1" s="477"/>
      <c r="HCU1" s="478"/>
      <c r="HCV1" s="476"/>
      <c r="HCW1" s="477"/>
      <c r="HCX1" s="477"/>
      <c r="HCY1" s="477"/>
      <c r="HCZ1" s="477"/>
      <c r="HDA1" s="477"/>
      <c r="HDB1" s="477"/>
      <c r="HDC1" s="477"/>
      <c r="HDD1" s="477"/>
      <c r="HDE1" s="477"/>
      <c r="HDF1" s="477"/>
      <c r="HDG1" s="477"/>
      <c r="HDH1" s="477"/>
      <c r="HDI1" s="477"/>
      <c r="HDJ1" s="477"/>
      <c r="HDK1" s="477"/>
      <c r="HDL1" s="477"/>
      <c r="HDM1" s="477"/>
      <c r="HDN1" s="477"/>
      <c r="HDO1" s="478"/>
      <c r="HDP1" s="476"/>
      <c r="HDQ1" s="477"/>
      <c r="HDR1" s="477"/>
      <c r="HDS1" s="478"/>
      <c r="HDT1" s="476"/>
      <c r="HDU1" s="477"/>
      <c r="HDV1" s="477"/>
      <c r="HDW1" s="477"/>
      <c r="HDX1" s="477"/>
      <c r="HDY1" s="477"/>
      <c r="HDZ1" s="477"/>
      <c r="HEA1" s="477"/>
      <c r="HEB1" s="477"/>
      <c r="HEC1" s="477"/>
      <c r="HED1" s="477"/>
      <c r="HEE1" s="477"/>
      <c r="HEF1" s="478"/>
      <c r="HEG1" s="476"/>
      <c r="HEH1" s="477"/>
      <c r="HEI1" s="477"/>
      <c r="HEJ1" s="477"/>
      <c r="HEK1" s="477"/>
      <c r="HEL1" s="477"/>
      <c r="HEM1" s="477"/>
      <c r="HEN1" s="477"/>
      <c r="HEO1" s="477"/>
      <c r="HEP1" s="477"/>
      <c r="HEQ1" s="478"/>
      <c r="HER1" s="476"/>
      <c r="HES1" s="477"/>
      <c r="HET1" s="477"/>
      <c r="HEU1" s="478"/>
      <c r="HEV1" s="479"/>
      <c r="HEW1" s="479"/>
      <c r="HEX1" s="479"/>
      <c r="HEY1" s="479"/>
      <c r="HEZ1" s="479"/>
      <c r="HFA1" s="479"/>
      <c r="HFB1" s="479"/>
      <c r="HFC1" s="479"/>
      <c r="HFD1" s="344"/>
      <c r="HFE1" s="476"/>
      <c r="HFF1" s="478"/>
      <c r="HFG1" s="480"/>
      <c r="HFH1" s="481"/>
      <c r="HFI1" s="481"/>
      <c r="HFJ1" s="482"/>
      <c r="HFK1" s="475"/>
      <c r="HFL1" s="475"/>
      <c r="HFM1" s="480"/>
      <c r="HFN1" s="481"/>
      <c r="HFO1" s="481"/>
      <c r="HFP1" s="481"/>
      <c r="HFQ1" s="481"/>
      <c r="HFR1" s="482"/>
      <c r="HFS1" s="475"/>
      <c r="HFT1" s="475"/>
      <c r="HFU1" s="475"/>
      <c r="HFV1" s="24"/>
      <c r="HFW1" s="24"/>
      <c r="HFX1" s="344"/>
      <c r="HFY1" s="345"/>
      <c r="HFZ1" s="26"/>
      <c r="HGA1" s="483"/>
      <c r="HGB1" s="483"/>
      <c r="HGC1" s="483"/>
      <c r="HGD1" s="483"/>
      <c r="HGE1" s="484"/>
      <c r="HGF1" s="485"/>
      <c r="HGG1" s="486"/>
      <c r="HGH1" s="486"/>
      <c r="HGI1" s="486"/>
      <c r="HGJ1" s="486"/>
      <c r="HGK1" s="486"/>
      <c r="HGL1" s="486"/>
      <c r="HGM1" s="486"/>
      <c r="HGN1" s="486"/>
      <c r="HGO1" s="486"/>
      <c r="HGP1" s="486"/>
      <c r="HGQ1" s="487"/>
      <c r="HGR1" s="483"/>
      <c r="HGS1" s="485"/>
      <c r="HGT1" s="486"/>
      <c r="HGU1" s="486"/>
      <c r="HGV1" s="486"/>
      <c r="HGW1" s="486"/>
      <c r="HGX1" s="486"/>
      <c r="HGY1" s="486"/>
      <c r="HGZ1" s="487"/>
      <c r="HHA1" s="483"/>
      <c r="HHB1" s="483"/>
      <c r="HHC1" s="483"/>
      <c r="HHD1" s="483"/>
      <c r="HHE1" s="483"/>
      <c r="HHF1" s="483"/>
      <c r="HHG1" s="483"/>
      <c r="HHH1" s="476"/>
      <c r="HHI1" s="477"/>
      <c r="HHJ1" s="477"/>
      <c r="HHK1" s="477"/>
      <c r="HHL1" s="477"/>
      <c r="HHM1" s="477"/>
      <c r="HHN1" s="477"/>
      <c r="HHO1" s="477"/>
      <c r="HHP1" s="477"/>
      <c r="HHQ1" s="478"/>
      <c r="HHR1" s="476"/>
      <c r="HHS1" s="477"/>
      <c r="HHT1" s="477"/>
      <c r="HHU1" s="478"/>
      <c r="HHV1" s="476"/>
      <c r="HHW1" s="477"/>
      <c r="HHX1" s="477"/>
      <c r="HHY1" s="477"/>
      <c r="HHZ1" s="477"/>
      <c r="HIA1" s="477"/>
      <c r="HIB1" s="477"/>
      <c r="HIC1" s="477"/>
      <c r="HID1" s="477"/>
      <c r="HIE1" s="477"/>
      <c r="HIF1" s="477"/>
      <c r="HIG1" s="477"/>
      <c r="HIH1" s="477"/>
      <c r="HII1" s="477"/>
      <c r="HIJ1" s="477"/>
      <c r="HIK1" s="477"/>
      <c r="HIL1" s="477"/>
      <c r="HIM1" s="477"/>
      <c r="HIN1" s="477"/>
      <c r="HIO1" s="478"/>
      <c r="HIP1" s="476"/>
      <c r="HIQ1" s="477"/>
      <c r="HIR1" s="477"/>
      <c r="HIS1" s="478"/>
      <c r="HIT1" s="476"/>
      <c r="HIU1" s="477"/>
      <c r="HIV1" s="477"/>
      <c r="HIW1" s="477"/>
      <c r="HIX1" s="477"/>
      <c r="HIY1" s="477"/>
      <c r="HIZ1" s="477"/>
      <c r="HJA1" s="477"/>
      <c r="HJB1" s="477"/>
      <c r="HJC1" s="477"/>
      <c r="HJD1" s="477"/>
      <c r="HJE1" s="477"/>
      <c r="HJF1" s="478"/>
      <c r="HJG1" s="476"/>
      <c r="HJH1" s="477"/>
      <c r="HJI1" s="477"/>
      <c r="HJJ1" s="477"/>
      <c r="HJK1" s="477"/>
      <c r="HJL1" s="477"/>
      <c r="HJM1" s="477"/>
      <c r="HJN1" s="477"/>
      <c r="HJO1" s="477"/>
      <c r="HJP1" s="477"/>
      <c r="HJQ1" s="478"/>
      <c r="HJR1" s="476"/>
      <c r="HJS1" s="477"/>
      <c r="HJT1" s="477"/>
      <c r="HJU1" s="478"/>
      <c r="HJV1" s="479"/>
      <c r="HJW1" s="479"/>
      <c r="HJX1" s="479"/>
      <c r="HJY1" s="479"/>
      <c r="HJZ1" s="479"/>
      <c r="HKA1" s="479"/>
      <c r="HKB1" s="479"/>
      <c r="HKC1" s="479"/>
      <c r="HKD1" s="344"/>
      <c r="HKE1" s="476"/>
      <c r="HKF1" s="478"/>
      <c r="HKG1" s="480"/>
      <c r="HKH1" s="481"/>
      <c r="HKI1" s="481"/>
      <c r="HKJ1" s="482"/>
      <c r="HKK1" s="475"/>
      <c r="HKL1" s="475"/>
      <c r="HKM1" s="480"/>
      <c r="HKN1" s="481"/>
      <c r="HKO1" s="481"/>
      <c r="HKP1" s="481"/>
      <c r="HKQ1" s="481"/>
      <c r="HKR1" s="482"/>
      <c r="HKS1" s="475"/>
      <c r="HKT1" s="475"/>
      <c r="HKU1" s="475"/>
      <c r="HKV1" s="24"/>
      <c r="HKW1" s="24"/>
      <c r="HKX1" s="344"/>
      <c r="HKY1" s="345"/>
      <c r="HKZ1" s="26"/>
      <c r="HLA1" s="483"/>
      <c r="HLB1" s="483"/>
      <c r="HLC1" s="483"/>
      <c r="HLD1" s="483"/>
      <c r="HLE1" s="484"/>
      <c r="HLF1" s="485"/>
      <c r="HLG1" s="486"/>
      <c r="HLH1" s="486"/>
      <c r="HLI1" s="486"/>
      <c r="HLJ1" s="486"/>
      <c r="HLK1" s="486"/>
      <c r="HLL1" s="486"/>
      <c r="HLM1" s="486"/>
      <c r="HLN1" s="486"/>
      <c r="HLO1" s="486"/>
      <c r="HLP1" s="486"/>
      <c r="HLQ1" s="487"/>
      <c r="HLR1" s="483"/>
      <c r="HLS1" s="485"/>
      <c r="HLT1" s="486"/>
      <c r="HLU1" s="486"/>
      <c r="HLV1" s="486"/>
      <c r="HLW1" s="486"/>
      <c r="HLX1" s="486"/>
      <c r="HLY1" s="486"/>
      <c r="HLZ1" s="487"/>
      <c r="HMA1" s="483"/>
      <c r="HMB1" s="483"/>
      <c r="HMC1" s="483"/>
      <c r="HMD1" s="483"/>
      <c r="HME1" s="483"/>
      <c r="HMF1" s="483"/>
      <c r="HMG1" s="483"/>
      <c r="HMH1" s="476"/>
      <c r="HMI1" s="477"/>
      <c r="HMJ1" s="477"/>
      <c r="HMK1" s="477"/>
      <c r="HML1" s="477"/>
      <c r="HMM1" s="477"/>
      <c r="HMN1" s="477"/>
      <c r="HMO1" s="477"/>
      <c r="HMP1" s="477"/>
      <c r="HMQ1" s="478"/>
      <c r="HMR1" s="476"/>
      <c r="HMS1" s="477"/>
      <c r="HMT1" s="477"/>
      <c r="HMU1" s="478"/>
      <c r="HMV1" s="476"/>
      <c r="HMW1" s="477"/>
      <c r="HMX1" s="477"/>
      <c r="HMY1" s="477"/>
      <c r="HMZ1" s="477"/>
      <c r="HNA1" s="477"/>
      <c r="HNB1" s="477"/>
      <c r="HNC1" s="477"/>
      <c r="HND1" s="477"/>
      <c r="HNE1" s="477"/>
      <c r="HNF1" s="477"/>
      <c r="HNG1" s="477"/>
      <c r="HNH1" s="477"/>
      <c r="HNI1" s="477"/>
      <c r="HNJ1" s="477"/>
      <c r="HNK1" s="477"/>
      <c r="HNL1" s="477"/>
      <c r="HNM1" s="477"/>
      <c r="HNN1" s="477"/>
      <c r="HNO1" s="478"/>
      <c r="HNP1" s="476"/>
      <c r="HNQ1" s="477"/>
      <c r="HNR1" s="477"/>
      <c r="HNS1" s="478"/>
      <c r="HNT1" s="476"/>
      <c r="HNU1" s="477"/>
      <c r="HNV1" s="477"/>
      <c r="HNW1" s="477"/>
      <c r="HNX1" s="477"/>
      <c r="HNY1" s="477"/>
      <c r="HNZ1" s="477"/>
      <c r="HOA1" s="477"/>
      <c r="HOB1" s="477"/>
      <c r="HOC1" s="477"/>
      <c r="HOD1" s="477"/>
      <c r="HOE1" s="477"/>
      <c r="HOF1" s="478"/>
      <c r="HOG1" s="476"/>
      <c r="HOH1" s="477"/>
      <c r="HOI1" s="477"/>
      <c r="HOJ1" s="477"/>
      <c r="HOK1" s="477"/>
      <c r="HOL1" s="477"/>
      <c r="HOM1" s="477"/>
      <c r="HON1" s="477"/>
      <c r="HOO1" s="477"/>
      <c r="HOP1" s="477"/>
      <c r="HOQ1" s="478"/>
      <c r="HOR1" s="476"/>
      <c r="HOS1" s="477"/>
      <c r="HOT1" s="477"/>
      <c r="HOU1" s="478"/>
      <c r="HOV1" s="479"/>
      <c r="HOW1" s="479"/>
      <c r="HOX1" s="479"/>
      <c r="HOY1" s="479"/>
      <c r="HOZ1" s="479"/>
      <c r="HPA1" s="479"/>
      <c r="HPB1" s="479"/>
      <c r="HPC1" s="479"/>
      <c r="HPD1" s="344"/>
      <c r="HPE1" s="476"/>
      <c r="HPF1" s="478"/>
      <c r="HPG1" s="480"/>
      <c r="HPH1" s="481"/>
      <c r="HPI1" s="481"/>
      <c r="HPJ1" s="482"/>
      <c r="HPK1" s="475"/>
      <c r="HPL1" s="475"/>
      <c r="HPM1" s="480"/>
      <c r="HPN1" s="481"/>
      <c r="HPO1" s="481"/>
      <c r="HPP1" s="481"/>
      <c r="HPQ1" s="481"/>
      <c r="HPR1" s="482"/>
      <c r="HPS1" s="475"/>
      <c r="HPT1" s="475"/>
      <c r="HPU1" s="475"/>
      <c r="HPV1" s="24"/>
      <c r="HPW1" s="24"/>
      <c r="HPX1" s="344"/>
      <c r="HPY1" s="345"/>
      <c r="HPZ1" s="26"/>
      <c r="HQA1" s="483"/>
      <c r="HQB1" s="483"/>
      <c r="HQC1" s="483"/>
      <c r="HQD1" s="483"/>
      <c r="HQE1" s="484"/>
      <c r="HQF1" s="485"/>
      <c r="HQG1" s="486"/>
      <c r="HQH1" s="486"/>
      <c r="HQI1" s="486"/>
      <c r="HQJ1" s="486"/>
      <c r="HQK1" s="486"/>
      <c r="HQL1" s="486"/>
      <c r="HQM1" s="486"/>
      <c r="HQN1" s="486"/>
      <c r="HQO1" s="486"/>
      <c r="HQP1" s="486"/>
      <c r="HQQ1" s="487"/>
      <c r="HQR1" s="483"/>
      <c r="HQS1" s="485"/>
      <c r="HQT1" s="486"/>
      <c r="HQU1" s="486"/>
      <c r="HQV1" s="486"/>
      <c r="HQW1" s="486"/>
      <c r="HQX1" s="486"/>
      <c r="HQY1" s="486"/>
      <c r="HQZ1" s="487"/>
      <c r="HRA1" s="483"/>
      <c r="HRB1" s="483"/>
      <c r="HRC1" s="483"/>
      <c r="HRD1" s="483"/>
      <c r="HRE1" s="483"/>
      <c r="HRF1" s="483"/>
      <c r="HRG1" s="483"/>
      <c r="HRH1" s="476"/>
      <c r="HRI1" s="477"/>
      <c r="HRJ1" s="477"/>
      <c r="HRK1" s="477"/>
      <c r="HRL1" s="477"/>
      <c r="HRM1" s="477"/>
      <c r="HRN1" s="477"/>
      <c r="HRO1" s="477"/>
      <c r="HRP1" s="477"/>
      <c r="HRQ1" s="478"/>
      <c r="HRR1" s="476"/>
      <c r="HRS1" s="477"/>
      <c r="HRT1" s="477"/>
      <c r="HRU1" s="478"/>
      <c r="HRV1" s="476"/>
      <c r="HRW1" s="477"/>
      <c r="HRX1" s="477"/>
      <c r="HRY1" s="477"/>
      <c r="HRZ1" s="477"/>
      <c r="HSA1" s="477"/>
      <c r="HSB1" s="477"/>
      <c r="HSC1" s="477"/>
      <c r="HSD1" s="477"/>
      <c r="HSE1" s="477"/>
      <c r="HSF1" s="477"/>
      <c r="HSG1" s="477"/>
      <c r="HSH1" s="477"/>
      <c r="HSI1" s="477"/>
      <c r="HSJ1" s="477"/>
      <c r="HSK1" s="477"/>
      <c r="HSL1" s="477"/>
      <c r="HSM1" s="477"/>
      <c r="HSN1" s="477"/>
      <c r="HSO1" s="478"/>
      <c r="HSP1" s="476"/>
      <c r="HSQ1" s="477"/>
      <c r="HSR1" s="477"/>
      <c r="HSS1" s="478"/>
      <c r="HST1" s="476"/>
      <c r="HSU1" s="477"/>
      <c r="HSV1" s="477"/>
      <c r="HSW1" s="477"/>
      <c r="HSX1" s="477"/>
      <c r="HSY1" s="477"/>
      <c r="HSZ1" s="477"/>
      <c r="HTA1" s="477"/>
      <c r="HTB1" s="477"/>
      <c r="HTC1" s="477"/>
      <c r="HTD1" s="477"/>
      <c r="HTE1" s="477"/>
      <c r="HTF1" s="478"/>
      <c r="HTG1" s="476"/>
      <c r="HTH1" s="477"/>
      <c r="HTI1" s="477"/>
      <c r="HTJ1" s="477"/>
      <c r="HTK1" s="477"/>
      <c r="HTL1" s="477"/>
      <c r="HTM1" s="477"/>
      <c r="HTN1" s="477"/>
      <c r="HTO1" s="477"/>
      <c r="HTP1" s="477"/>
      <c r="HTQ1" s="478"/>
      <c r="HTR1" s="476"/>
      <c r="HTS1" s="477"/>
      <c r="HTT1" s="477"/>
      <c r="HTU1" s="478"/>
      <c r="HTV1" s="479"/>
      <c r="HTW1" s="479"/>
      <c r="HTX1" s="479"/>
      <c r="HTY1" s="479"/>
      <c r="HTZ1" s="479"/>
      <c r="HUA1" s="479"/>
      <c r="HUB1" s="479"/>
      <c r="HUC1" s="479"/>
      <c r="HUD1" s="344"/>
      <c r="HUE1" s="476"/>
      <c r="HUF1" s="478"/>
      <c r="HUG1" s="480"/>
      <c r="HUH1" s="481"/>
      <c r="HUI1" s="481"/>
      <c r="HUJ1" s="482"/>
      <c r="HUK1" s="475"/>
      <c r="HUL1" s="475"/>
      <c r="HUM1" s="480"/>
      <c r="HUN1" s="481"/>
      <c r="HUO1" s="481"/>
      <c r="HUP1" s="481"/>
      <c r="HUQ1" s="481"/>
      <c r="HUR1" s="482"/>
      <c r="HUS1" s="475"/>
      <c r="HUT1" s="475"/>
      <c r="HUU1" s="475"/>
      <c r="HUV1" s="24"/>
      <c r="HUW1" s="24"/>
      <c r="HUX1" s="344"/>
      <c r="HUY1" s="345"/>
      <c r="HUZ1" s="26"/>
      <c r="HVA1" s="483"/>
      <c r="HVB1" s="483"/>
      <c r="HVC1" s="483"/>
      <c r="HVD1" s="483"/>
      <c r="HVE1" s="484"/>
      <c r="HVF1" s="485"/>
      <c r="HVG1" s="486"/>
      <c r="HVH1" s="486"/>
      <c r="HVI1" s="486"/>
      <c r="HVJ1" s="486"/>
      <c r="HVK1" s="486"/>
      <c r="HVL1" s="486"/>
      <c r="HVM1" s="486"/>
      <c r="HVN1" s="486"/>
      <c r="HVO1" s="486"/>
      <c r="HVP1" s="486"/>
      <c r="HVQ1" s="487"/>
      <c r="HVR1" s="483"/>
      <c r="HVS1" s="485"/>
      <c r="HVT1" s="486"/>
      <c r="HVU1" s="486"/>
      <c r="HVV1" s="486"/>
      <c r="HVW1" s="486"/>
      <c r="HVX1" s="486"/>
      <c r="HVY1" s="486"/>
      <c r="HVZ1" s="487"/>
      <c r="HWA1" s="483"/>
      <c r="HWB1" s="483"/>
      <c r="HWC1" s="483"/>
      <c r="HWD1" s="483"/>
      <c r="HWE1" s="483"/>
      <c r="HWF1" s="483"/>
      <c r="HWG1" s="483"/>
      <c r="HWH1" s="476"/>
      <c r="HWI1" s="477"/>
      <c r="HWJ1" s="477"/>
      <c r="HWK1" s="477"/>
      <c r="HWL1" s="477"/>
      <c r="HWM1" s="477"/>
      <c r="HWN1" s="477"/>
      <c r="HWO1" s="477"/>
      <c r="HWP1" s="477"/>
      <c r="HWQ1" s="478"/>
      <c r="HWR1" s="476"/>
      <c r="HWS1" s="477"/>
      <c r="HWT1" s="477"/>
      <c r="HWU1" s="478"/>
      <c r="HWV1" s="476"/>
      <c r="HWW1" s="477"/>
      <c r="HWX1" s="477"/>
      <c r="HWY1" s="477"/>
      <c r="HWZ1" s="477"/>
      <c r="HXA1" s="477"/>
      <c r="HXB1" s="477"/>
      <c r="HXC1" s="477"/>
      <c r="HXD1" s="477"/>
      <c r="HXE1" s="477"/>
      <c r="HXF1" s="477"/>
      <c r="HXG1" s="477"/>
      <c r="HXH1" s="477"/>
      <c r="HXI1" s="477"/>
      <c r="HXJ1" s="477"/>
      <c r="HXK1" s="477"/>
      <c r="HXL1" s="477"/>
      <c r="HXM1" s="477"/>
      <c r="HXN1" s="477"/>
      <c r="HXO1" s="478"/>
      <c r="HXP1" s="476"/>
      <c r="HXQ1" s="477"/>
      <c r="HXR1" s="477"/>
      <c r="HXS1" s="478"/>
      <c r="HXT1" s="476"/>
      <c r="HXU1" s="477"/>
      <c r="HXV1" s="477"/>
      <c r="HXW1" s="477"/>
      <c r="HXX1" s="477"/>
      <c r="HXY1" s="477"/>
      <c r="HXZ1" s="477"/>
      <c r="HYA1" s="477"/>
      <c r="HYB1" s="477"/>
      <c r="HYC1" s="477"/>
      <c r="HYD1" s="477"/>
      <c r="HYE1" s="477"/>
      <c r="HYF1" s="478"/>
      <c r="HYG1" s="476"/>
      <c r="HYH1" s="477"/>
      <c r="HYI1" s="477"/>
      <c r="HYJ1" s="477"/>
      <c r="HYK1" s="477"/>
      <c r="HYL1" s="477"/>
      <c r="HYM1" s="477"/>
      <c r="HYN1" s="477"/>
      <c r="HYO1" s="477"/>
      <c r="HYP1" s="477"/>
      <c r="HYQ1" s="478"/>
      <c r="HYR1" s="476"/>
      <c r="HYS1" s="477"/>
      <c r="HYT1" s="477"/>
      <c r="HYU1" s="478"/>
      <c r="HYV1" s="479"/>
      <c r="HYW1" s="479"/>
      <c r="HYX1" s="479"/>
      <c r="HYY1" s="479"/>
      <c r="HYZ1" s="479"/>
      <c r="HZA1" s="479"/>
      <c r="HZB1" s="479"/>
      <c r="HZC1" s="479"/>
      <c r="HZD1" s="344"/>
      <c r="HZE1" s="476"/>
      <c r="HZF1" s="478"/>
      <c r="HZG1" s="480"/>
      <c r="HZH1" s="481"/>
      <c r="HZI1" s="481"/>
      <c r="HZJ1" s="482"/>
      <c r="HZK1" s="475"/>
      <c r="HZL1" s="475"/>
      <c r="HZM1" s="480"/>
      <c r="HZN1" s="481"/>
      <c r="HZO1" s="481"/>
      <c r="HZP1" s="481"/>
      <c r="HZQ1" s="481"/>
      <c r="HZR1" s="482"/>
      <c r="HZS1" s="475"/>
      <c r="HZT1" s="475"/>
      <c r="HZU1" s="475"/>
      <c r="HZV1" s="24"/>
      <c r="HZW1" s="24"/>
      <c r="HZX1" s="344"/>
      <c r="HZY1" s="345"/>
      <c r="HZZ1" s="26"/>
      <c r="IAA1" s="483"/>
      <c r="IAB1" s="483"/>
      <c r="IAC1" s="483"/>
      <c r="IAD1" s="483"/>
      <c r="IAE1" s="484"/>
      <c r="IAF1" s="485"/>
      <c r="IAG1" s="486"/>
      <c r="IAH1" s="486"/>
      <c r="IAI1" s="486"/>
      <c r="IAJ1" s="486"/>
      <c r="IAK1" s="486"/>
      <c r="IAL1" s="486"/>
      <c r="IAM1" s="486"/>
      <c r="IAN1" s="486"/>
      <c r="IAO1" s="486"/>
      <c r="IAP1" s="486"/>
      <c r="IAQ1" s="487"/>
      <c r="IAR1" s="483"/>
      <c r="IAS1" s="485"/>
      <c r="IAT1" s="486"/>
      <c r="IAU1" s="486"/>
      <c r="IAV1" s="486"/>
      <c r="IAW1" s="486"/>
      <c r="IAX1" s="486"/>
      <c r="IAY1" s="486"/>
      <c r="IAZ1" s="487"/>
      <c r="IBA1" s="483"/>
      <c r="IBB1" s="483"/>
      <c r="IBC1" s="483"/>
      <c r="IBD1" s="483"/>
      <c r="IBE1" s="483"/>
      <c r="IBF1" s="483"/>
      <c r="IBG1" s="483"/>
      <c r="IBH1" s="476"/>
      <c r="IBI1" s="477"/>
      <c r="IBJ1" s="477"/>
      <c r="IBK1" s="477"/>
      <c r="IBL1" s="477"/>
      <c r="IBM1" s="477"/>
      <c r="IBN1" s="477"/>
      <c r="IBO1" s="477"/>
      <c r="IBP1" s="477"/>
      <c r="IBQ1" s="478"/>
      <c r="IBR1" s="476"/>
      <c r="IBS1" s="477"/>
      <c r="IBT1" s="477"/>
      <c r="IBU1" s="478"/>
      <c r="IBV1" s="476"/>
      <c r="IBW1" s="477"/>
      <c r="IBX1" s="477"/>
      <c r="IBY1" s="477"/>
      <c r="IBZ1" s="477"/>
      <c r="ICA1" s="477"/>
      <c r="ICB1" s="477"/>
      <c r="ICC1" s="477"/>
      <c r="ICD1" s="477"/>
      <c r="ICE1" s="477"/>
      <c r="ICF1" s="477"/>
      <c r="ICG1" s="477"/>
      <c r="ICH1" s="477"/>
      <c r="ICI1" s="477"/>
      <c r="ICJ1" s="477"/>
      <c r="ICK1" s="477"/>
      <c r="ICL1" s="477"/>
      <c r="ICM1" s="477"/>
      <c r="ICN1" s="477"/>
      <c r="ICO1" s="478"/>
      <c r="ICP1" s="476"/>
      <c r="ICQ1" s="477"/>
      <c r="ICR1" s="477"/>
      <c r="ICS1" s="478"/>
      <c r="ICT1" s="476"/>
      <c r="ICU1" s="477"/>
      <c r="ICV1" s="477"/>
      <c r="ICW1" s="477"/>
      <c r="ICX1" s="477"/>
      <c r="ICY1" s="477"/>
      <c r="ICZ1" s="477"/>
      <c r="IDA1" s="477"/>
      <c r="IDB1" s="477"/>
      <c r="IDC1" s="477"/>
      <c r="IDD1" s="477"/>
      <c r="IDE1" s="477"/>
      <c r="IDF1" s="478"/>
      <c r="IDG1" s="476"/>
      <c r="IDH1" s="477"/>
      <c r="IDI1" s="477"/>
      <c r="IDJ1" s="477"/>
      <c r="IDK1" s="477"/>
      <c r="IDL1" s="477"/>
      <c r="IDM1" s="477"/>
      <c r="IDN1" s="477"/>
      <c r="IDO1" s="477"/>
      <c r="IDP1" s="477"/>
      <c r="IDQ1" s="478"/>
      <c r="IDR1" s="476"/>
      <c r="IDS1" s="477"/>
      <c r="IDT1" s="477"/>
      <c r="IDU1" s="478"/>
      <c r="IDV1" s="479"/>
      <c r="IDW1" s="479"/>
      <c r="IDX1" s="479"/>
      <c r="IDY1" s="479"/>
      <c r="IDZ1" s="479"/>
      <c r="IEA1" s="479"/>
      <c r="IEB1" s="479"/>
      <c r="IEC1" s="479"/>
      <c r="IED1" s="344"/>
      <c r="IEE1" s="476"/>
      <c r="IEF1" s="478"/>
      <c r="IEG1" s="480"/>
      <c r="IEH1" s="481"/>
      <c r="IEI1" s="481"/>
      <c r="IEJ1" s="482"/>
      <c r="IEK1" s="475"/>
      <c r="IEL1" s="475"/>
      <c r="IEM1" s="480"/>
      <c r="IEN1" s="481"/>
      <c r="IEO1" s="481"/>
      <c r="IEP1" s="481"/>
      <c r="IEQ1" s="481"/>
      <c r="IER1" s="482"/>
      <c r="IES1" s="475"/>
      <c r="IET1" s="475"/>
      <c r="IEU1" s="475"/>
      <c r="IEV1" s="24"/>
      <c r="IEW1" s="24"/>
      <c r="IEX1" s="344"/>
      <c r="IEY1" s="345"/>
      <c r="IEZ1" s="26"/>
      <c r="IFA1" s="483"/>
      <c r="IFB1" s="483"/>
      <c r="IFC1" s="483"/>
      <c r="IFD1" s="483"/>
      <c r="IFE1" s="484"/>
      <c r="IFF1" s="485"/>
      <c r="IFG1" s="486"/>
      <c r="IFH1" s="486"/>
      <c r="IFI1" s="486"/>
      <c r="IFJ1" s="486"/>
      <c r="IFK1" s="486"/>
      <c r="IFL1" s="486"/>
      <c r="IFM1" s="486"/>
      <c r="IFN1" s="486"/>
      <c r="IFO1" s="486"/>
      <c r="IFP1" s="486"/>
      <c r="IFQ1" s="487"/>
      <c r="IFR1" s="483"/>
      <c r="IFS1" s="485"/>
      <c r="IFT1" s="486"/>
      <c r="IFU1" s="486"/>
      <c r="IFV1" s="486"/>
      <c r="IFW1" s="486"/>
      <c r="IFX1" s="486"/>
      <c r="IFY1" s="486"/>
      <c r="IFZ1" s="487"/>
      <c r="IGA1" s="483"/>
      <c r="IGB1" s="483"/>
      <c r="IGC1" s="483"/>
      <c r="IGD1" s="483"/>
      <c r="IGE1" s="483"/>
      <c r="IGF1" s="483"/>
      <c r="IGG1" s="483"/>
      <c r="IGH1" s="476"/>
      <c r="IGI1" s="477"/>
      <c r="IGJ1" s="477"/>
      <c r="IGK1" s="477"/>
      <c r="IGL1" s="477"/>
      <c r="IGM1" s="477"/>
      <c r="IGN1" s="477"/>
      <c r="IGO1" s="477"/>
      <c r="IGP1" s="477"/>
      <c r="IGQ1" s="478"/>
      <c r="IGR1" s="476"/>
      <c r="IGS1" s="477"/>
      <c r="IGT1" s="477"/>
      <c r="IGU1" s="478"/>
      <c r="IGV1" s="476"/>
      <c r="IGW1" s="477"/>
      <c r="IGX1" s="477"/>
      <c r="IGY1" s="477"/>
      <c r="IGZ1" s="477"/>
      <c r="IHA1" s="477"/>
      <c r="IHB1" s="477"/>
      <c r="IHC1" s="477"/>
      <c r="IHD1" s="477"/>
      <c r="IHE1" s="477"/>
      <c r="IHF1" s="477"/>
      <c r="IHG1" s="477"/>
      <c r="IHH1" s="477"/>
      <c r="IHI1" s="477"/>
      <c r="IHJ1" s="477"/>
      <c r="IHK1" s="477"/>
      <c r="IHL1" s="477"/>
      <c r="IHM1" s="477"/>
      <c r="IHN1" s="477"/>
      <c r="IHO1" s="478"/>
      <c r="IHP1" s="476"/>
      <c r="IHQ1" s="477"/>
      <c r="IHR1" s="477"/>
      <c r="IHS1" s="478"/>
      <c r="IHT1" s="476"/>
      <c r="IHU1" s="477"/>
      <c r="IHV1" s="477"/>
      <c r="IHW1" s="477"/>
      <c r="IHX1" s="477"/>
      <c r="IHY1" s="477"/>
      <c r="IHZ1" s="477"/>
      <c r="IIA1" s="477"/>
      <c r="IIB1" s="477"/>
      <c r="IIC1" s="477"/>
      <c r="IID1" s="477"/>
      <c r="IIE1" s="477"/>
      <c r="IIF1" s="478"/>
      <c r="IIG1" s="476"/>
      <c r="IIH1" s="477"/>
      <c r="III1" s="477"/>
      <c r="IIJ1" s="477"/>
      <c r="IIK1" s="477"/>
      <c r="IIL1" s="477"/>
      <c r="IIM1" s="477"/>
      <c r="IIN1" s="477"/>
      <c r="IIO1" s="477"/>
      <c r="IIP1" s="477"/>
      <c r="IIQ1" s="478"/>
      <c r="IIR1" s="476"/>
      <c r="IIS1" s="477"/>
      <c r="IIT1" s="477"/>
      <c r="IIU1" s="478"/>
      <c r="IIV1" s="479"/>
      <c r="IIW1" s="479"/>
      <c r="IIX1" s="479"/>
      <c r="IIY1" s="479"/>
      <c r="IIZ1" s="479"/>
      <c r="IJA1" s="479"/>
      <c r="IJB1" s="479"/>
      <c r="IJC1" s="479"/>
      <c r="IJD1" s="344"/>
      <c r="IJE1" s="476"/>
      <c r="IJF1" s="478"/>
      <c r="IJG1" s="480"/>
      <c r="IJH1" s="481"/>
      <c r="IJI1" s="481"/>
      <c r="IJJ1" s="482"/>
      <c r="IJK1" s="475"/>
      <c r="IJL1" s="475"/>
      <c r="IJM1" s="480"/>
      <c r="IJN1" s="481"/>
      <c r="IJO1" s="481"/>
      <c r="IJP1" s="481"/>
      <c r="IJQ1" s="481"/>
      <c r="IJR1" s="482"/>
      <c r="IJS1" s="475"/>
      <c r="IJT1" s="475"/>
      <c r="IJU1" s="475"/>
      <c r="IJV1" s="24"/>
      <c r="IJW1" s="24"/>
      <c r="IJX1" s="344"/>
      <c r="IJY1" s="345"/>
      <c r="IJZ1" s="26"/>
      <c r="IKA1" s="483"/>
      <c r="IKB1" s="483"/>
      <c r="IKC1" s="483"/>
      <c r="IKD1" s="483"/>
      <c r="IKE1" s="484"/>
      <c r="IKF1" s="485"/>
      <c r="IKG1" s="486"/>
      <c r="IKH1" s="486"/>
      <c r="IKI1" s="486"/>
      <c r="IKJ1" s="486"/>
      <c r="IKK1" s="486"/>
      <c r="IKL1" s="486"/>
      <c r="IKM1" s="486"/>
      <c r="IKN1" s="486"/>
      <c r="IKO1" s="486"/>
      <c r="IKP1" s="486"/>
      <c r="IKQ1" s="487"/>
      <c r="IKR1" s="483"/>
      <c r="IKS1" s="485"/>
      <c r="IKT1" s="486"/>
      <c r="IKU1" s="486"/>
      <c r="IKV1" s="486"/>
      <c r="IKW1" s="486"/>
      <c r="IKX1" s="486"/>
      <c r="IKY1" s="486"/>
      <c r="IKZ1" s="487"/>
      <c r="ILA1" s="483"/>
      <c r="ILB1" s="483"/>
      <c r="ILC1" s="483"/>
      <c r="ILD1" s="483"/>
      <c r="ILE1" s="483"/>
      <c r="ILF1" s="483"/>
      <c r="ILG1" s="483"/>
      <c r="ILH1" s="476"/>
      <c r="ILI1" s="477"/>
      <c r="ILJ1" s="477"/>
      <c r="ILK1" s="477"/>
      <c r="ILL1" s="477"/>
      <c r="ILM1" s="477"/>
      <c r="ILN1" s="477"/>
      <c r="ILO1" s="477"/>
      <c r="ILP1" s="477"/>
      <c r="ILQ1" s="478"/>
      <c r="ILR1" s="476"/>
      <c r="ILS1" s="477"/>
      <c r="ILT1" s="477"/>
      <c r="ILU1" s="478"/>
      <c r="ILV1" s="476"/>
      <c r="ILW1" s="477"/>
      <c r="ILX1" s="477"/>
      <c r="ILY1" s="477"/>
      <c r="ILZ1" s="477"/>
      <c r="IMA1" s="477"/>
      <c r="IMB1" s="477"/>
      <c r="IMC1" s="477"/>
      <c r="IMD1" s="477"/>
      <c r="IME1" s="477"/>
      <c r="IMF1" s="477"/>
      <c r="IMG1" s="477"/>
      <c r="IMH1" s="477"/>
      <c r="IMI1" s="477"/>
      <c r="IMJ1" s="477"/>
      <c r="IMK1" s="477"/>
      <c r="IML1" s="477"/>
      <c r="IMM1" s="477"/>
      <c r="IMN1" s="477"/>
      <c r="IMO1" s="478"/>
      <c r="IMP1" s="476"/>
      <c r="IMQ1" s="477"/>
      <c r="IMR1" s="477"/>
      <c r="IMS1" s="478"/>
      <c r="IMT1" s="476"/>
      <c r="IMU1" s="477"/>
      <c r="IMV1" s="477"/>
      <c r="IMW1" s="477"/>
      <c r="IMX1" s="477"/>
      <c r="IMY1" s="477"/>
      <c r="IMZ1" s="477"/>
      <c r="INA1" s="477"/>
      <c r="INB1" s="477"/>
      <c r="INC1" s="477"/>
      <c r="IND1" s="477"/>
      <c r="INE1" s="477"/>
      <c r="INF1" s="478"/>
      <c r="ING1" s="476"/>
      <c r="INH1" s="477"/>
      <c r="INI1" s="477"/>
      <c r="INJ1" s="477"/>
      <c r="INK1" s="477"/>
      <c r="INL1" s="477"/>
      <c r="INM1" s="477"/>
      <c r="INN1" s="477"/>
      <c r="INO1" s="477"/>
      <c r="INP1" s="477"/>
      <c r="INQ1" s="478"/>
      <c r="INR1" s="476"/>
      <c r="INS1" s="477"/>
      <c r="INT1" s="477"/>
      <c r="INU1" s="478"/>
      <c r="INV1" s="479"/>
      <c r="INW1" s="479"/>
      <c r="INX1" s="479"/>
      <c r="INY1" s="479"/>
      <c r="INZ1" s="479"/>
      <c r="IOA1" s="479"/>
      <c r="IOB1" s="479"/>
      <c r="IOC1" s="479"/>
      <c r="IOD1" s="344"/>
      <c r="IOE1" s="476"/>
      <c r="IOF1" s="478"/>
      <c r="IOG1" s="480"/>
      <c r="IOH1" s="481"/>
      <c r="IOI1" s="481"/>
      <c r="IOJ1" s="482"/>
      <c r="IOK1" s="475"/>
      <c r="IOL1" s="475"/>
      <c r="IOM1" s="480"/>
      <c r="ION1" s="481"/>
      <c r="IOO1" s="481"/>
      <c r="IOP1" s="481"/>
      <c r="IOQ1" s="481"/>
      <c r="IOR1" s="482"/>
      <c r="IOS1" s="475"/>
      <c r="IOT1" s="475"/>
      <c r="IOU1" s="475"/>
      <c r="IOV1" s="24"/>
      <c r="IOW1" s="24"/>
      <c r="IOX1" s="344"/>
      <c r="IOY1" s="345"/>
      <c r="IOZ1" s="26"/>
      <c r="IPA1" s="483"/>
      <c r="IPB1" s="483"/>
      <c r="IPC1" s="483"/>
      <c r="IPD1" s="483"/>
      <c r="IPE1" s="484"/>
      <c r="IPF1" s="485"/>
      <c r="IPG1" s="486"/>
      <c r="IPH1" s="486"/>
      <c r="IPI1" s="486"/>
      <c r="IPJ1" s="486"/>
      <c r="IPK1" s="486"/>
      <c r="IPL1" s="486"/>
      <c r="IPM1" s="486"/>
      <c r="IPN1" s="486"/>
      <c r="IPO1" s="486"/>
      <c r="IPP1" s="486"/>
      <c r="IPQ1" s="487"/>
      <c r="IPR1" s="483"/>
      <c r="IPS1" s="485"/>
      <c r="IPT1" s="486"/>
      <c r="IPU1" s="486"/>
      <c r="IPV1" s="486"/>
      <c r="IPW1" s="486"/>
      <c r="IPX1" s="486"/>
      <c r="IPY1" s="486"/>
      <c r="IPZ1" s="487"/>
      <c r="IQA1" s="483"/>
      <c r="IQB1" s="483"/>
      <c r="IQC1" s="483"/>
      <c r="IQD1" s="483"/>
      <c r="IQE1" s="483"/>
      <c r="IQF1" s="483"/>
      <c r="IQG1" s="483"/>
      <c r="IQH1" s="476"/>
      <c r="IQI1" s="477"/>
      <c r="IQJ1" s="477"/>
      <c r="IQK1" s="477"/>
      <c r="IQL1" s="477"/>
      <c r="IQM1" s="477"/>
      <c r="IQN1" s="477"/>
      <c r="IQO1" s="477"/>
      <c r="IQP1" s="477"/>
      <c r="IQQ1" s="478"/>
      <c r="IQR1" s="476"/>
      <c r="IQS1" s="477"/>
      <c r="IQT1" s="477"/>
      <c r="IQU1" s="478"/>
      <c r="IQV1" s="476"/>
      <c r="IQW1" s="477"/>
      <c r="IQX1" s="477"/>
      <c r="IQY1" s="477"/>
      <c r="IQZ1" s="477"/>
      <c r="IRA1" s="477"/>
      <c r="IRB1" s="477"/>
      <c r="IRC1" s="477"/>
      <c r="IRD1" s="477"/>
      <c r="IRE1" s="477"/>
      <c r="IRF1" s="477"/>
      <c r="IRG1" s="477"/>
      <c r="IRH1" s="477"/>
      <c r="IRI1" s="477"/>
      <c r="IRJ1" s="477"/>
      <c r="IRK1" s="477"/>
      <c r="IRL1" s="477"/>
      <c r="IRM1" s="477"/>
      <c r="IRN1" s="477"/>
      <c r="IRO1" s="478"/>
      <c r="IRP1" s="476"/>
      <c r="IRQ1" s="477"/>
      <c r="IRR1" s="477"/>
      <c r="IRS1" s="478"/>
      <c r="IRT1" s="476"/>
      <c r="IRU1" s="477"/>
      <c r="IRV1" s="477"/>
      <c r="IRW1" s="477"/>
      <c r="IRX1" s="477"/>
      <c r="IRY1" s="477"/>
      <c r="IRZ1" s="477"/>
      <c r="ISA1" s="477"/>
      <c r="ISB1" s="477"/>
      <c r="ISC1" s="477"/>
      <c r="ISD1" s="477"/>
      <c r="ISE1" s="477"/>
      <c r="ISF1" s="478"/>
      <c r="ISG1" s="476"/>
      <c r="ISH1" s="477"/>
      <c r="ISI1" s="477"/>
      <c r="ISJ1" s="477"/>
      <c r="ISK1" s="477"/>
      <c r="ISL1" s="477"/>
      <c r="ISM1" s="477"/>
      <c r="ISN1" s="477"/>
      <c r="ISO1" s="477"/>
      <c r="ISP1" s="477"/>
      <c r="ISQ1" s="478"/>
      <c r="ISR1" s="476"/>
      <c r="ISS1" s="477"/>
      <c r="IST1" s="477"/>
      <c r="ISU1" s="478"/>
      <c r="ISV1" s="479"/>
      <c r="ISW1" s="479"/>
      <c r="ISX1" s="479"/>
      <c r="ISY1" s="479"/>
      <c r="ISZ1" s="479"/>
      <c r="ITA1" s="479"/>
      <c r="ITB1" s="479"/>
      <c r="ITC1" s="479"/>
      <c r="ITD1" s="344"/>
      <c r="ITE1" s="476"/>
      <c r="ITF1" s="478"/>
      <c r="ITG1" s="480"/>
      <c r="ITH1" s="481"/>
      <c r="ITI1" s="481"/>
      <c r="ITJ1" s="482"/>
      <c r="ITK1" s="475"/>
      <c r="ITL1" s="475"/>
      <c r="ITM1" s="480"/>
      <c r="ITN1" s="481"/>
      <c r="ITO1" s="481"/>
      <c r="ITP1" s="481"/>
      <c r="ITQ1" s="481"/>
      <c r="ITR1" s="482"/>
      <c r="ITS1" s="475"/>
      <c r="ITT1" s="475"/>
      <c r="ITU1" s="475"/>
      <c r="ITV1" s="24"/>
      <c r="ITW1" s="24"/>
      <c r="ITX1" s="344"/>
      <c r="ITY1" s="345"/>
      <c r="ITZ1" s="26"/>
      <c r="IUA1" s="483"/>
      <c r="IUB1" s="483"/>
      <c r="IUC1" s="483"/>
      <c r="IUD1" s="483"/>
      <c r="IUE1" s="484"/>
      <c r="IUF1" s="485"/>
      <c r="IUG1" s="486"/>
      <c r="IUH1" s="486"/>
      <c r="IUI1" s="486"/>
      <c r="IUJ1" s="486"/>
      <c r="IUK1" s="486"/>
      <c r="IUL1" s="486"/>
      <c r="IUM1" s="486"/>
      <c r="IUN1" s="486"/>
      <c r="IUO1" s="486"/>
      <c r="IUP1" s="486"/>
      <c r="IUQ1" s="487"/>
      <c r="IUR1" s="483"/>
      <c r="IUS1" s="485"/>
      <c r="IUT1" s="486"/>
      <c r="IUU1" s="486"/>
      <c r="IUV1" s="486"/>
      <c r="IUW1" s="486"/>
      <c r="IUX1" s="486"/>
      <c r="IUY1" s="486"/>
      <c r="IUZ1" s="487"/>
      <c r="IVA1" s="483"/>
      <c r="IVB1" s="483"/>
      <c r="IVC1" s="483"/>
      <c r="IVD1" s="483"/>
      <c r="IVE1" s="483"/>
      <c r="IVF1" s="483"/>
      <c r="IVG1" s="483"/>
      <c r="IVH1" s="476"/>
      <c r="IVI1" s="477"/>
      <c r="IVJ1" s="477"/>
      <c r="IVK1" s="477"/>
      <c r="IVL1" s="477"/>
      <c r="IVM1" s="477"/>
      <c r="IVN1" s="477"/>
      <c r="IVO1" s="477"/>
      <c r="IVP1" s="477"/>
      <c r="IVQ1" s="478"/>
      <c r="IVR1" s="476"/>
      <c r="IVS1" s="477"/>
      <c r="IVT1" s="477"/>
      <c r="IVU1" s="478"/>
      <c r="IVV1" s="476"/>
      <c r="IVW1" s="477"/>
      <c r="IVX1" s="477"/>
      <c r="IVY1" s="477"/>
      <c r="IVZ1" s="477"/>
      <c r="IWA1" s="477"/>
      <c r="IWB1" s="477"/>
      <c r="IWC1" s="477"/>
      <c r="IWD1" s="477"/>
      <c r="IWE1" s="477"/>
      <c r="IWF1" s="477"/>
      <c r="IWG1" s="477"/>
      <c r="IWH1" s="477"/>
      <c r="IWI1" s="477"/>
      <c r="IWJ1" s="477"/>
      <c r="IWK1" s="477"/>
      <c r="IWL1" s="477"/>
      <c r="IWM1" s="477"/>
      <c r="IWN1" s="477"/>
      <c r="IWO1" s="478"/>
      <c r="IWP1" s="476"/>
      <c r="IWQ1" s="477"/>
      <c r="IWR1" s="477"/>
      <c r="IWS1" s="478"/>
      <c r="IWT1" s="476"/>
      <c r="IWU1" s="477"/>
      <c r="IWV1" s="477"/>
      <c r="IWW1" s="477"/>
      <c r="IWX1" s="477"/>
      <c r="IWY1" s="477"/>
      <c r="IWZ1" s="477"/>
      <c r="IXA1" s="477"/>
      <c r="IXB1" s="477"/>
      <c r="IXC1" s="477"/>
      <c r="IXD1" s="477"/>
      <c r="IXE1" s="477"/>
      <c r="IXF1" s="478"/>
      <c r="IXG1" s="476"/>
      <c r="IXH1" s="477"/>
      <c r="IXI1" s="477"/>
      <c r="IXJ1" s="477"/>
      <c r="IXK1" s="477"/>
      <c r="IXL1" s="477"/>
      <c r="IXM1" s="477"/>
      <c r="IXN1" s="477"/>
      <c r="IXO1" s="477"/>
      <c r="IXP1" s="477"/>
      <c r="IXQ1" s="478"/>
      <c r="IXR1" s="476"/>
      <c r="IXS1" s="477"/>
      <c r="IXT1" s="477"/>
      <c r="IXU1" s="478"/>
      <c r="IXV1" s="479"/>
      <c r="IXW1" s="479"/>
      <c r="IXX1" s="479"/>
      <c r="IXY1" s="479"/>
      <c r="IXZ1" s="479"/>
      <c r="IYA1" s="479"/>
      <c r="IYB1" s="479"/>
      <c r="IYC1" s="479"/>
      <c r="IYD1" s="344"/>
      <c r="IYE1" s="476"/>
      <c r="IYF1" s="478"/>
      <c r="IYG1" s="480"/>
      <c r="IYH1" s="481"/>
      <c r="IYI1" s="481"/>
      <c r="IYJ1" s="482"/>
      <c r="IYK1" s="475"/>
      <c r="IYL1" s="475"/>
      <c r="IYM1" s="480"/>
      <c r="IYN1" s="481"/>
      <c r="IYO1" s="481"/>
      <c r="IYP1" s="481"/>
      <c r="IYQ1" s="481"/>
      <c r="IYR1" s="482"/>
      <c r="IYS1" s="475"/>
      <c r="IYT1" s="475"/>
      <c r="IYU1" s="475"/>
      <c r="IYV1" s="24"/>
      <c r="IYW1" s="24"/>
      <c r="IYX1" s="344"/>
      <c r="IYY1" s="345"/>
      <c r="IYZ1" s="26"/>
      <c r="IZA1" s="483"/>
      <c r="IZB1" s="483"/>
      <c r="IZC1" s="483"/>
      <c r="IZD1" s="483"/>
      <c r="IZE1" s="484"/>
      <c r="IZF1" s="485"/>
      <c r="IZG1" s="486"/>
      <c r="IZH1" s="486"/>
      <c r="IZI1" s="486"/>
      <c r="IZJ1" s="486"/>
      <c r="IZK1" s="486"/>
      <c r="IZL1" s="486"/>
      <c r="IZM1" s="486"/>
      <c r="IZN1" s="486"/>
      <c r="IZO1" s="486"/>
      <c r="IZP1" s="486"/>
      <c r="IZQ1" s="487"/>
      <c r="IZR1" s="483"/>
      <c r="IZS1" s="485"/>
      <c r="IZT1" s="486"/>
      <c r="IZU1" s="486"/>
      <c r="IZV1" s="486"/>
      <c r="IZW1" s="486"/>
      <c r="IZX1" s="486"/>
      <c r="IZY1" s="486"/>
      <c r="IZZ1" s="487"/>
      <c r="JAA1" s="483"/>
      <c r="JAB1" s="483"/>
      <c r="JAC1" s="483"/>
      <c r="JAD1" s="483"/>
      <c r="JAE1" s="483"/>
      <c r="JAF1" s="483"/>
      <c r="JAG1" s="483"/>
      <c r="JAH1" s="476"/>
      <c r="JAI1" s="477"/>
      <c r="JAJ1" s="477"/>
      <c r="JAK1" s="477"/>
      <c r="JAL1" s="477"/>
      <c r="JAM1" s="477"/>
      <c r="JAN1" s="477"/>
      <c r="JAO1" s="477"/>
      <c r="JAP1" s="477"/>
      <c r="JAQ1" s="478"/>
      <c r="JAR1" s="476"/>
      <c r="JAS1" s="477"/>
      <c r="JAT1" s="477"/>
      <c r="JAU1" s="478"/>
      <c r="JAV1" s="476"/>
      <c r="JAW1" s="477"/>
      <c r="JAX1" s="477"/>
      <c r="JAY1" s="477"/>
      <c r="JAZ1" s="477"/>
      <c r="JBA1" s="477"/>
      <c r="JBB1" s="477"/>
      <c r="JBC1" s="477"/>
      <c r="JBD1" s="477"/>
      <c r="JBE1" s="477"/>
      <c r="JBF1" s="477"/>
      <c r="JBG1" s="477"/>
      <c r="JBH1" s="477"/>
      <c r="JBI1" s="477"/>
      <c r="JBJ1" s="477"/>
      <c r="JBK1" s="477"/>
      <c r="JBL1" s="477"/>
      <c r="JBM1" s="477"/>
      <c r="JBN1" s="477"/>
      <c r="JBO1" s="478"/>
      <c r="JBP1" s="476"/>
      <c r="JBQ1" s="477"/>
      <c r="JBR1" s="477"/>
      <c r="JBS1" s="478"/>
      <c r="JBT1" s="476"/>
      <c r="JBU1" s="477"/>
      <c r="JBV1" s="477"/>
      <c r="JBW1" s="477"/>
      <c r="JBX1" s="477"/>
      <c r="JBY1" s="477"/>
      <c r="JBZ1" s="477"/>
      <c r="JCA1" s="477"/>
      <c r="JCB1" s="477"/>
      <c r="JCC1" s="477"/>
      <c r="JCD1" s="477"/>
      <c r="JCE1" s="477"/>
      <c r="JCF1" s="478"/>
      <c r="JCG1" s="476"/>
      <c r="JCH1" s="477"/>
      <c r="JCI1" s="477"/>
      <c r="JCJ1" s="477"/>
      <c r="JCK1" s="477"/>
      <c r="JCL1" s="477"/>
      <c r="JCM1" s="477"/>
      <c r="JCN1" s="477"/>
      <c r="JCO1" s="477"/>
      <c r="JCP1" s="477"/>
      <c r="JCQ1" s="478"/>
      <c r="JCR1" s="476"/>
      <c r="JCS1" s="477"/>
      <c r="JCT1" s="477"/>
      <c r="JCU1" s="478"/>
      <c r="JCV1" s="479"/>
      <c r="JCW1" s="479"/>
      <c r="JCX1" s="479"/>
      <c r="JCY1" s="479"/>
      <c r="JCZ1" s="479"/>
      <c r="JDA1" s="479"/>
      <c r="JDB1" s="479"/>
      <c r="JDC1" s="479"/>
      <c r="JDD1" s="344"/>
      <c r="JDE1" s="476"/>
      <c r="JDF1" s="478"/>
      <c r="JDG1" s="480"/>
      <c r="JDH1" s="481"/>
      <c r="JDI1" s="481"/>
      <c r="JDJ1" s="482"/>
      <c r="JDK1" s="475"/>
      <c r="JDL1" s="475"/>
      <c r="JDM1" s="480"/>
      <c r="JDN1" s="481"/>
      <c r="JDO1" s="481"/>
      <c r="JDP1" s="481"/>
      <c r="JDQ1" s="481"/>
      <c r="JDR1" s="482"/>
      <c r="JDS1" s="475"/>
      <c r="JDT1" s="475"/>
      <c r="JDU1" s="475"/>
      <c r="JDV1" s="24"/>
      <c r="JDW1" s="24"/>
      <c r="JDX1" s="344"/>
      <c r="JDY1" s="345"/>
      <c r="JDZ1" s="26"/>
      <c r="JEA1" s="483"/>
      <c r="JEB1" s="483"/>
      <c r="JEC1" s="483"/>
      <c r="JED1" s="483"/>
      <c r="JEE1" s="484"/>
      <c r="JEF1" s="485"/>
      <c r="JEG1" s="486"/>
      <c r="JEH1" s="486"/>
      <c r="JEI1" s="486"/>
      <c r="JEJ1" s="486"/>
      <c r="JEK1" s="486"/>
      <c r="JEL1" s="486"/>
      <c r="JEM1" s="486"/>
      <c r="JEN1" s="486"/>
      <c r="JEO1" s="486"/>
      <c r="JEP1" s="486"/>
      <c r="JEQ1" s="487"/>
      <c r="JER1" s="483"/>
      <c r="JES1" s="485"/>
      <c r="JET1" s="486"/>
      <c r="JEU1" s="486"/>
      <c r="JEV1" s="486"/>
      <c r="JEW1" s="486"/>
      <c r="JEX1" s="486"/>
      <c r="JEY1" s="486"/>
      <c r="JEZ1" s="487"/>
      <c r="JFA1" s="483"/>
      <c r="JFB1" s="483"/>
      <c r="JFC1" s="483"/>
      <c r="JFD1" s="483"/>
      <c r="JFE1" s="483"/>
      <c r="JFF1" s="483"/>
      <c r="JFG1" s="483"/>
      <c r="JFH1" s="476"/>
      <c r="JFI1" s="477"/>
      <c r="JFJ1" s="477"/>
      <c r="JFK1" s="477"/>
      <c r="JFL1" s="477"/>
      <c r="JFM1" s="477"/>
      <c r="JFN1" s="477"/>
      <c r="JFO1" s="477"/>
      <c r="JFP1" s="477"/>
      <c r="JFQ1" s="478"/>
      <c r="JFR1" s="476"/>
      <c r="JFS1" s="477"/>
      <c r="JFT1" s="477"/>
      <c r="JFU1" s="478"/>
      <c r="JFV1" s="476"/>
      <c r="JFW1" s="477"/>
      <c r="JFX1" s="477"/>
      <c r="JFY1" s="477"/>
      <c r="JFZ1" s="477"/>
      <c r="JGA1" s="477"/>
      <c r="JGB1" s="477"/>
      <c r="JGC1" s="477"/>
      <c r="JGD1" s="477"/>
      <c r="JGE1" s="477"/>
      <c r="JGF1" s="477"/>
      <c r="JGG1" s="477"/>
      <c r="JGH1" s="477"/>
      <c r="JGI1" s="477"/>
      <c r="JGJ1" s="477"/>
      <c r="JGK1" s="477"/>
      <c r="JGL1" s="477"/>
      <c r="JGM1" s="477"/>
      <c r="JGN1" s="477"/>
      <c r="JGO1" s="478"/>
      <c r="JGP1" s="476"/>
      <c r="JGQ1" s="477"/>
      <c r="JGR1" s="477"/>
      <c r="JGS1" s="478"/>
      <c r="JGT1" s="476"/>
      <c r="JGU1" s="477"/>
      <c r="JGV1" s="477"/>
      <c r="JGW1" s="477"/>
      <c r="JGX1" s="477"/>
      <c r="JGY1" s="477"/>
      <c r="JGZ1" s="477"/>
      <c r="JHA1" s="477"/>
      <c r="JHB1" s="477"/>
      <c r="JHC1" s="477"/>
      <c r="JHD1" s="477"/>
      <c r="JHE1" s="477"/>
      <c r="JHF1" s="478"/>
      <c r="JHG1" s="476"/>
      <c r="JHH1" s="477"/>
      <c r="JHI1" s="477"/>
      <c r="JHJ1" s="477"/>
      <c r="JHK1" s="477"/>
      <c r="JHL1" s="477"/>
      <c r="JHM1" s="477"/>
      <c r="JHN1" s="477"/>
      <c r="JHO1" s="477"/>
      <c r="JHP1" s="477"/>
      <c r="JHQ1" s="478"/>
      <c r="JHR1" s="476"/>
      <c r="JHS1" s="477"/>
      <c r="JHT1" s="477"/>
      <c r="JHU1" s="478"/>
      <c r="JHV1" s="479"/>
      <c r="JHW1" s="479"/>
      <c r="JHX1" s="479"/>
      <c r="JHY1" s="479"/>
      <c r="JHZ1" s="479"/>
      <c r="JIA1" s="479"/>
      <c r="JIB1" s="479"/>
      <c r="JIC1" s="479"/>
      <c r="JID1" s="344"/>
      <c r="JIE1" s="476"/>
      <c r="JIF1" s="478"/>
      <c r="JIG1" s="480"/>
      <c r="JIH1" s="481"/>
      <c r="JII1" s="481"/>
      <c r="JIJ1" s="482"/>
      <c r="JIK1" s="475"/>
      <c r="JIL1" s="475"/>
      <c r="JIM1" s="480"/>
      <c r="JIN1" s="481"/>
      <c r="JIO1" s="481"/>
      <c r="JIP1" s="481"/>
      <c r="JIQ1" s="481"/>
      <c r="JIR1" s="482"/>
      <c r="JIS1" s="475"/>
      <c r="JIT1" s="475"/>
      <c r="JIU1" s="475"/>
      <c r="JIV1" s="24"/>
      <c r="JIW1" s="24"/>
      <c r="JIX1" s="344"/>
      <c r="JIY1" s="345"/>
      <c r="JIZ1" s="26"/>
      <c r="JJA1" s="483"/>
      <c r="JJB1" s="483"/>
      <c r="JJC1" s="483"/>
      <c r="JJD1" s="483"/>
      <c r="JJE1" s="484"/>
      <c r="JJF1" s="485"/>
      <c r="JJG1" s="486"/>
      <c r="JJH1" s="486"/>
      <c r="JJI1" s="486"/>
      <c r="JJJ1" s="486"/>
      <c r="JJK1" s="486"/>
      <c r="JJL1" s="486"/>
      <c r="JJM1" s="486"/>
      <c r="JJN1" s="486"/>
      <c r="JJO1" s="486"/>
      <c r="JJP1" s="486"/>
      <c r="JJQ1" s="487"/>
      <c r="JJR1" s="483"/>
      <c r="JJS1" s="485"/>
      <c r="JJT1" s="486"/>
      <c r="JJU1" s="486"/>
      <c r="JJV1" s="486"/>
      <c r="JJW1" s="486"/>
      <c r="JJX1" s="486"/>
      <c r="JJY1" s="486"/>
      <c r="JJZ1" s="487"/>
      <c r="JKA1" s="483"/>
      <c r="JKB1" s="483"/>
      <c r="JKC1" s="483"/>
      <c r="JKD1" s="483"/>
      <c r="JKE1" s="483"/>
      <c r="JKF1" s="483"/>
      <c r="JKG1" s="483"/>
      <c r="JKH1" s="476"/>
      <c r="JKI1" s="477"/>
      <c r="JKJ1" s="477"/>
      <c r="JKK1" s="477"/>
      <c r="JKL1" s="477"/>
      <c r="JKM1" s="477"/>
      <c r="JKN1" s="477"/>
      <c r="JKO1" s="477"/>
      <c r="JKP1" s="477"/>
      <c r="JKQ1" s="478"/>
      <c r="JKR1" s="476"/>
      <c r="JKS1" s="477"/>
      <c r="JKT1" s="477"/>
      <c r="JKU1" s="478"/>
      <c r="JKV1" s="476"/>
      <c r="JKW1" s="477"/>
      <c r="JKX1" s="477"/>
      <c r="JKY1" s="477"/>
      <c r="JKZ1" s="477"/>
      <c r="JLA1" s="477"/>
      <c r="JLB1" s="477"/>
      <c r="JLC1" s="477"/>
      <c r="JLD1" s="477"/>
      <c r="JLE1" s="477"/>
      <c r="JLF1" s="477"/>
      <c r="JLG1" s="477"/>
      <c r="JLH1" s="477"/>
      <c r="JLI1" s="477"/>
      <c r="JLJ1" s="477"/>
      <c r="JLK1" s="477"/>
      <c r="JLL1" s="477"/>
      <c r="JLM1" s="477"/>
      <c r="JLN1" s="477"/>
      <c r="JLO1" s="478"/>
      <c r="JLP1" s="476"/>
      <c r="JLQ1" s="477"/>
      <c r="JLR1" s="477"/>
      <c r="JLS1" s="478"/>
      <c r="JLT1" s="476"/>
      <c r="JLU1" s="477"/>
      <c r="JLV1" s="477"/>
      <c r="JLW1" s="477"/>
      <c r="JLX1" s="477"/>
      <c r="JLY1" s="477"/>
      <c r="JLZ1" s="477"/>
      <c r="JMA1" s="477"/>
      <c r="JMB1" s="477"/>
      <c r="JMC1" s="477"/>
      <c r="JMD1" s="477"/>
      <c r="JME1" s="477"/>
      <c r="JMF1" s="478"/>
      <c r="JMG1" s="476"/>
      <c r="JMH1" s="477"/>
      <c r="JMI1" s="477"/>
      <c r="JMJ1" s="477"/>
      <c r="JMK1" s="477"/>
      <c r="JML1" s="477"/>
      <c r="JMM1" s="477"/>
      <c r="JMN1" s="477"/>
      <c r="JMO1" s="477"/>
      <c r="JMP1" s="477"/>
      <c r="JMQ1" s="478"/>
      <c r="JMR1" s="476"/>
      <c r="JMS1" s="477"/>
      <c r="JMT1" s="477"/>
      <c r="JMU1" s="478"/>
      <c r="JMV1" s="479"/>
      <c r="JMW1" s="479"/>
      <c r="JMX1" s="479"/>
      <c r="JMY1" s="479"/>
      <c r="JMZ1" s="479"/>
      <c r="JNA1" s="479"/>
      <c r="JNB1" s="479"/>
      <c r="JNC1" s="479"/>
      <c r="JND1" s="344"/>
      <c r="JNE1" s="476"/>
      <c r="JNF1" s="478"/>
      <c r="JNG1" s="480"/>
      <c r="JNH1" s="481"/>
      <c r="JNI1" s="481"/>
      <c r="JNJ1" s="482"/>
      <c r="JNK1" s="475"/>
      <c r="JNL1" s="475"/>
      <c r="JNM1" s="480"/>
      <c r="JNN1" s="481"/>
      <c r="JNO1" s="481"/>
      <c r="JNP1" s="481"/>
      <c r="JNQ1" s="481"/>
      <c r="JNR1" s="482"/>
      <c r="JNS1" s="475"/>
      <c r="JNT1" s="475"/>
      <c r="JNU1" s="475"/>
      <c r="JNV1" s="24"/>
      <c r="JNW1" s="24"/>
      <c r="JNX1" s="344"/>
      <c r="JNY1" s="345"/>
      <c r="JNZ1" s="26"/>
      <c r="JOA1" s="483"/>
      <c r="JOB1" s="483"/>
      <c r="JOC1" s="483"/>
      <c r="JOD1" s="483"/>
      <c r="JOE1" s="484"/>
      <c r="JOF1" s="485"/>
      <c r="JOG1" s="486"/>
      <c r="JOH1" s="486"/>
      <c r="JOI1" s="486"/>
      <c r="JOJ1" s="486"/>
      <c r="JOK1" s="486"/>
      <c r="JOL1" s="486"/>
      <c r="JOM1" s="486"/>
      <c r="JON1" s="486"/>
      <c r="JOO1" s="486"/>
      <c r="JOP1" s="486"/>
      <c r="JOQ1" s="487"/>
      <c r="JOR1" s="483"/>
      <c r="JOS1" s="485"/>
      <c r="JOT1" s="486"/>
      <c r="JOU1" s="486"/>
      <c r="JOV1" s="486"/>
      <c r="JOW1" s="486"/>
      <c r="JOX1" s="486"/>
      <c r="JOY1" s="486"/>
      <c r="JOZ1" s="487"/>
      <c r="JPA1" s="483"/>
      <c r="JPB1" s="483"/>
      <c r="JPC1" s="483"/>
      <c r="JPD1" s="483"/>
      <c r="JPE1" s="483"/>
      <c r="JPF1" s="483"/>
      <c r="JPG1" s="483"/>
      <c r="JPH1" s="476"/>
      <c r="JPI1" s="477"/>
      <c r="JPJ1" s="477"/>
      <c r="JPK1" s="477"/>
      <c r="JPL1" s="477"/>
      <c r="JPM1" s="477"/>
      <c r="JPN1" s="477"/>
      <c r="JPO1" s="477"/>
      <c r="JPP1" s="477"/>
      <c r="JPQ1" s="478"/>
      <c r="JPR1" s="476"/>
      <c r="JPS1" s="477"/>
      <c r="JPT1" s="477"/>
      <c r="JPU1" s="478"/>
      <c r="JPV1" s="476"/>
      <c r="JPW1" s="477"/>
      <c r="JPX1" s="477"/>
      <c r="JPY1" s="477"/>
      <c r="JPZ1" s="477"/>
      <c r="JQA1" s="477"/>
      <c r="JQB1" s="477"/>
      <c r="JQC1" s="477"/>
      <c r="JQD1" s="477"/>
      <c r="JQE1" s="477"/>
      <c r="JQF1" s="477"/>
      <c r="JQG1" s="477"/>
      <c r="JQH1" s="477"/>
      <c r="JQI1" s="477"/>
      <c r="JQJ1" s="477"/>
      <c r="JQK1" s="477"/>
      <c r="JQL1" s="477"/>
      <c r="JQM1" s="477"/>
      <c r="JQN1" s="477"/>
      <c r="JQO1" s="478"/>
      <c r="JQP1" s="476"/>
      <c r="JQQ1" s="477"/>
      <c r="JQR1" s="477"/>
      <c r="JQS1" s="478"/>
      <c r="JQT1" s="476"/>
      <c r="JQU1" s="477"/>
      <c r="JQV1" s="477"/>
      <c r="JQW1" s="477"/>
      <c r="JQX1" s="477"/>
      <c r="JQY1" s="477"/>
      <c r="JQZ1" s="477"/>
      <c r="JRA1" s="477"/>
      <c r="JRB1" s="477"/>
      <c r="JRC1" s="477"/>
      <c r="JRD1" s="477"/>
      <c r="JRE1" s="477"/>
      <c r="JRF1" s="478"/>
      <c r="JRG1" s="476"/>
      <c r="JRH1" s="477"/>
      <c r="JRI1" s="477"/>
      <c r="JRJ1" s="477"/>
      <c r="JRK1" s="477"/>
      <c r="JRL1" s="477"/>
      <c r="JRM1" s="477"/>
      <c r="JRN1" s="477"/>
      <c r="JRO1" s="477"/>
      <c r="JRP1" s="477"/>
      <c r="JRQ1" s="478"/>
      <c r="JRR1" s="476"/>
      <c r="JRS1" s="477"/>
      <c r="JRT1" s="477"/>
      <c r="JRU1" s="478"/>
      <c r="JRV1" s="479"/>
      <c r="JRW1" s="479"/>
      <c r="JRX1" s="479"/>
      <c r="JRY1" s="479"/>
      <c r="JRZ1" s="479"/>
      <c r="JSA1" s="479"/>
      <c r="JSB1" s="479"/>
      <c r="JSC1" s="479"/>
      <c r="JSD1" s="344"/>
      <c r="JSE1" s="476"/>
      <c r="JSF1" s="478"/>
      <c r="JSG1" s="480"/>
      <c r="JSH1" s="481"/>
      <c r="JSI1" s="481"/>
      <c r="JSJ1" s="482"/>
      <c r="JSK1" s="475"/>
      <c r="JSL1" s="475"/>
      <c r="JSM1" s="480"/>
      <c r="JSN1" s="481"/>
      <c r="JSO1" s="481"/>
      <c r="JSP1" s="481"/>
      <c r="JSQ1" s="481"/>
      <c r="JSR1" s="482"/>
      <c r="JSS1" s="475"/>
      <c r="JST1" s="475"/>
      <c r="JSU1" s="475"/>
      <c r="JSV1" s="24"/>
      <c r="JSW1" s="24"/>
      <c r="JSX1" s="344"/>
      <c r="JSY1" s="345"/>
      <c r="JSZ1" s="26"/>
      <c r="JTA1" s="483"/>
      <c r="JTB1" s="483"/>
      <c r="JTC1" s="483"/>
      <c r="JTD1" s="483"/>
      <c r="JTE1" s="484"/>
      <c r="JTF1" s="485"/>
      <c r="JTG1" s="486"/>
      <c r="JTH1" s="486"/>
      <c r="JTI1" s="486"/>
      <c r="JTJ1" s="486"/>
      <c r="JTK1" s="486"/>
      <c r="JTL1" s="486"/>
      <c r="JTM1" s="486"/>
      <c r="JTN1" s="486"/>
      <c r="JTO1" s="486"/>
      <c r="JTP1" s="486"/>
      <c r="JTQ1" s="487"/>
      <c r="JTR1" s="483"/>
      <c r="JTS1" s="485"/>
      <c r="JTT1" s="486"/>
      <c r="JTU1" s="486"/>
      <c r="JTV1" s="486"/>
      <c r="JTW1" s="486"/>
      <c r="JTX1" s="486"/>
      <c r="JTY1" s="486"/>
      <c r="JTZ1" s="487"/>
      <c r="JUA1" s="483"/>
      <c r="JUB1" s="483"/>
      <c r="JUC1" s="483"/>
      <c r="JUD1" s="483"/>
      <c r="JUE1" s="483"/>
      <c r="JUF1" s="483"/>
      <c r="JUG1" s="483"/>
      <c r="JUH1" s="476"/>
      <c r="JUI1" s="477"/>
      <c r="JUJ1" s="477"/>
      <c r="JUK1" s="477"/>
      <c r="JUL1" s="477"/>
      <c r="JUM1" s="477"/>
      <c r="JUN1" s="477"/>
      <c r="JUO1" s="477"/>
      <c r="JUP1" s="477"/>
      <c r="JUQ1" s="478"/>
      <c r="JUR1" s="476"/>
      <c r="JUS1" s="477"/>
      <c r="JUT1" s="477"/>
      <c r="JUU1" s="478"/>
      <c r="JUV1" s="476"/>
      <c r="JUW1" s="477"/>
      <c r="JUX1" s="477"/>
      <c r="JUY1" s="477"/>
      <c r="JUZ1" s="477"/>
      <c r="JVA1" s="477"/>
      <c r="JVB1" s="477"/>
      <c r="JVC1" s="477"/>
      <c r="JVD1" s="477"/>
      <c r="JVE1" s="477"/>
      <c r="JVF1" s="477"/>
      <c r="JVG1" s="477"/>
      <c r="JVH1" s="477"/>
      <c r="JVI1" s="477"/>
      <c r="JVJ1" s="477"/>
      <c r="JVK1" s="477"/>
      <c r="JVL1" s="477"/>
      <c r="JVM1" s="477"/>
      <c r="JVN1" s="477"/>
      <c r="JVO1" s="478"/>
      <c r="JVP1" s="476"/>
      <c r="JVQ1" s="477"/>
      <c r="JVR1" s="477"/>
      <c r="JVS1" s="478"/>
      <c r="JVT1" s="476"/>
      <c r="JVU1" s="477"/>
      <c r="JVV1" s="477"/>
      <c r="JVW1" s="477"/>
      <c r="JVX1" s="477"/>
      <c r="JVY1" s="477"/>
      <c r="JVZ1" s="477"/>
      <c r="JWA1" s="477"/>
      <c r="JWB1" s="477"/>
      <c r="JWC1" s="477"/>
      <c r="JWD1" s="477"/>
      <c r="JWE1" s="477"/>
      <c r="JWF1" s="478"/>
      <c r="JWG1" s="476"/>
      <c r="JWH1" s="477"/>
      <c r="JWI1" s="477"/>
      <c r="JWJ1" s="477"/>
      <c r="JWK1" s="477"/>
      <c r="JWL1" s="477"/>
      <c r="JWM1" s="477"/>
      <c r="JWN1" s="477"/>
      <c r="JWO1" s="477"/>
      <c r="JWP1" s="477"/>
      <c r="JWQ1" s="478"/>
      <c r="JWR1" s="476"/>
      <c r="JWS1" s="477"/>
      <c r="JWT1" s="477"/>
      <c r="JWU1" s="478"/>
      <c r="JWV1" s="479"/>
      <c r="JWW1" s="479"/>
      <c r="JWX1" s="479"/>
      <c r="JWY1" s="479"/>
      <c r="JWZ1" s="479"/>
      <c r="JXA1" s="479"/>
      <c r="JXB1" s="479"/>
      <c r="JXC1" s="479"/>
      <c r="JXD1" s="344"/>
      <c r="JXE1" s="476"/>
      <c r="JXF1" s="478"/>
      <c r="JXG1" s="480"/>
      <c r="JXH1" s="481"/>
      <c r="JXI1" s="481"/>
      <c r="JXJ1" s="482"/>
      <c r="JXK1" s="475"/>
      <c r="JXL1" s="475"/>
      <c r="JXM1" s="480"/>
      <c r="JXN1" s="481"/>
      <c r="JXO1" s="481"/>
      <c r="JXP1" s="481"/>
      <c r="JXQ1" s="481"/>
      <c r="JXR1" s="482"/>
      <c r="JXS1" s="475"/>
      <c r="JXT1" s="475"/>
      <c r="JXU1" s="475"/>
      <c r="JXV1" s="24"/>
      <c r="JXW1" s="24"/>
      <c r="JXX1" s="344"/>
      <c r="JXY1" s="345"/>
      <c r="JXZ1" s="26"/>
      <c r="JYA1" s="483"/>
      <c r="JYB1" s="483"/>
      <c r="JYC1" s="483"/>
      <c r="JYD1" s="483"/>
      <c r="JYE1" s="484"/>
      <c r="JYF1" s="485"/>
      <c r="JYG1" s="486"/>
      <c r="JYH1" s="486"/>
      <c r="JYI1" s="486"/>
      <c r="JYJ1" s="486"/>
      <c r="JYK1" s="486"/>
      <c r="JYL1" s="486"/>
      <c r="JYM1" s="486"/>
      <c r="JYN1" s="486"/>
      <c r="JYO1" s="486"/>
      <c r="JYP1" s="486"/>
      <c r="JYQ1" s="487"/>
      <c r="JYR1" s="483"/>
      <c r="JYS1" s="485"/>
      <c r="JYT1" s="486"/>
      <c r="JYU1" s="486"/>
      <c r="JYV1" s="486"/>
      <c r="JYW1" s="486"/>
      <c r="JYX1" s="486"/>
      <c r="JYY1" s="486"/>
      <c r="JYZ1" s="487"/>
      <c r="JZA1" s="483"/>
      <c r="JZB1" s="483"/>
      <c r="JZC1" s="483"/>
      <c r="JZD1" s="483"/>
      <c r="JZE1" s="483"/>
      <c r="JZF1" s="483"/>
      <c r="JZG1" s="483"/>
      <c r="JZH1" s="476"/>
      <c r="JZI1" s="477"/>
      <c r="JZJ1" s="477"/>
      <c r="JZK1" s="477"/>
      <c r="JZL1" s="477"/>
      <c r="JZM1" s="477"/>
      <c r="JZN1" s="477"/>
      <c r="JZO1" s="477"/>
      <c r="JZP1" s="477"/>
      <c r="JZQ1" s="478"/>
      <c r="JZR1" s="476"/>
      <c r="JZS1" s="477"/>
      <c r="JZT1" s="477"/>
      <c r="JZU1" s="478"/>
      <c r="JZV1" s="476"/>
      <c r="JZW1" s="477"/>
      <c r="JZX1" s="477"/>
      <c r="JZY1" s="477"/>
      <c r="JZZ1" s="477"/>
      <c r="KAA1" s="477"/>
      <c r="KAB1" s="477"/>
      <c r="KAC1" s="477"/>
      <c r="KAD1" s="477"/>
      <c r="KAE1" s="477"/>
      <c r="KAF1" s="477"/>
      <c r="KAG1" s="477"/>
      <c r="KAH1" s="477"/>
      <c r="KAI1" s="477"/>
      <c r="KAJ1" s="477"/>
      <c r="KAK1" s="477"/>
      <c r="KAL1" s="477"/>
      <c r="KAM1" s="477"/>
      <c r="KAN1" s="477"/>
      <c r="KAO1" s="478"/>
      <c r="KAP1" s="476"/>
      <c r="KAQ1" s="477"/>
      <c r="KAR1" s="477"/>
      <c r="KAS1" s="478"/>
      <c r="KAT1" s="476"/>
      <c r="KAU1" s="477"/>
      <c r="KAV1" s="477"/>
      <c r="KAW1" s="477"/>
      <c r="KAX1" s="477"/>
      <c r="KAY1" s="477"/>
      <c r="KAZ1" s="477"/>
      <c r="KBA1" s="477"/>
      <c r="KBB1" s="477"/>
      <c r="KBC1" s="477"/>
      <c r="KBD1" s="477"/>
      <c r="KBE1" s="477"/>
      <c r="KBF1" s="478"/>
      <c r="KBG1" s="476"/>
      <c r="KBH1" s="477"/>
      <c r="KBI1" s="477"/>
      <c r="KBJ1" s="477"/>
      <c r="KBK1" s="477"/>
      <c r="KBL1" s="477"/>
      <c r="KBM1" s="477"/>
      <c r="KBN1" s="477"/>
      <c r="KBO1" s="477"/>
      <c r="KBP1" s="477"/>
      <c r="KBQ1" s="478"/>
      <c r="KBR1" s="476"/>
      <c r="KBS1" s="477"/>
      <c r="KBT1" s="477"/>
      <c r="KBU1" s="478"/>
      <c r="KBV1" s="479"/>
      <c r="KBW1" s="479"/>
      <c r="KBX1" s="479"/>
      <c r="KBY1" s="479"/>
      <c r="KBZ1" s="479"/>
      <c r="KCA1" s="479"/>
      <c r="KCB1" s="479"/>
      <c r="KCC1" s="479"/>
      <c r="KCD1" s="344"/>
      <c r="KCE1" s="476"/>
      <c r="KCF1" s="478"/>
      <c r="KCG1" s="480"/>
      <c r="KCH1" s="481"/>
      <c r="KCI1" s="481"/>
      <c r="KCJ1" s="482"/>
      <c r="KCK1" s="475"/>
      <c r="KCL1" s="475"/>
      <c r="KCM1" s="480"/>
      <c r="KCN1" s="481"/>
      <c r="KCO1" s="481"/>
      <c r="KCP1" s="481"/>
      <c r="KCQ1" s="481"/>
      <c r="KCR1" s="482"/>
      <c r="KCS1" s="475"/>
      <c r="KCT1" s="475"/>
      <c r="KCU1" s="475"/>
      <c r="KCV1" s="24"/>
      <c r="KCW1" s="24"/>
      <c r="KCX1" s="344"/>
      <c r="KCY1" s="345"/>
      <c r="KCZ1" s="26"/>
      <c r="KDA1" s="483"/>
      <c r="KDB1" s="483"/>
      <c r="KDC1" s="483"/>
      <c r="KDD1" s="483"/>
      <c r="KDE1" s="484"/>
      <c r="KDF1" s="485"/>
      <c r="KDG1" s="486"/>
      <c r="KDH1" s="486"/>
      <c r="KDI1" s="486"/>
      <c r="KDJ1" s="486"/>
      <c r="KDK1" s="486"/>
      <c r="KDL1" s="486"/>
      <c r="KDM1" s="486"/>
      <c r="KDN1" s="486"/>
      <c r="KDO1" s="486"/>
      <c r="KDP1" s="486"/>
      <c r="KDQ1" s="487"/>
      <c r="KDR1" s="483"/>
      <c r="KDS1" s="485"/>
      <c r="KDT1" s="486"/>
      <c r="KDU1" s="486"/>
      <c r="KDV1" s="486"/>
      <c r="KDW1" s="486"/>
      <c r="KDX1" s="486"/>
      <c r="KDY1" s="486"/>
      <c r="KDZ1" s="487"/>
      <c r="KEA1" s="483"/>
      <c r="KEB1" s="483"/>
      <c r="KEC1" s="483"/>
      <c r="KED1" s="483"/>
      <c r="KEE1" s="483"/>
      <c r="KEF1" s="483"/>
      <c r="KEG1" s="483"/>
      <c r="KEH1" s="476"/>
      <c r="KEI1" s="477"/>
      <c r="KEJ1" s="477"/>
      <c r="KEK1" s="477"/>
      <c r="KEL1" s="477"/>
      <c r="KEM1" s="477"/>
      <c r="KEN1" s="477"/>
      <c r="KEO1" s="477"/>
      <c r="KEP1" s="477"/>
      <c r="KEQ1" s="478"/>
      <c r="KER1" s="476"/>
      <c r="KES1" s="477"/>
      <c r="KET1" s="477"/>
      <c r="KEU1" s="478"/>
      <c r="KEV1" s="476"/>
      <c r="KEW1" s="477"/>
      <c r="KEX1" s="477"/>
      <c r="KEY1" s="477"/>
      <c r="KEZ1" s="477"/>
      <c r="KFA1" s="477"/>
      <c r="KFB1" s="477"/>
      <c r="KFC1" s="477"/>
      <c r="KFD1" s="477"/>
      <c r="KFE1" s="477"/>
      <c r="KFF1" s="477"/>
      <c r="KFG1" s="477"/>
      <c r="KFH1" s="477"/>
      <c r="KFI1" s="477"/>
      <c r="KFJ1" s="477"/>
      <c r="KFK1" s="477"/>
      <c r="KFL1" s="477"/>
      <c r="KFM1" s="477"/>
      <c r="KFN1" s="477"/>
      <c r="KFO1" s="478"/>
      <c r="KFP1" s="476"/>
      <c r="KFQ1" s="477"/>
      <c r="KFR1" s="477"/>
      <c r="KFS1" s="478"/>
      <c r="KFT1" s="476"/>
      <c r="KFU1" s="477"/>
      <c r="KFV1" s="477"/>
      <c r="KFW1" s="477"/>
      <c r="KFX1" s="477"/>
      <c r="KFY1" s="477"/>
      <c r="KFZ1" s="477"/>
      <c r="KGA1" s="477"/>
      <c r="KGB1" s="477"/>
      <c r="KGC1" s="477"/>
      <c r="KGD1" s="477"/>
      <c r="KGE1" s="477"/>
      <c r="KGF1" s="478"/>
      <c r="KGG1" s="476"/>
      <c r="KGH1" s="477"/>
      <c r="KGI1" s="477"/>
      <c r="KGJ1" s="477"/>
      <c r="KGK1" s="477"/>
      <c r="KGL1" s="477"/>
      <c r="KGM1" s="477"/>
      <c r="KGN1" s="477"/>
      <c r="KGO1" s="477"/>
      <c r="KGP1" s="477"/>
      <c r="KGQ1" s="478"/>
      <c r="KGR1" s="476"/>
      <c r="KGS1" s="477"/>
      <c r="KGT1" s="477"/>
      <c r="KGU1" s="478"/>
      <c r="KGV1" s="479"/>
      <c r="KGW1" s="479"/>
      <c r="KGX1" s="479"/>
      <c r="KGY1" s="479"/>
      <c r="KGZ1" s="479"/>
      <c r="KHA1" s="479"/>
      <c r="KHB1" s="479"/>
      <c r="KHC1" s="479"/>
      <c r="KHD1" s="344"/>
      <c r="KHE1" s="476"/>
      <c r="KHF1" s="478"/>
      <c r="KHG1" s="480"/>
      <c r="KHH1" s="481"/>
      <c r="KHI1" s="481"/>
      <c r="KHJ1" s="482"/>
      <c r="KHK1" s="475"/>
      <c r="KHL1" s="475"/>
      <c r="KHM1" s="480"/>
      <c r="KHN1" s="481"/>
      <c r="KHO1" s="481"/>
      <c r="KHP1" s="481"/>
      <c r="KHQ1" s="481"/>
      <c r="KHR1" s="482"/>
      <c r="KHS1" s="475"/>
      <c r="KHT1" s="475"/>
      <c r="KHU1" s="475"/>
      <c r="KHV1" s="24"/>
      <c r="KHW1" s="24"/>
      <c r="KHX1" s="344"/>
      <c r="KHY1" s="345"/>
      <c r="KHZ1" s="26"/>
      <c r="KIA1" s="483"/>
      <c r="KIB1" s="483"/>
      <c r="KIC1" s="483"/>
      <c r="KID1" s="483"/>
      <c r="KIE1" s="484"/>
      <c r="KIF1" s="485"/>
      <c r="KIG1" s="486"/>
      <c r="KIH1" s="486"/>
      <c r="KII1" s="486"/>
      <c r="KIJ1" s="486"/>
      <c r="KIK1" s="486"/>
      <c r="KIL1" s="486"/>
      <c r="KIM1" s="486"/>
      <c r="KIN1" s="486"/>
      <c r="KIO1" s="486"/>
      <c r="KIP1" s="486"/>
      <c r="KIQ1" s="487"/>
      <c r="KIR1" s="483"/>
      <c r="KIS1" s="485"/>
      <c r="KIT1" s="486"/>
      <c r="KIU1" s="486"/>
      <c r="KIV1" s="486"/>
      <c r="KIW1" s="486"/>
      <c r="KIX1" s="486"/>
      <c r="KIY1" s="486"/>
      <c r="KIZ1" s="487"/>
      <c r="KJA1" s="483"/>
      <c r="KJB1" s="483"/>
      <c r="KJC1" s="483"/>
      <c r="KJD1" s="483"/>
      <c r="KJE1" s="483"/>
      <c r="KJF1" s="483"/>
      <c r="KJG1" s="483"/>
      <c r="KJH1" s="476"/>
      <c r="KJI1" s="477"/>
      <c r="KJJ1" s="477"/>
      <c r="KJK1" s="477"/>
      <c r="KJL1" s="477"/>
      <c r="KJM1" s="477"/>
      <c r="KJN1" s="477"/>
      <c r="KJO1" s="477"/>
      <c r="KJP1" s="477"/>
      <c r="KJQ1" s="478"/>
      <c r="KJR1" s="476"/>
      <c r="KJS1" s="477"/>
      <c r="KJT1" s="477"/>
      <c r="KJU1" s="478"/>
      <c r="KJV1" s="476"/>
      <c r="KJW1" s="477"/>
      <c r="KJX1" s="477"/>
      <c r="KJY1" s="477"/>
      <c r="KJZ1" s="477"/>
      <c r="KKA1" s="477"/>
      <c r="KKB1" s="477"/>
      <c r="KKC1" s="477"/>
      <c r="KKD1" s="477"/>
      <c r="KKE1" s="477"/>
      <c r="KKF1" s="477"/>
      <c r="KKG1" s="477"/>
      <c r="KKH1" s="477"/>
      <c r="KKI1" s="477"/>
      <c r="KKJ1" s="477"/>
      <c r="KKK1" s="477"/>
      <c r="KKL1" s="477"/>
      <c r="KKM1" s="477"/>
      <c r="KKN1" s="477"/>
      <c r="KKO1" s="478"/>
      <c r="KKP1" s="476"/>
      <c r="KKQ1" s="477"/>
      <c r="KKR1" s="477"/>
      <c r="KKS1" s="478"/>
      <c r="KKT1" s="476"/>
      <c r="KKU1" s="477"/>
      <c r="KKV1" s="477"/>
      <c r="KKW1" s="477"/>
      <c r="KKX1" s="477"/>
      <c r="KKY1" s="477"/>
      <c r="KKZ1" s="477"/>
      <c r="KLA1" s="477"/>
      <c r="KLB1" s="477"/>
      <c r="KLC1" s="477"/>
      <c r="KLD1" s="477"/>
      <c r="KLE1" s="477"/>
      <c r="KLF1" s="478"/>
      <c r="KLG1" s="476"/>
      <c r="KLH1" s="477"/>
      <c r="KLI1" s="477"/>
      <c r="KLJ1" s="477"/>
      <c r="KLK1" s="477"/>
      <c r="KLL1" s="477"/>
      <c r="KLM1" s="477"/>
      <c r="KLN1" s="477"/>
      <c r="KLO1" s="477"/>
      <c r="KLP1" s="477"/>
      <c r="KLQ1" s="478"/>
      <c r="KLR1" s="476"/>
      <c r="KLS1" s="477"/>
      <c r="KLT1" s="477"/>
      <c r="KLU1" s="478"/>
      <c r="KLV1" s="479"/>
      <c r="KLW1" s="479"/>
      <c r="KLX1" s="479"/>
      <c r="KLY1" s="479"/>
      <c r="KLZ1" s="479"/>
      <c r="KMA1" s="479"/>
      <c r="KMB1" s="479"/>
      <c r="KMC1" s="479"/>
      <c r="KMD1" s="344"/>
      <c r="KME1" s="476"/>
      <c r="KMF1" s="478"/>
      <c r="KMG1" s="480"/>
      <c r="KMH1" s="481"/>
      <c r="KMI1" s="481"/>
      <c r="KMJ1" s="482"/>
      <c r="KMK1" s="475"/>
      <c r="KML1" s="475"/>
      <c r="KMM1" s="480"/>
      <c r="KMN1" s="481"/>
      <c r="KMO1" s="481"/>
      <c r="KMP1" s="481"/>
      <c r="KMQ1" s="481"/>
      <c r="KMR1" s="482"/>
      <c r="KMS1" s="475"/>
      <c r="KMT1" s="475"/>
      <c r="KMU1" s="475"/>
      <c r="KMV1" s="24"/>
      <c r="KMW1" s="24"/>
      <c r="KMX1" s="344"/>
      <c r="KMY1" s="345"/>
      <c r="KMZ1" s="26"/>
      <c r="KNA1" s="483"/>
      <c r="KNB1" s="483"/>
      <c r="KNC1" s="483"/>
      <c r="KND1" s="483"/>
      <c r="KNE1" s="484"/>
      <c r="KNF1" s="485"/>
      <c r="KNG1" s="486"/>
      <c r="KNH1" s="486"/>
      <c r="KNI1" s="486"/>
      <c r="KNJ1" s="486"/>
      <c r="KNK1" s="486"/>
      <c r="KNL1" s="486"/>
      <c r="KNM1" s="486"/>
      <c r="KNN1" s="486"/>
      <c r="KNO1" s="486"/>
      <c r="KNP1" s="486"/>
      <c r="KNQ1" s="487"/>
      <c r="KNR1" s="483"/>
      <c r="KNS1" s="485"/>
      <c r="KNT1" s="486"/>
      <c r="KNU1" s="486"/>
      <c r="KNV1" s="486"/>
      <c r="KNW1" s="486"/>
      <c r="KNX1" s="486"/>
      <c r="KNY1" s="486"/>
      <c r="KNZ1" s="487"/>
      <c r="KOA1" s="483"/>
      <c r="KOB1" s="483"/>
      <c r="KOC1" s="483"/>
      <c r="KOD1" s="483"/>
      <c r="KOE1" s="483"/>
      <c r="KOF1" s="483"/>
      <c r="KOG1" s="483"/>
      <c r="KOH1" s="476"/>
      <c r="KOI1" s="477"/>
      <c r="KOJ1" s="477"/>
      <c r="KOK1" s="477"/>
      <c r="KOL1" s="477"/>
      <c r="KOM1" s="477"/>
      <c r="KON1" s="477"/>
      <c r="KOO1" s="477"/>
      <c r="KOP1" s="477"/>
      <c r="KOQ1" s="478"/>
      <c r="KOR1" s="476"/>
      <c r="KOS1" s="477"/>
      <c r="KOT1" s="477"/>
      <c r="KOU1" s="478"/>
      <c r="KOV1" s="476"/>
      <c r="KOW1" s="477"/>
      <c r="KOX1" s="477"/>
      <c r="KOY1" s="477"/>
      <c r="KOZ1" s="477"/>
      <c r="KPA1" s="477"/>
      <c r="KPB1" s="477"/>
      <c r="KPC1" s="477"/>
      <c r="KPD1" s="477"/>
      <c r="KPE1" s="477"/>
      <c r="KPF1" s="477"/>
      <c r="KPG1" s="477"/>
      <c r="KPH1" s="477"/>
      <c r="KPI1" s="477"/>
      <c r="KPJ1" s="477"/>
      <c r="KPK1" s="477"/>
      <c r="KPL1" s="477"/>
      <c r="KPM1" s="477"/>
      <c r="KPN1" s="477"/>
      <c r="KPO1" s="478"/>
      <c r="KPP1" s="476"/>
      <c r="KPQ1" s="477"/>
      <c r="KPR1" s="477"/>
      <c r="KPS1" s="478"/>
      <c r="KPT1" s="476"/>
      <c r="KPU1" s="477"/>
      <c r="KPV1" s="477"/>
      <c r="KPW1" s="477"/>
      <c r="KPX1" s="477"/>
      <c r="KPY1" s="477"/>
      <c r="KPZ1" s="477"/>
      <c r="KQA1" s="477"/>
      <c r="KQB1" s="477"/>
      <c r="KQC1" s="477"/>
      <c r="KQD1" s="477"/>
      <c r="KQE1" s="477"/>
      <c r="KQF1" s="478"/>
      <c r="KQG1" s="476"/>
      <c r="KQH1" s="477"/>
      <c r="KQI1" s="477"/>
      <c r="KQJ1" s="477"/>
      <c r="KQK1" s="477"/>
      <c r="KQL1" s="477"/>
      <c r="KQM1" s="477"/>
      <c r="KQN1" s="477"/>
      <c r="KQO1" s="477"/>
      <c r="KQP1" s="477"/>
      <c r="KQQ1" s="478"/>
      <c r="KQR1" s="476"/>
      <c r="KQS1" s="477"/>
      <c r="KQT1" s="477"/>
      <c r="KQU1" s="478"/>
      <c r="KQV1" s="479"/>
      <c r="KQW1" s="479"/>
      <c r="KQX1" s="479"/>
      <c r="KQY1" s="479"/>
      <c r="KQZ1" s="479"/>
      <c r="KRA1" s="479"/>
      <c r="KRB1" s="479"/>
      <c r="KRC1" s="479"/>
      <c r="KRD1" s="344"/>
      <c r="KRE1" s="476"/>
      <c r="KRF1" s="478"/>
      <c r="KRG1" s="480"/>
      <c r="KRH1" s="481"/>
      <c r="KRI1" s="481"/>
      <c r="KRJ1" s="482"/>
      <c r="KRK1" s="475"/>
      <c r="KRL1" s="475"/>
      <c r="KRM1" s="480"/>
      <c r="KRN1" s="481"/>
      <c r="KRO1" s="481"/>
      <c r="KRP1" s="481"/>
      <c r="KRQ1" s="481"/>
      <c r="KRR1" s="482"/>
      <c r="KRS1" s="475"/>
      <c r="KRT1" s="475"/>
      <c r="KRU1" s="475"/>
      <c r="KRV1" s="24"/>
      <c r="KRW1" s="24"/>
      <c r="KRX1" s="344"/>
      <c r="KRY1" s="345"/>
      <c r="KRZ1" s="26"/>
      <c r="KSA1" s="483"/>
      <c r="KSB1" s="483"/>
      <c r="KSC1" s="483"/>
      <c r="KSD1" s="483"/>
      <c r="KSE1" s="484"/>
      <c r="KSF1" s="485"/>
      <c r="KSG1" s="486"/>
      <c r="KSH1" s="486"/>
      <c r="KSI1" s="486"/>
      <c r="KSJ1" s="486"/>
      <c r="KSK1" s="486"/>
      <c r="KSL1" s="486"/>
      <c r="KSM1" s="486"/>
      <c r="KSN1" s="486"/>
      <c r="KSO1" s="486"/>
      <c r="KSP1" s="486"/>
      <c r="KSQ1" s="487"/>
      <c r="KSR1" s="483"/>
      <c r="KSS1" s="485"/>
      <c r="KST1" s="486"/>
      <c r="KSU1" s="486"/>
      <c r="KSV1" s="486"/>
      <c r="KSW1" s="486"/>
      <c r="KSX1" s="486"/>
      <c r="KSY1" s="486"/>
      <c r="KSZ1" s="487"/>
      <c r="KTA1" s="483"/>
      <c r="KTB1" s="483"/>
      <c r="KTC1" s="483"/>
      <c r="KTD1" s="483"/>
      <c r="KTE1" s="483"/>
      <c r="KTF1" s="483"/>
      <c r="KTG1" s="483"/>
      <c r="KTH1" s="476"/>
      <c r="KTI1" s="477"/>
      <c r="KTJ1" s="477"/>
      <c r="KTK1" s="477"/>
      <c r="KTL1" s="477"/>
      <c r="KTM1" s="477"/>
      <c r="KTN1" s="477"/>
      <c r="KTO1" s="477"/>
      <c r="KTP1" s="477"/>
      <c r="KTQ1" s="478"/>
      <c r="KTR1" s="476"/>
      <c r="KTS1" s="477"/>
      <c r="KTT1" s="477"/>
      <c r="KTU1" s="478"/>
      <c r="KTV1" s="476"/>
      <c r="KTW1" s="477"/>
      <c r="KTX1" s="477"/>
      <c r="KTY1" s="477"/>
      <c r="KTZ1" s="477"/>
      <c r="KUA1" s="477"/>
      <c r="KUB1" s="477"/>
      <c r="KUC1" s="477"/>
      <c r="KUD1" s="477"/>
      <c r="KUE1" s="477"/>
      <c r="KUF1" s="477"/>
      <c r="KUG1" s="477"/>
      <c r="KUH1" s="477"/>
      <c r="KUI1" s="477"/>
      <c r="KUJ1" s="477"/>
      <c r="KUK1" s="477"/>
      <c r="KUL1" s="477"/>
      <c r="KUM1" s="477"/>
      <c r="KUN1" s="477"/>
      <c r="KUO1" s="478"/>
      <c r="KUP1" s="476"/>
      <c r="KUQ1" s="477"/>
      <c r="KUR1" s="477"/>
      <c r="KUS1" s="478"/>
      <c r="KUT1" s="476"/>
      <c r="KUU1" s="477"/>
      <c r="KUV1" s="477"/>
      <c r="KUW1" s="477"/>
      <c r="KUX1" s="477"/>
      <c r="KUY1" s="477"/>
      <c r="KUZ1" s="477"/>
      <c r="KVA1" s="477"/>
      <c r="KVB1" s="477"/>
      <c r="KVC1" s="477"/>
      <c r="KVD1" s="477"/>
      <c r="KVE1" s="477"/>
      <c r="KVF1" s="478"/>
      <c r="KVG1" s="476"/>
      <c r="KVH1" s="477"/>
      <c r="KVI1" s="477"/>
      <c r="KVJ1" s="477"/>
      <c r="KVK1" s="477"/>
      <c r="KVL1" s="477"/>
      <c r="KVM1" s="477"/>
      <c r="KVN1" s="477"/>
      <c r="KVO1" s="477"/>
      <c r="KVP1" s="477"/>
      <c r="KVQ1" s="478"/>
      <c r="KVR1" s="476"/>
      <c r="KVS1" s="477"/>
      <c r="KVT1" s="477"/>
      <c r="KVU1" s="478"/>
      <c r="KVV1" s="479"/>
      <c r="KVW1" s="479"/>
      <c r="KVX1" s="479"/>
      <c r="KVY1" s="479"/>
      <c r="KVZ1" s="479"/>
      <c r="KWA1" s="479"/>
      <c r="KWB1" s="479"/>
      <c r="KWC1" s="479"/>
      <c r="KWD1" s="344"/>
      <c r="KWE1" s="476"/>
      <c r="KWF1" s="478"/>
      <c r="KWG1" s="480"/>
      <c r="KWH1" s="481"/>
      <c r="KWI1" s="481"/>
      <c r="KWJ1" s="482"/>
      <c r="KWK1" s="475"/>
      <c r="KWL1" s="475"/>
      <c r="KWM1" s="480"/>
      <c r="KWN1" s="481"/>
      <c r="KWO1" s="481"/>
      <c r="KWP1" s="481"/>
      <c r="KWQ1" s="481"/>
      <c r="KWR1" s="482"/>
      <c r="KWS1" s="475"/>
      <c r="KWT1" s="475"/>
      <c r="KWU1" s="475"/>
      <c r="KWV1" s="24"/>
      <c r="KWW1" s="24"/>
      <c r="KWX1" s="344"/>
      <c r="KWY1" s="345"/>
      <c r="KWZ1" s="26"/>
      <c r="KXA1" s="483"/>
      <c r="KXB1" s="483"/>
      <c r="KXC1" s="483"/>
      <c r="KXD1" s="483"/>
      <c r="KXE1" s="484"/>
      <c r="KXF1" s="485"/>
      <c r="KXG1" s="486"/>
      <c r="KXH1" s="486"/>
      <c r="KXI1" s="486"/>
      <c r="KXJ1" s="486"/>
      <c r="KXK1" s="486"/>
      <c r="KXL1" s="486"/>
      <c r="KXM1" s="486"/>
      <c r="KXN1" s="486"/>
      <c r="KXO1" s="486"/>
      <c r="KXP1" s="486"/>
      <c r="KXQ1" s="487"/>
      <c r="KXR1" s="483"/>
      <c r="KXS1" s="485"/>
      <c r="KXT1" s="486"/>
      <c r="KXU1" s="486"/>
      <c r="KXV1" s="486"/>
      <c r="KXW1" s="486"/>
      <c r="KXX1" s="486"/>
      <c r="KXY1" s="486"/>
      <c r="KXZ1" s="487"/>
      <c r="KYA1" s="483"/>
      <c r="KYB1" s="483"/>
      <c r="KYC1" s="483"/>
      <c r="KYD1" s="483"/>
      <c r="KYE1" s="483"/>
      <c r="KYF1" s="483"/>
      <c r="KYG1" s="483"/>
      <c r="KYH1" s="476"/>
      <c r="KYI1" s="477"/>
      <c r="KYJ1" s="477"/>
      <c r="KYK1" s="477"/>
      <c r="KYL1" s="477"/>
      <c r="KYM1" s="477"/>
      <c r="KYN1" s="477"/>
      <c r="KYO1" s="477"/>
      <c r="KYP1" s="477"/>
      <c r="KYQ1" s="478"/>
      <c r="KYR1" s="476"/>
      <c r="KYS1" s="477"/>
      <c r="KYT1" s="477"/>
      <c r="KYU1" s="478"/>
      <c r="KYV1" s="476"/>
      <c r="KYW1" s="477"/>
      <c r="KYX1" s="477"/>
      <c r="KYY1" s="477"/>
      <c r="KYZ1" s="477"/>
      <c r="KZA1" s="477"/>
      <c r="KZB1" s="477"/>
      <c r="KZC1" s="477"/>
      <c r="KZD1" s="477"/>
      <c r="KZE1" s="477"/>
      <c r="KZF1" s="477"/>
      <c r="KZG1" s="477"/>
      <c r="KZH1" s="477"/>
      <c r="KZI1" s="477"/>
      <c r="KZJ1" s="477"/>
      <c r="KZK1" s="477"/>
      <c r="KZL1" s="477"/>
      <c r="KZM1" s="477"/>
      <c r="KZN1" s="477"/>
      <c r="KZO1" s="478"/>
      <c r="KZP1" s="476"/>
      <c r="KZQ1" s="477"/>
      <c r="KZR1" s="477"/>
      <c r="KZS1" s="478"/>
      <c r="KZT1" s="476"/>
      <c r="KZU1" s="477"/>
      <c r="KZV1" s="477"/>
      <c r="KZW1" s="477"/>
      <c r="KZX1" s="477"/>
      <c r="KZY1" s="477"/>
      <c r="KZZ1" s="477"/>
      <c r="LAA1" s="477"/>
      <c r="LAB1" s="477"/>
      <c r="LAC1" s="477"/>
      <c r="LAD1" s="477"/>
      <c r="LAE1" s="477"/>
      <c r="LAF1" s="478"/>
      <c r="LAG1" s="476"/>
      <c r="LAH1" s="477"/>
      <c r="LAI1" s="477"/>
      <c r="LAJ1" s="477"/>
      <c r="LAK1" s="477"/>
      <c r="LAL1" s="477"/>
      <c r="LAM1" s="477"/>
      <c r="LAN1" s="477"/>
      <c r="LAO1" s="477"/>
      <c r="LAP1" s="477"/>
      <c r="LAQ1" s="478"/>
      <c r="LAR1" s="476"/>
      <c r="LAS1" s="477"/>
      <c r="LAT1" s="477"/>
      <c r="LAU1" s="478"/>
      <c r="LAV1" s="479"/>
      <c r="LAW1" s="479"/>
      <c r="LAX1" s="479"/>
      <c r="LAY1" s="479"/>
      <c r="LAZ1" s="479"/>
      <c r="LBA1" s="479"/>
      <c r="LBB1" s="479"/>
      <c r="LBC1" s="479"/>
      <c r="LBD1" s="344"/>
      <c r="LBE1" s="476"/>
      <c r="LBF1" s="478"/>
      <c r="LBG1" s="480"/>
      <c r="LBH1" s="481"/>
      <c r="LBI1" s="481"/>
      <c r="LBJ1" s="482"/>
      <c r="LBK1" s="475"/>
      <c r="LBL1" s="475"/>
      <c r="LBM1" s="480"/>
      <c r="LBN1" s="481"/>
      <c r="LBO1" s="481"/>
      <c r="LBP1" s="481"/>
      <c r="LBQ1" s="481"/>
      <c r="LBR1" s="482"/>
      <c r="LBS1" s="475"/>
      <c r="LBT1" s="475"/>
      <c r="LBU1" s="475"/>
      <c r="LBV1" s="24"/>
      <c r="LBW1" s="24"/>
      <c r="LBX1" s="344"/>
      <c r="LBY1" s="345"/>
      <c r="LBZ1" s="26"/>
      <c r="LCA1" s="483"/>
      <c r="LCB1" s="483"/>
      <c r="LCC1" s="483"/>
      <c r="LCD1" s="483"/>
      <c r="LCE1" s="484"/>
      <c r="LCF1" s="485"/>
      <c r="LCG1" s="486"/>
      <c r="LCH1" s="486"/>
      <c r="LCI1" s="486"/>
      <c r="LCJ1" s="486"/>
      <c r="LCK1" s="486"/>
      <c r="LCL1" s="486"/>
      <c r="LCM1" s="486"/>
      <c r="LCN1" s="486"/>
      <c r="LCO1" s="486"/>
      <c r="LCP1" s="486"/>
      <c r="LCQ1" s="487"/>
      <c r="LCR1" s="483"/>
      <c r="LCS1" s="485"/>
      <c r="LCT1" s="486"/>
      <c r="LCU1" s="486"/>
      <c r="LCV1" s="486"/>
      <c r="LCW1" s="486"/>
      <c r="LCX1" s="486"/>
      <c r="LCY1" s="486"/>
      <c r="LCZ1" s="487"/>
      <c r="LDA1" s="483"/>
      <c r="LDB1" s="483"/>
      <c r="LDC1" s="483"/>
      <c r="LDD1" s="483"/>
      <c r="LDE1" s="483"/>
      <c r="LDF1" s="483"/>
      <c r="LDG1" s="483"/>
      <c r="LDH1" s="476"/>
      <c r="LDI1" s="477"/>
      <c r="LDJ1" s="477"/>
      <c r="LDK1" s="477"/>
      <c r="LDL1" s="477"/>
      <c r="LDM1" s="477"/>
      <c r="LDN1" s="477"/>
      <c r="LDO1" s="477"/>
      <c r="LDP1" s="477"/>
      <c r="LDQ1" s="478"/>
      <c r="LDR1" s="476"/>
      <c r="LDS1" s="477"/>
      <c r="LDT1" s="477"/>
      <c r="LDU1" s="478"/>
      <c r="LDV1" s="476"/>
      <c r="LDW1" s="477"/>
      <c r="LDX1" s="477"/>
      <c r="LDY1" s="477"/>
      <c r="LDZ1" s="477"/>
      <c r="LEA1" s="477"/>
      <c r="LEB1" s="477"/>
      <c r="LEC1" s="477"/>
      <c r="LED1" s="477"/>
      <c r="LEE1" s="477"/>
      <c r="LEF1" s="477"/>
      <c r="LEG1" s="477"/>
      <c r="LEH1" s="477"/>
      <c r="LEI1" s="477"/>
      <c r="LEJ1" s="477"/>
      <c r="LEK1" s="477"/>
      <c r="LEL1" s="477"/>
      <c r="LEM1" s="477"/>
      <c r="LEN1" s="477"/>
      <c r="LEO1" s="478"/>
      <c r="LEP1" s="476"/>
      <c r="LEQ1" s="477"/>
      <c r="LER1" s="477"/>
      <c r="LES1" s="478"/>
      <c r="LET1" s="476"/>
      <c r="LEU1" s="477"/>
      <c r="LEV1" s="477"/>
      <c r="LEW1" s="477"/>
      <c r="LEX1" s="477"/>
      <c r="LEY1" s="477"/>
      <c r="LEZ1" s="477"/>
      <c r="LFA1" s="477"/>
      <c r="LFB1" s="477"/>
      <c r="LFC1" s="477"/>
      <c r="LFD1" s="477"/>
      <c r="LFE1" s="477"/>
      <c r="LFF1" s="478"/>
      <c r="LFG1" s="476"/>
      <c r="LFH1" s="477"/>
      <c r="LFI1" s="477"/>
      <c r="LFJ1" s="477"/>
      <c r="LFK1" s="477"/>
      <c r="LFL1" s="477"/>
      <c r="LFM1" s="477"/>
      <c r="LFN1" s="477"/>
      <c r="LFO1" s="477"/>
      <c r="LFP1" s="477"/>
      <c r="LFQ1" s="478"/>
      <c r="LFR1" s="476"/>
      <c r="LFS1" s="477"/>
      <c r="LFT1" s="477"/>
      <c r="LFU1" s="478"/>
      <c r="LFV1" s="479"/>
      <c r="LFW1" s="479"/>
      <c r="LFX1" s="479"/>
      <c r="LFY1" s="479"/>
      <c r="LFZ1" s="479"/>
      <c r="LGA1" s="479"/>
      <c r="LGB1" s="479"/>
      <c r="LGC1" s="479"/>
      <c r="LGD1" s="344"/>
      <c r="LGE1" s="476"/>
      <c r="LGF1" s="478"/>
      <c r="LGG1" s="480"/>
      <c r="LGH1" s="481"/>
      <c r="LGI1" s="481"/>
      <c r="LGJ1" s="482"/>
      <c r="LGK1" s="475"/>
      <c r="LGL1" s="475"/>
      <c r="LGM1" s="480"/>
      <c r="LGN1" s="481"/>
      <c r="LGO1" s="481"/>
      <c r="LGP1" s="481"/>
      <c r="LGQ1" s="481"/>
      <c r="LGR1" s="482"/>
      <c r="LGS1" s="475"/>
      <c r="LGT1" s="475"/>
      <c r="LGU1" s="475"/>
      <c r="LGV1" s="24"/>
      <c r="LGW1" s="24"/>
      <c r="LGX1" s="344"/>
      <c r="LGY1" s="345"/>
      <c r="LGZ1" s="26"/>
      <c r="LHA1" s="483"/>
      <c r="LHB1" s="483"/>
      <c r="LHC1" s="483"/>
      <c r="LHD1" s="483"/>
      <c r="LHE1" s="484"/>
      <c r="LHF1" s="485"/>
      <c r="LHG1" s="486"/>
      <c r="LHH1" s="486"/>
      <c r="LHI1" s="486"/>
      <c r="LHJ1" s="486"/>
      <c r="LHK1" s="486"/>
      <c r="LHL1" s="486"/>
      <c r="LHM1" s="486"/>
      <c r="LHN1" s="486"/>
      <c r="LHO1" s="486"/>
      <c r="LHP1" s="486"/>
      <c r="LHQ1" s="487"/>
      <c r="LHR1" s="483"/>
      <c r="LHS1" s="485"/>
      <c r="LHT1" s="486"/>
      <c r="LHU1" s="486"/>
      <c r="LHV1" s="486"/>
      <c r="LHW1" s="486"/>
      <c r="LHX1" s="486"/>
      <c r="LHY1" s="486"/>
      <c r="LHZ1" s="487"/>
      <c r="LIA1" s="483"/>
      <c r="LIB1" s="483"/>
      <c r="LIC1" s="483"/>
      <c r="LID1" s="483"/>
      <c r="LIE1" s="483"/>
      <c r="LIF1" s="483"/>
      <c r="LIG1" s="483"/>
      <c r="LIH1" s="476"/>
      <c r="LII1" s="477"/>
      <c r="LIJ1" s="477"/>
      <c r="LIK1" s="477"/>
      <c r="LIL1" s="477"/>
      <c r="LIM1" s="477"/>
      <c r="LIN1" s="477"/>
      <c r="LIO1" s="477"/>
      <c r="LIP1" s="477"/>
      <c r="LIQ1" s="478"/>
      <c r="LIR1" s="476"/>
      <c r="LIS1" s="477"/>
      <c r="LIT1" s="477"/>
      <c r="LIU1" s="478"/>
      <c r="LIV1" s="476"/>
      <c r="LIW1" s="477"/>
      <c r="LIX1" s="477"/>
      <c r="LIY1" s="477"/>
      <c r="LIZ1" s="477"/>
      <c r="LJA1" s="477"/>
      <c r="LJB1" s="477"/>
      <c r="LJC1" s="477"/>
      <c r="LJD1" s="477"/>
      <c r="LJE1" s="477"/>
      <c r="LJF1" s="477"/>
      <c r="LJG1" s="477"/>
      <c r="LJH1" s="477"/>
      <c r="LJI1" s="477"/>
      <c r="LJJ1" s="477"/>
      <c r="LJK1" s="477"/>
      <c r="LJL1" s="477"/>
      <c r="LJM1" s="477"/>
      <c r="LJN1" s="477"/>
      <c r="LJO1" s="478"/>
      <c r="LJP1" s="476"/>
      <c r="LJQ1" s="477"/>
      <c r="LJR1" s="477"/>
      <c r="LJS1" s="478"/>
      <c r="LJT1" s="476"/>
      <c r="LJU1" s="477"/>
      <c r="LJV1" s="477"/>
      <c r="LJW1" s="477"/>
      <c r="LJX1" s="477"/>
      <c r="LJY1" s="477"/>
      <c r="LJZ1" s="477"/>
      <c r="LKA1" s="477"/>
      <c r="LKB1" s="477"/>
      <c r="LKC1" s="477"/>
      <c r="LKD1" s="477"/>
      <c r="LKE1" s="477"/>
      <c r="LKF1" s="478"/>
      <c r="LKG1" s="476"/>
      <c r="LKH1" s="477"/>
      <c r="LKI1" s="477"/>
      <c r="LKJ1" s="477"/>
      <c r="LKK1" s="477"/>
      <c r="LKL1" s="477"/>
      <c r="LKM1" s="477"/>
      <c r="LKN1" s="477"/>
      <c r="LKO1" s="477"/>
      <c r="LKP1" s="477"/>
      <c r="LKQ1" s="478"/>
      <c r="LKR1" s="476"/>
      <c r="LKS1" s="477"/>
      <c r="LKT1" s="477"/>
      <c r="LKU1" s="478"/>
      <c r="LKV1" s="479"/>
      <c r="LKW1" s="479"/>
      <c r="LKX1" s="479"/>
      <c r="LKY1" s="479"/>
      <c r="LKZ1" s="479"/>
      <c r="LLA1" s="479"/>
      <c r="LLB1" s="479"/>
      <c r="LLC1" s="479"/>
      <c r="LLD1" s="344"/>
      <c r="LLE1" s="476"/>
      <c r="LLF1" s="478"/>
      <c r="LLG1" s="480"/>
      <c r="LLH1" s="481"/>
      <c r="LLI1" s="481"/>
      <c r="LLJ1" s="482"/>
      <c r="LLK1" s="475"/>
      <c r="LLL1" s="475"/>
      <c r="LLM1" s="480"/>
      <c r="LLN1" s="481"/>
      <c r="LLO1" s="481"/>
      <c r="LLP1" s="481"/>
      <c r="LLQ1" s="481"/>
      <c r="LLR1" s="482"/>
      <c r="LLS1" s="475"/>
      <c r="LLT1" s="475"/>
      <c r="LLU1" s="475"/>
      <c r="LLV1" s="24"/>
      <c r="LLW1" s="24"/>
      <c r="LLX1" s="344"/>
      <c r="LLY1" s="345"/>
      <c r="LLZ1" s="26"/>
      <c r="LMA1" s="483"/>
      <c r="LMB1" s="483"/>
      <c r="LMC1" s="483"/>
      <c r="LMD1" s="483"/>
      <c r="LME1" s="484"/>
      <c r="LMF1" s="485"/>
      <c r="LMG1" s="486"/>
      <c r="LMH1" s="486"/>
      <c r="LMI1" s="486"/>
      <c r="LMJ1" s="486"/>
      <c r="LMK1" s="486"/>
      <c r="LML1" s="486"/>
      <c r="LMM1" s="486"/>
      <c r="LMN1" s="486"/>
      <c r="LMO1" s="486"/>
      <c r="LMP1" s="486"/>
      <c r="LMQ1" s="487"/>
      <c r="LMR1" s="483"/>
      <c r="LMS1" s="485"/>
      <c r="LMT1" s="486"/>
      <c r="LMU1" s="486"/>
      <c r="LMV1" s="486"/>
      <c r="LMW1" s="486"/>
      <c r="LMX1" s="486"/>
      <c r="LMY1" s="486"/>
      <c r="LMZ1" s="487"/>
      <c r="LNA1" s="483"/>
      <c r="LNB1" s="483"/>
      <c r="LNC1" s="483"/>
      <c r="LND1" s="483"/>
      <c r="LNE1" s="483"/>
      <c r="LNF1" s="483"/>
      <c r="LNG1" s="483"/>
      <c r="LNH1" s="476"/>
      <c r="LNI1" s="477"/>
      <c r="LNJ1" s="477"/>
      <c r="LNK1" s="477"/>
      <c r="LNL1" s="477"/>
      <c r="LNM1" s="477"/>
      <c r="LNN1" s="477"/>
      <c r="LNO1" s="477"/>
      <c r="LNP1" s="477"/>
      <c r="LNQ1" s="478"/>
      <c r="LNR1" s="476"/>
      <c r="LNS1" s="477"/>
      <c r="LNT1" s="477"/>
      <c r="LNU1" s="478"/>
      <c r="LNV1" s="476"/>
      <c r="LNW1" s="477"/>
      <c r="LNX1" s="477"/>
      <c r="LNY1" s="477"/>
      <c r="LNZ1" s="477"/>
      <c r="LOA1" s="477"/>
      <c r="LOB1" s="477"/>
      <c r="LOC1" s="477"/>
      <c r="LOD1" s="477"/>
      <c r="LOE1" s="477"/>
      <c r="LOF1" s="477"/>
      <c r="LOG1" s="477"/>
      <c r="LOH1" s="477"/>
      <c r="LOI1" s="477"/>
      <c r="LOJ1" s="477"/>
      <c r="LOK1" s="477"/>
      <c r="LOL1" s="477"/>
      <c r="LOM1" s="477"/>
      <c r="LON1" s="477"/>
      <c r="LOO1" s="478"/>
      <c r="LOP1" s="476"/>
      <c r="LOQ1" s="477"/>
      <c r="LOR1" s="477"/>
      <c r="LOS1" s="478"/>
      <c r="LOT1" s="476"/>
      <c r="LOU1" s="477"/>
      <c r="LOV1" s="477"/>
      <c r="LOW1" s="477"/>
      <c r="LOX1" s="477"/>
      <c r="LOY1" s="477"/>
      <c r="LOZ1" s="477"/>
      <c r="LPA1" s="477"/>
      <c r="LPB1" s="477"/>
      <c r="LPC1" s="477"/>
      <c r="LPD1" s="477"/>
      <c r="LPE1" s="477"/>
      <c r="LPF1" s="478"/>
      <c r="LPG1" s="476"/>
      <c r="LPH1" s="477"/>
      <c r="LPI1" s="477"/>
      <c r="LPJ1" s="477"/>
      <c r="LPK1" s="477"/>
      <c r="LPL1" s="477"/>
      <c r="LPM1" s="477"/>
      <c r="LPN1" s="477"/>
      <c r="LPO1" s="477"/>
      <c r="LPP1" s="477"/>
      <c r="LPQ1" s="478"/>
      <c r="LPR1" s="476"/>
      <c r="LPS1" s="477"/>
      <c r="LPT1" s="477"/>
      <c r="LPU1" s="478"/>
      <c r="LPV1" s="479"/>
      <c r="LPW1" s="479"/>
      <c r="LPX1" s="479"/>
      <c r="LPY1" s="479"/>
      <c r="LPZ1" s="479"/>
      <c r="LQA1" s="479"/>
      <c r="LQB1" s="479"/>
      <c r="LQC1" s="479"/>
      <c r="LQD1" s="344"/>
      <c r="LQE1" s="476"/>
      <c r="LQF1" s="478"/>
      <c r="LQG1" s="480"/>
      <c r="LQH1" s="481"/>
      <c r="LQI1" s="481"/>
      <c r="LQJ1" s="482"/>
      <c r="LQK1" s="475"/>
      <c r="LQL1" s="475"/>
      <c r="LQM1" s="480"/>
      <c r="LQN1" s="481"/>
      <c r="LQO1" s="481"/>
      <c r="LQP1" s="481"/>
      <c r="LQQ1" s="481"/>
      <c r="LQR1" s="482"/>
      <c r="LQS1" s="475"/>
      <c r="LQT1" s="475"/>
      <c r="LQU1" s="475"/>
      <c r="LQV1" s="24"/>
      <c r="LQW1" s="24"/>
      <c r="LQX1" s="344"/>
      <c r="LQY1" s="345"/>
      <c r="LQZ1" s="26"/>
      <c r="LRA1" s="483"/>
      <c r="LRB1" s="483"/>
      <c r="LRC1" s="483"/>
      <c r="LRD1" s="483"/>
      <c r="LRE1" s="484"/>
      <c r="LRF1" s="485"/>
      <c r="LRG1" s="486"/>
      <c r="LRH1" s="486"/>
      <c r="LRI1" s="486"/>
      <c r="LRJ1" s="486"/>
      <c r="LRK1" s="486"/>
      <c r="LRL1" s="486"/>
      <c r="LRM1" s="486"/>
      <c r="LRN1" s="486"/>
      <c r="LRO1" s="486"/>
      <c r="LRP1" s="486"/>
      <c r="LRQ1" s="487"/>
      <c r="LRR1" s="483"/>
      <c r="LRS1" s="485"/>
      <c r="LRT1" s="486"/>
      <c r="LRU1" s="486"/>
      <c r="LRV1" s="486"/>
      <c r="LRW1" s="486"/>
      <c r="LRX1" s="486"/>
      <c r="LRY1" s="486"/>
      <c r="LRZ1" s="487"/>
      <c r="LSA1" s="483"/>
      <c r="LSB1" s="483"/>
      <c r="LSC1" s="483"/>
      <c r="LSD1" s="483"/>
      <c r="LSE1" s="483"/>
      <c r="LSF1" s="483"/>
      <c r="LSG1" s="483"/>
      <c r="LSH1" s="476"/>
      <c r="LSI1" s="477"/>
      <c r="LSJ1" s="477"/>
      <c r="LSK1" s="477"/>
      <c r="LSL1" s="477"/>
      <c r="LSM1" s="477"/>
      <c r="LSN1" s="477"/>
      <c r="LSO1" s="477"/>
      <c r="LSP1" s="477"/>
      <c r="LSQ1" s="478"/>
      <c r="LSR1" s="476"/>
      <c r="LSS1" s="477"/>
      <c r="LST1" s="477"/>
      <c r="LSU1" s="478"/>
      <c r="LSV1" s="476"/>
      <c r="LSW1" s="477"/>
      <c r="LSX1" s="477"/>
      <c r="LSY1" s="477"/>
      <c r="LSZ1" s="477"/>
      <c r="LTA1" s="477"/>
      <c r="LTB1" s="477"/>
      <c r="LTC1" s="477"/>
      <c r="LTD1" s="477"/>
      <c r="LTE1" s="477"/>
      <c r="LTF1" s="477"/>
      <c r="LTG1" s="477"/>
      <c r="LTH1" s="477"/>
      <c r="LTI1" s="477"/>
      <c r="LTJ1" s="477"/>
      <c r="LTK1" s="477"/>
      <c r="LTL1" s="477"/>
      <c r="LTM1" s="477"/>
      <c r="LTN1" s="477"/>
      <c r="LTO1" s="478"/>
      <c r="LTP1" s="476"/>
      <c r="LTQ1" s="477"/>
      <c r="LTR1" s="477"/>
      <c r="LTS1" s="478"/>
      <c r="LTT1" s="476"/>
      <c r="LTU1" s="477"/>
      <c r="LTV1" s="477"/>
      <c r="LTW1" s="477"/>
      <c r="LTX1" s="477"/>
      <c r="LTY1" s="477"/>
      <c r="LTZ1" s="477"/>
      <c r="LUA1" s="477"/>
      <c r="LUB1" s="477"/>
      <c r="LUC1" s="477"/>
      <c r="LUD1" s="477"/>
      <c r="LUE1" s="477"/>
      <c r="LUF1" s="478"/>
      <c r="LUG1" s="476"/>
      <c r="LUH1" s="477"/>
      <c r="LUI1" s="477"/>
      <c r="LUJ1" s="477"/>
      <c r="LUK1" s="477"/>
      <c r="LUL1" s="477"/>
      <c r="LUM1" s="477"/>
      <c r="LUN1" s="477"/>
      <c r="LUO1" s="477"/>
      <c r="LUP1" s="477"/>
      <c r="LUQ1" s="478"/>
      <c r="LUR1" s="476"/>
      <c r="LUS1" s="477"/>
      <c r="LUT1" s="477"/>
      <c r="LUU1" s="478"/>
      <c r="LUV1" s="479"/>
      <c r="LUW1" s="479"/>
      <c r="LUX1" s="479"/>
      <c r="LUY1" s="479"/>
      <c r="LUZ1" s="479"/>
      <c r="LVA1" s="479"/>
      <c r="LVB1" s="479"/>
      <c r="LVC1" s="479"/>
      <c r="LVD1" s="344"/>
      <c r="LVE1" s="476"/>
      <c r="LVF1" s="478"/>
      <c r="LVG1" s="480"/>
      <c r="LVH1" s="481"/>
      <c r="LVI1" s="481"/>
      <c r="LVJ1" s="482"/>
      <c r="LVK1" s="475"/>
      <c r="LVL1" s="475"/>
      <c r="LVM1" s="480"/>
      <c r="LVN1" s="481"/>
      <c r="LVO1" s="481"/>
      <c r="LVP1" s="481"/>
      <c r="LVQ1" s="481"/>
      <c r="LVR1" s="482"/>
      <c r="LVS1" s="475"/>
      <c r="LVT1" s="475"/>
      <c r="LVU1" s="475"/>
      <c r="LVV1" s="24"/>
      <c r="LVW1" s="24"/>
      <c r="LVX1" s="344"/>
      <c r="LVY1" s="345"/>
      <c r="LVZ1" s="26"/>
      <c r="LWA1" s="483"/>
      <c r="LWB1" s="483"/>
      <c r="LWC1" s="483"/>
      <c r="LWD1" s="483"/>
      <c r="LWE1" s="484"/>
      <c r="LWF1" s="485"/>
      <c r="LWG1" s="486"/>
      <c r="LWH1" s="486"/>
      <c r="LWI1" s="486"/>
      <c r="LWJ1" s="486"/>
      <c r="LWK1" s="486"/>
      <c r="LWL1" s="486"/>
      <c r="LWM1" s="486"/>
      <c r="LWN1" s="486"/>
      <c r="LWO1" s="486"/>
      <c r="LWP1" s="486"/>
      <c r="LWQ1" s="487"/>
      <c r="LWR1" s="483"/>
      <c r="LWS1" s="485"/>
      <c r="LWT1" s="486"/>
      <c r="LWU1" s="486"/>
      <c r="LWV1" s="486"/>
      <c r="LWW1" s="486"/>
      <c r="LWX1" s="486"/>
      <c r="LWY1" s="486"/>
      <c r="LWZ1" s="487"/>
      <c r="LXA1" s="483"/>
      <c r="LXB1" s="483"/>
      <c r="LXC1" s="483"/>
      <c r="LXD1" s="483"/>
      <c r="LXE1" s="483"/>
      <c r="LXF1" s="483"/>
      <c r="LXG1" s="483"/>
      <c r="LXH1" s="476"/>
      <c r="LXI1" s="477"/>
      <c r="LXJ1" s="477"/>
      <c r="LXK1" s="477"/>
      <c r="LXL1" s="477"/>
      <c r="LXM1" s="477"/>
      <c r="LXN1" s="477"/>
      <c r="LXO1" s="477"/>
      <c r="LXP1" s="477"/>
      <c r="LXQ1" s="478"/>
      <c r="LXR1" s="476"/>
      <c r="LXS1" s="477"/>
      <c r="LXT1" s="477"/>
      <c r="LXU1" s="478"/>
      <c r="LXV1" s="476"/>
      <c r="LXW1" s="477"/>
      <c r="LXX1" s="477"/>
      <c r="LXY1" s="477"/>
      <c r="LXZ1" s="477"/>
      <c r="LYA1" s="477"/>
      <c r="LYB1" s="477"/>
      <c r="LYC1" s="477"/>
      <c r="LYD1" s="477"/>
      <c r="LYE1" s="477"/>
      <c r="LYF1" s="477"/>
      <c r="LYG1" s="477"/>
      <c r="LYH1" s="477"/>
      <c r="LYI1" s="477"/>
      <c r="LYJ1" s="477"/>
      <c r="LYK1" s="477"/>
      <c r="LYL1" s="477"/>
      <c r="LYM1" s="477"/>
      <c r="LYN1" s="477"/>
      <c r="LYO1" s="478"/>
      <c r="LYP1" s="476"/>
      <c r="LYQ1" s="477"/>
      <c r="LYR1" s="477"/>
      <c r="LYS1" s="478"/>
      <c r="LYT1" s="476"/>
      <c r="LYU1" s="477"/>
      <c r="LYV1" s="477"/>
      <c r="LYW1" s="477"/>
      <c r="LYX1" s="477"/>
      <c r="LYY1" s="477"/>
      <c r="LYZ1" s="477"/>
      <c r="LZA1" s="477"/>
      <c r="LZB1" s="477"/>
      <c r="LZC1" s="477"/>
      <c r="LZD1" s="477"/>
      <c r="LZE1" s="477"/>
      <c r="LZF1" s="478"/>
      <c r="LZG1" s="476"/>
      <c r="LZH1" s="477"/>
      <c r="LZI1" s="477"/>
      <c r="LZJ1" s="477"/>
      <c r="LZK1" s="477"/>
      <c r="LZL1" s="477"/>
      <c r="LZM1" s="477"/>
      <c r="LZN1" s="477"/>
      <c r="LZO1" s="477"/>
      <c r="LZP1" s="477"/>
      <c r="LZQ1" s="478"/>
      <c r="LZR1" s="476"/>
      <c r="LZS1" s="477"/>
      <c r="LZT1" s="477"/>
      <c r="LZU1" s="478"/>
      <c r="LZV1" s="479"/>
      <c r="LZW1" s="479"/>
      <c r="LZX1" s="479"/>
      <c r="LZY1" s="479"/>
      <c r="LZZ1" s="479"/>
      <c r="MAA1" s="479"/>
      <c r="MAB1" s="479"/>
      <c r="MAC1" s="479"/>
      <c r="MAD1" s="344"/>
      <c r="MAE1" s="476"/>
      <c r="MAF1" s="478"/>
      <c r="MAG1" s="480"/>
      <c r="MAH1" s="481"/>
      <c r="MAI1" s="481"/>
      <c r="MAJ1" s="482"/>
      <c r="MAK1" s="475"/>
      <c r="MAL1" s="475"/>
      <c r="MAM1" s="480"/>
      <c r="MAN1" s="481"/>
      <c r="MAO1" s="481"/>
      <c r="MAP1" s="481"/>
      <c r="MAQ1" s="481"/>
      <c r="MAR1" s="482"/>
      <c r="MAS1" s="475"/>
      <c r="MAT1" s="475"/>
      <c r="MAU1" s="475"/>
      <c r="MAV1" s="24"/>
      <c r="MAW1" s="24"/>
      <c r="MAX1" s="344"/>
      <c r="MAY1" s="345"/>
      <c r="MAZ1" s="26"/>
      <c r="MBA1" s="483"/>
      <c r="MBB1" s="483"/>
      <c r="MBC1" s="483"/>
      <c r="MBD1" s="483"/>
      <c r="MBE1" s="484"/>
      <c r="MBF1" s="485"/>
      <c r="MBG1" s="486"/>
      <c r="MBH1" s="486"/>
      <c r="MBI1" s="486"/>
      <c r="MBJ1" s="486"/>
      <c r="MBK1" s="486"/>
      <c r="MBL1" s="486"/>
      <c r="MBM1" s="486"/>
      <c r="MBN1" s="486"/>
      <c r="MBO1" s="486"/>
      <c r="MBP1" s="486"/>
      <c r="MBQ1" s="487"/>
      <c r="MBR1" s="483"/>
      <c r="MBS1" s="485"/>
      <c r="MBT1" s="486"/>
      <c r="MBU1" s="486"/>
      <c r="MBV1" s="486"/>
      <c r="MBW1" s="486"/>
      <c r="MBX1" s="486"/>
      <c r="MBY1" s="486"/>
      <c r="MBZ1" s="487"/>
      <c r="MCA1" s="483"/>
      <c r="MCB1" s="483"/>
      <c r="MCC1" s="483"/>
      <c r="MCD1" s="483"/>
      <c r="MCE1" s="483"/>
      <c r="MCF1" s="483"/>
      <c r="MCG1" s="483"/>
      <c r="MCH1" s="476"/>
      <c r="MCI1" s="477"/>
      <c r="MCJ1" s="477"/>
      <c r="MCK1" s="477"/>
      <c r="MCL1" s="477"/>
      <c r="MCM1" s="477"/>
      <c r="MCN1" s="477"/>
      <c r="MCO1" s="477"/>
      <c r="MCP1" s="477"/>
      <c r="MCQ1" s="478"/>
      <c r="MCR1" s="476"/>
      <c r="MCS1" s="477"/>
      <c r="MCT1" s="477"/>
      <c r="MCU1" s="478"/>
      <c r="MCV1" s="476"/>
      <c r="MCW1" s="477"/>
      <c r="MCX1" s="477"/>
      <c r="MCY1" s="477"/>
      <c r="MCZ1" s="477"/>
      <c r="MDA1" s="477"/>
      <c r="MDB1" s="477"/>
      <c r="MDC1" s="477"/>
      <c r="MDD1" s="477"/>
      <c r="MDE1" s="477"/>
      <c r="MDF1" s="477"/>
      <c r="MDG1" s="477"/>
      <c r="MDH1" s="477"/>
      <c r="MDI1" s="477"/>
      <c r="MDJ1" s="477"/>
      <c r="MDK1" s="477"/>
      <c r="MDL1" s="477"/>
      <c r="MDM1" s="477"/>
      <c r="MDN1" s="477"/>
      <c r="MDO1" s="478"/>
      <c r="MDP1" s="476"/>
      <c r="MDQ1" s="477"/>
      <c r="MDR1" s="477"/>
      <c r="MDS1" s="478"/>
      <c r="MDT1" s="476"/>
      <c r="MDU1" s="477"/>
      <c r="MDV1" s="477"/>
      <c r="MDW1" s="477"/>
      <c r="MDX1" s="477"/>
      <c r="MDY1" s="477"/>
      <c r="MDZ1" s="477"/>
      <c r="MEA1" s="477"/>
      <c r="MEB1" s="477"/>
      <c r="MEC1" s="477"/>
      <c r="MED1" s="477"/>
      <c r="MEE1" s="477"/>
      <c r="MEF1" s="478"/>
      <c r="MEG1" s="476"/>
      <c r="MEH1" s="477"/>
      <c r="MEI1" s="477"/>
      <c r="MEJ1" s="477"/>
      <c r="MEK1" s="477"/>
      <c r="MEL1" s="477"/>
      <c r="MEM1" s="477"/>
      <c r="MEN1" s="477"/>
      <c r="MEO1" s="477"/>
      <c r="MEP1" s="477"/>
      <c r="MEQ1" s="478"/>
      <c r="MER1" s="476"/>
      <c r="MES1" s="477"/>
      <c r="MET1" s="477"/>
      <c r="MEU1" s="478"/>
      <c r="MEV1" s="479"/>
      <c r="MEW1" s="479"/>
      <c r="MEX1" s="479"/>
      <c r="MEY1" s="479"/>
      <c r="MEZ1" s="479"/>
      <c r="MFA1" s="479"/>
      <c r="MFB1" s="479"/>
      <c r="MFC1" s="479"/>
      <c r="MFD1" s="344"/>
      <c r="MFE1" s="476"/>
      <c r="MFF1" s="478"/>
      <c r="MFG1" s="480"/>
      <c r="MFH1" s="481"/>
      <c r="MFI1" s="481"/>
      <c r="MFJ1" s="482"/>
      <c r="MFK1" s="475"/>
      <c r="MFL1" s="475"/>
      <c r="MFM1" s="480"/>
      <c r="MFN1" s="481"/>
      <c r="MFO1" s="481"/>
      <c r="MFP1" s="481"/>
      <c r="MFQ1" s="481"/>
      <c r="MFR1" s="482"/>
      <c r="MFS1" s="475"/>
      <c r="MFT1" s="475"/>
      <c r="MFU1" s="475"/>
      <c r="MFV1" s="24"/>
      <c r="MFW1" s="24"/>
      <c r="MFX1" s="344"/>
      <c r="MFY1" s="345"/>
      <c r="MFZ1" s="26"/>
      <c r="MGA1" s="483"/>
      <c r="MGB1" s="483"/>
      <c r="MGC1" s="483"/>
      <c r="MGD1" s="483"/>
      <c r="MGE1" s="484"/>
      <c r="MGF1" s="485"/>
      <c r="MGG1" s="486"/>
      <c r="MGH1" s="486"/>
      <c r="MGI1" s="486"/>
      <c r="MGJ1" s="486"/>
      <c r="MGK1" s="486"/>
      <c r="MGL1" s="486"/>
      <c r="MGM1" s="486"/>
      <c r="MGN1" s="486"/>
      <c r="MGO1" s="486"/>
      <c r="MGP1" s="486"/>
      <c r="MGQ1" s="487"/>
      <c r="MGR1" s="483"/>
      <c r="MGS1" s="485"/>
      <c r="MGT1" s="486"/>
      <c r="MGU1" s="486"/>
      <c r="MGV1" s="486"/>
      <c r="MGW1" s="486"/>
      <c r="MGX1" s="486"/>
      <c r="MGY1" s="486"/>
      <c r="MGZ1" s="487"/>
      <c r="MHA1" s="483"/>
      <c r="MHB1" s="483"/>
      <c r="MHC1" s="483"/>
      <c r="MHD1" s="483"/>
      <c r="MHE1" s="483"/>
      <c r="MHF1" s="483"/>
      <c r="MHG1" s="483"/>
      <c r="MHH1" s="476"/>
      <c r="MHI1" s="477"/>
      <c r="MHJ1" s="477"/>
      <c r="MHK1" s="477"/>
      <c r="MHL1" s="477"/>
      <c r="MHM1" s="477"/>
      <c r="MHN1" s="477"/>
      <c r="MHO1" s="477"/>
      <c r="MHP1" s="477"/>
      <c r="MHQ1" s="478"/>
      <c r="MHR1" s="476"/>
      <c r="MHS1" s="477"/>
      <c r="MHT1" s="477"/>
      <c r="MHU1" s="478"/>
      <c r="MHV1" s="476"/>
      <c r="MHW1" s="477"/>
      <c r="MHX1" s="477"/>
      <c r="MHY1" s="477"/>
      <c r="MHZ1" s="477"/>
      <c r="MIA1" s="477"/>
      <c r="MIB1" s="477"/>
      <c r="MIC1" s="477"/>
      <c r="MID1" s="477"/>
      <c r="MIE1" s="477"/>
      <c r="MIF1" s="477"/>
      <c r="MIG1" s="477"/>
      <c r="MIH1" s="477"/>
      <c r="MII1" s="477"/>
      <c r="MIJ1" s="477"/>
      <c r="MIK1" s="477"/>
      <c r="MIL1" s="477"/>
      <c r="MIM1" s="477"/>
      <c r="MIN1" s="477"/>
      <c r="MIO1" s="478"/>
      <c r="MIP1" s="476"/>
      <c r="MIQ1" s="477"/>
      <c r="MIR1" s="477"/>
      <c r="MIS1" s="478"/>
      <c r="MIT1" s="476"/>
      <c r="MIU1" s="477"/>
      <c r="MIV1" s="477"/>
      <c r="MIW1" s="477"/>
      <c r="MIX1" s="477"/>
      <c r="MIY1" s="477"/>
      <c r="MIZ1" s="477"/>
      <c r="MJA1" s="477"/>
      <c r="MJB1" s="477"/>
      <c r="MJC1" s="477"/>
      <c r="MJD1" s="477"/>
      <c r="MJE1" s="477"/>
      <c r="MJF1" s="478"/>
      <c r="MJG1" s="476"/>
      <c r="MJH1" s="477"/>
      <c r="MJI1" s="477"/>
      <c r="MJJ1" s="477"/>
      <c r="MJK1" s="477"/>
      <c r="MJL1" s="477"/>
      <c r="MJM1" s="477"/>
      <c r="MJN1" s="477"/>
      <c r="MJO1" s="477"/>
      <c r="MJP1" s="477"/>
      <c r="MJQ1" s="478"/>
      <c r="MJR1" s="476"/>
      <c r="MJS1" s="477"/>
      <c r="MJT1" s="477"/>
      <c r="MJU1" s="478"/>
      <c r="MJV1" s="479"/>
      <c r="MJW1" s="479"/>
      <c r="MJX1" s="479"/>
      <c r="MJY1" s="479"/>
      <c r="MJZ1" s="479"/>
      <c r="MKA1" s="479"/>
      <c r="MKB1" s="479"/>
      <c r="MKC1" s="479"/>
      <c r="MKD1" s="344"/>
      <c r="MKE1" s="476"/>
      <c r="MKF1" s="478"/>
      <c r="MKG1" s="480"/>
      <c r="MKH1" s="481"/>
      <c r="MKI1" s="481"/>
      <c r="MKJ1" s="482"/>
      <c r="MKK1" s="475"/>
      <c r="MKL1" s="475"/>
      <c r="MKM1" s="480"/>
      <c r="MKN1" s="481"/>
      <c r="MKO1" s="481"/>
      <c r="MKP1" s="481"/>
      <c r="MKQ1" s="481"/>
      <c r="MKR1" s="482"/>
      <c r="MKS1" s="475"/>
      <c r="MKT1" s="475"/>
      <c r="MKU1" s="475"/>
      <c r="MKV1" s="24"/>
      <c r="MKW1" s="24"/>
      <c r="MKX1" s="344"/>
      <c r="MKY1" s="345"/>
      <c r="MKZ1" s="26"/>
      <c r="MLA1" s="483"/>
      <c r="MLB1" s="483"/>
      <c r="MLC1" s="483"/>
      <c r="MLD1" s="483"/>
      <c r="MLE1" s="484"/>
      <c r="MLF1" s="485"/>
      <c r="MLG1" s="486"/>
      <c r="MLH1" s="486"/>
      <c r="MLI1" s="486"/>
      <c r="MLJ1" s="486"/>
      <c r="MLK1" s="486"/>
      <c r="MLL1" s="486"/>
      <c r="MLM1" s="486"/>
      <c r="MLN1" s="486"/>
      <c r="MLO1" s="486"/>
      <c r="MLP1" s="486"/>
      <c r="MLQ1" s="487"/>
      <c r="MLR1" s="483"/>
      <c r="MLS1" s="485"/>
      <c r="MLT1" s="486"/>
      <c r="MLU1" s="486"/>
      <c r="MLV1" s="486"/>
      <c r="MLW1" s="486"/>
      <c r="MLX1" s="486"/>
      <c r="MLY1" s="486"/>
      <c r="MLZ1" s="487"/>
      <c r="MMA1" s="483"/>
      <c r="MMB1" s="483"/>
      <c r="MMC1" s="483"/>
      <c r="MMD1" s="483"/>
      <c r="MME1" s="483"/>
      <c r="MMF1" s="483"/>
      <c r="MMG1" s="483"/>
      <c r="MMH1" s="476"/>
      <c r="MMI1" s="477"/>
      <c r="MMJ1" s="477"/>
      <c r="MMK1" s="477"/>
      <c r="MML1" s="477"/>
      <c r="MMM1" s="477"/>
      <c r="MMN1" s="477"/>
      <c r="MMO1" s="477"/>
      <c r="MMP1" s="477"/>
      <c r="MMQ1" s="478"/>
      <c r="MMR1" s="476"/>
      <c r="MMS1" s="477"/>
      <c r="MMT1" s="477"/>
      <c r="MMU1" s="478"/>
      <c r="MMV1" s="476"/>
      <c r="MMW1" s="477"/>
      <c r="MMX1" s="477"/>
      <c r="MMY1" s="477"/>
      <c r="MMZ1" s="477"/>
      <c r="MNA1" s="477"/>
      <c r="MNB1" s="477"/>
      <c r="MNC1" s="477"/>
      <c r="MND1" s="477"/>
      <c r="MNE1" s="477"/>
      <c r="MNF1" s="477"/>
      <c r="MNG1" s="477"/>
      <c r="MNH1" s="477"/>
      <c r="MNI1" s="477"/>
      <c r="MNJ1" s="477"/>
      <c r="MNK1" s="477"/>
      <c r="MNL1" s="477"/>
      <c r="MNM1" s="477"/>
      <c r="MNN1" s="477"/>
      <c r="MNO1" s="478"/>
      <c r="MNP1" s="476"/>
      <c r="MNQ1" s="477"/>
      <c r="MNR1" s="477"/>
      <c r="MNS1" s="478"/>
      <c r="MNT1" s="476"/>
      <c r="MNU1" s="477"/>
      <c r="MNV1" s="477"/>
      <c r="MNW1" s="477"/>
      <c r="MNX1" s="477"/>
      <c r="MNY1" s="477"/>
      <c r="MNZ1" s="477"/>
      <c r="MOA1" s="477"/>
      <c r="MOB1" s="477"/>
      <c r="MOC1" s="477"/>
      <c r="MOD1" s="477"/>
      <c r="MOE1" s="477"/>
      <c r="MOF1" s="478"/>
      <c r="MOG1" s="476"/>
      <c r="MOH1" s="477"/>
      <c r="MOI1" s="477"/>
      <c r="MOJ1" s="477"/>
      <c r="MOK1" s="477"/>
      <c r="MOL1" s="477"/>
      <c r="MOM1" s="477"/>
      <c r="MON1" s="477"/>
      <c r="MOO1" s="477"/>
      <c r="MOP1" s="477"/>
      <c r="MOQ1" s="478"/>
      <c r="MOR1" s="476"/>
      <c r="MOS1" s="477"/>
      <c r="MOT1" s="477"/>
      <c r="MOU1" s="478"/>
      <c r="MOV1" s="479"/>
      <c r="MOW1" s="479"/>
      <c r="MOX1" s="479"/>
      <c r="MOY1" s="479"/>
      <c r="MOZ1" s="479"/>
      <c r="MPA1" s="479"/>
      <c r="MPB1" s="479"/>
      <c r="MPC1" s="479"/>
      <c r="MPD1" s="344"/>
      <c r="MPE1" s="476"/>
      <c r="MPF1" s="478"/>
      <c r="MPG1" s="480"/>
      <c r="MPH1" s="481"/>
      <c r="MPI1" s="481"/>
      <c r="MPJ1" s="482"/>
      <c r="MPK1" s="475"/>
      <c r="MPL1" s="475"/>
      <c r="MPM1" s="480"/>
      <c r="MPN1" s="481"/>
      <c r="MPO1" s="481"/>
      <c r="MPP1" s="481"/>
      <c r="MPQ1" s="481"/>
      <c r="MPR1" s="482"/>
      <c r="MPS1" s="475"/>
      <c r="MPT1" s="475"/>
      <c r="MPU1" s="475"/>
      <c r="MPV1" s="24"/>
      <c r="MPW1" s="24"/>
      <c r="MPX1" s="344"/>
      <c r="MPY1" s="345"/>
      <c r="MPZ1" s="26"/>
      <c r="MQA1" s="483"/>
      <c r="MQB1" s="483"/>
      <c r="MQC1" s="483"/>
      <c r="MQD1" s="483"/>
      <c r="MQE1" s="484"/>
      <c r="MQF1" s="485"/>
      <c r="MQG1" s="486"/>
      <c r="MQH1" s="486"/>
      <c r="MQI1" s="486"/>
      <c r="MQJ1" s="486"/>
      <c r="MQK1" s="486"/>
      <c r="MQL1" s="486"/>
      <c r="MQM1" s="486"/>
      <c r="MQN1" s="486"/>
      <c r="MQO1" s="486"/>
      <c r="MQP1" s="486"/>
      <c r="MQQ1" s="487"/>
      <c r="MQR1" s="483"/>
      <c r="MQS1" s="485"/>
      <c r="MQT1" s="486"/>
      <c r="MQU1" s="486"/>
      <c r="MQV1" s="486"/>
      <c r="MQW1" s="486"/>
      <c r="MQX1" s="486"/>
      <c r="MQY1" s="486"/>
      <c r="MQZ1" s="487"/>
      <c r="MRA1" s="483"/>
      <c r="MRB1" s="483"/>
      <c r="MRC1" s="483"/>
      <c r="MRD1" s="483"/>
      <c r="MRE1" s="483"/>
      <c r="MRF1" s="483"/>
      <c r="MRG1" s="483"/>
      <c r="MRH1" s="476"/>
      <c r="MRI1" s="477"/>
      <c r="MRJ1" s="477"/>
      <c r="MRK1" s="477"/>
      <c r="MRL1" s="477"/>
      <c r="MRM1" s="477"/>
      <c r="MRN1" s="477"/>
      <c r="MRO1" s="477"/>
      <c r="MRP1" s="477"/>
      <c r="MRQ1" s="478"/>
      <c r="MRR1" s="476"/>
      <c r="MRS1" s="477"/>
      <c r="MRT1" s="477"/>
      <c r="MRU1" s="478"/>
      <c r="MRV1" s="476"/>
      <c r="MRW1" s="477"/>
      <c r="MRX1" s="477"/>
      <c r="MRY1" s="477"/>
      <c r="MRZ1" s="477"/>
      <c r="MSA1" s="477"/>
      <c r="MSB1" s="477"/>
      <c r="MSC1" s="477"/>
      <c r="MSD1" s="477"/>
      <c r="MSE1" s="477"/>
      <c r="MSF1" s="477"/>
      <c r="MSG1" s="477"/>
      <c r="MSH1" s="477"/>
      <c r="MSI1" s="477"/>
      <c r="MSJ1" s="477"/>
      <c r="MSK1" s="477"/>
      <c r="MSL1" s="477"/>
      <c r="MSM1" s="477"/>
      <c r="MSN1" s="477"/>
      <c r="MSO1" s="478"/>
      <c r="MSP1" s="476"/>
      <c r="MSQ1" s="477"/>
      <c r="MSR1" s="477"/>
      <c r="MSS1" s="478"/>
      <c r="MST1" s="476"/>
      <c r="MSU1" s="477"/>
      <c r="MSV1" s="477"/>
      <c r="MSW1" s="477"/>
      <c r="MSX1" s="477"/>
      <c r="MSY1" s="477"/>
      <c r="MSZ1" s="477"/>
      <c r="MTA1" s="477"/>
      <c r="MTB1" s="477"/>
      <c r="MTC1" s="477"/>
      <c r="MTD1" s="477"/>
      <c r="MTE1" s="477"/>
      <c r="MTF1" s="478"/>
      <c r="MTG1" s="476"/>
      <c r="MTH1" s="477"/>
      <c r="MTI1" s="477"/>
      <c r="MTJ1" s="477"/>
      <c r="MTK1" s="477"/>
      <c r="MTL1" s="477"/>
      <c r="MTM1" s="477"/>
      <c r="MTN1" s="477"/>
      <c r="MTO1" s="477"/>
      <c r="MTP1" s="477"/>
      <c r="MTQ1" s="478"/>
      <c r="MTR1" s="476"/>
      <c r="MTS1" s="477"/>
      <c r="MTT1" s="477"/>
      <c r="MTU1" s="478"/>
      <c r="MTV1" s="479"/>
      <c r="MTW1" s="479"/>
      <c r="MTX1" s="479"/>
      <c r="MTY1" s="479"/>
      <c r="MTZ1" s="479"/>
      <c r="MUA1" s="479"/>
      <c r="MUB1" s="479"/>
      <c r="MUC1" s="479"/>
      <c r="MUD1" s="344"/>
      <c r="MUE1" s="476"/>
      <c r="MUF1" s="478"/>
      <c r="MUG1" s="480"/>
      <c r="MUH1" s="481"/>
      <c r="MUI1" s="481"/>
      <c r="MUJ1" s="482"/>
      <c r="MUK1" s="475"/>
      <c r="MUL1" s="475"/>
      <c r="MUM1" s="480"/>
      <c r="MUN1" s="481"/>
      <c r="MUO1" s="481"/>
      <c r="MUP1" s="481"/>
      <c r="MUQ1" s="481"/>
      <c r="MUR1" s="482"/>
      <c r="MUS1" s="475"/>
      <c r="MUT1" s="475"/>
      <c r="MUU1" s="475"/>
      <c r="MUV1" s="24"/>
      <c r="MUW1" s="24"/>
      <c r="MUX1" s="344"/>
      <c r="MUY1" s="345"/>
      <c r="MUZ1" s="26"/>
      <c r="MVA1" s="483"/>
      <c r="MVB1" s="483"/>
      <c r="MVC1" s="483"/>
      <c r="MVD1" s="483"/>
      <c r="MVE1" s="484"/>
      <c r="MVF1" s="485"/>
      <c r="MVG1" s="486"/>
      <c r="MVH1" s="486"/>
      <c r="MVI1" s="486"/>
      <c r="MVJ1" s="486"/>
      <c r="MVK1" s="486"/>
      <c r="MVL1" s="486"/>
      <c r="MVM1" s="486"/>
      <c r="MVN1" s="486"/>
      <c r="MVO1" s="486"/>
      <c r="MVP1" s="486"/>
      <c r="MVQ1" s="487"/>
      <c r="MVR1" s="483"/>
      <c r="MVS1" s="485"/>
      <c r="MVT1" s="486"/>
      <c r="MVU1" s="486"/>
      <c r="MVV1" s="486"/>
      <c r="MVW1" s="486"/>
      <c r="MVX1" s="486"/>
      <c r="MVY1" s="486"/>
      <c r="MVZ1" s="487"/>
      <c r="MWA1" s="483"/>
      <c r="MWB1" s="483"/>
      <c r="MWC1" s="483"/>
      <c r="MWD1" s="483"/>
      <c r="MWE1" s="483"/>
      <c r="MWF1" s="483"/>
      <c r="MWG1" s="483"/>
      <c r="MWH1" s="476"/>
      <c r="MWI1" s="477"/>
      <c r="MWJ1" s="477"/>
      <c r="MWK1" s="477"/>
      <c r="MWL1" s="477"/>
      <c r="MWM1" s="477"/>
      <c r="MWN1" s="477"/>
      <c r="MWO1" s="477"/>
      <c r="MWP1" s="477"/>
      <c r="MWQ1" s="478"/>
      <c r="MWR1" s="476"/>
      <c r="MWS1" s="477"/>
      <c r="MWT1" s="477"/>
      <c r="MWU1" s="478"/>
      <c r="MWV1" s="476"/>
      <c r="MWW1" s="477"/>
      <c r="MWX1" s="477"/>
      <c r="MWY1" s="477"/>
      <c r="MWZ1" s="477"/>
      <c r="MXA1" s="477"/>
      <c r="MXB1" s="477"/>
      <c r="MXC1" s="477"/>
      <c r="MXD1" s="477"/>
      <c r="MXE1" s="477"/>
      <c r="MXF1" s="477"/>
      <c r="MXG1" s="477"/>
      <c r="MXH1" s="477"/>
      <c r="MXI1" s="477"/>
      <c r="MXJ1" s="477"/>
      <c r="MXK1" s="477"/>
      <c r="MXL1" s="477"/>
      <c r="MXM1" s="477"/>
      <c r="MXN1" s="477"/>
      <c r="MXO1" s="478"/>
      <c r="MXP1" s="476"/>
      <c r="MXQ1" s="477"/>
      <c r="MXR1" s="477"/>
      <c r="MXS1" s="478"/>
      <c r="MXT1" s="476"/>
      <c r="MXU1" s="477"/>
      <c r="MXV1" s="477"/>
      <c r="MXW1" s="477"/>
      <c r="MXX1" s="477"/>
      <c r="MXY1" s="477"/>
      <c r="MXZ1" s="477"/>
      <c r="MYA1" s="477"/>
      <c r="MYB1" s="477"/>
      <c r="MYC1" s="477"/>
      <c r="MYD1" s="477"/>
      <c r="MYE1" s="477"/>
      <c r="MYF1" s="478"/>
      <c r="MYG1" s="476"/>
      <c r="MYH1" s="477"/>
      <c r="MYI1" s="477"/>
      <c r="MYJ1" s="477"/>
      <c r="MYK1" s="477"/>
      <c r="MYL1" s="477"/>
      <c r="MYM1" s="477"/>
      <c r="MYN1" s="477"/>
      <c r="MYO1" s="477"/>
      <c r="MYP1" s="477"/>
      <c r="MYQ1" s="478"/>
      <c r="MYR1" s="476"/>
      <c r="MYS1" s="477"/>
      <c r="MYT1" s="477"/>
      <c r="MYU1" s="478"/>
      <c r="MYV1" s="479"/>
      <c r="MYW1" s="479"/>
      <c r="MYX1" s="479"/>
      <c r="MYY1" s="479"/>
      <c r="MYZ1" s="479"/>
      <c r="MZA1" s="479"/>
      <c r="MZB1" s="479"/>
      <c r="MZC1" s="479"/>
      <c r="MZD1" s="344"/>
      <c r="MZE1" s="476"/>
      <c r="MZF1" s="478"/>
      <c r="MZG1" s="480"/>
      <c r="MZH1" s="481"/>
      <c r="MZI1" s="481"/>
      <c r="MZJ1" s="482"/>
      <c r="MZK1" s="475"/>
      <c r="MZL1" s="475"/>
      <c r="MZM1" s="480"/>
      <c r="MZN1" s="481"/>
      <c r="MZO1" s="481"/>
      <c r="MZP1" s="481"/>
      <c r="MZQ1" s="481"/>
      <c r="MZR1" s="482"/>
      <c r="MZS1" s="475"/>
      <c r="MZT1" s="475"/>
      <c r="MZU1" s="475"/>
      <c r="MZV1" s="24"/>
      <c r="MZW1" s="24"/>
      <c r="MZX1" s="344"/>
      <c r="MZY1" s="345"/>
      <c r="MZZ1" s="26"/>
      <c r="NAA1" s="483"/>
      <c r="NAB1" s="483"/>
      <c r="NAC1" s="483"/>
      <c r="NAD1" s="483"/>
      <c r="NAE1" s="484"/>
      <c r="NAF1" s="485"/>
      <c r="NAG1" s="486"/>
      <c r="NAH1" s="486"/>
      <c r="NAI1" s="486"/>
      <c r="NAJ1" s="486"/>
      <c r="NAK1" s="486"/>
      <c r="NAL1" s="486"/>
      <c r="NAM1" s="486"/>
      <c r="NAN1" s="486"/>
      <c r="NAO1" s="486"/>
      <c r="NAP1" s="486"/>
      <c r="NAQ1" s="487"/>
      <c r="NAR1" s="483"/>
      <c r="NAS1" s="485"/>
      <c r="NAT1" s="486"/>
      <c r="NAU1" s="486"/>
      <c r="NAV1" s="486"/>
      <c r="NAW1" s="486"/>
      <c r="NAX1" s="486"/>
      <c r="NAY1" s="486"/>
      <c r="NAZ1" s="487"/>
      <c r="NBA1" s="483"/>
      <c r="NBB1" s="483"/>
      <c r="NBC1" s="483"/>
      <c r="NBD1" s="483"/>
      <c r="NBE1" s="483"/>
      <c r="NBF1" s="483"/>
      <c r="NBG1" s="483"/>
      <c r="NBH1" s="476"/>
      <c r="NBI1" s="477"/>
      <c r="NBJ1" s="477"/>
      <c r="NBK1" s="477"/>
      <c r="NBL1" s="477"/>
      <c r="NBM1" s="477"/>
      <c r="NBN1" s="477"/>
      <c r="NBO1" s="477"/>
      <c r="NBP1" s="477"/>
      <c r="NBQ1" s="478"/>
      <c r="NBR1" s="476"/>
      <c r="NBS1" s="477"/>
      <c r="NBT1" s="477"/>
      <c r="NBU1" s="478"/>
      <c r="NBV1" s="476"/>
      <c r="NBW1" s="477"/>
      <c r="NBX1" s="477"/>
      <c r="NBY1" s="477"/>
      <c r="NBZ1" s="477"/>
      <c r="NCA1" s="477"/>
      <c r="NCB1" s="477"/>
      <c r="NCC1" s="477"/>
      <c r="NCD1" s="477"/>
      <c r="NCE1" s="477"/>
      <c r="NCF1" s="477"/>
      <c r="NCG1" s="477"/>
      <c r="NCH1" s="477"/>
      <c r="NCI1" s="477"/>
      <c r="NCJ1" s="477"/>
      <c r="NCK1" s="477"/>
      <c r="NCL1" s="477"/>
      <c r="NCM1" s="477"/>
      <c r="NCN1" s="477"/>
      <c r="NCO1" s="478"/>
      <c r="NCP1" s="476"/>
      <c r="NCQ1" s="477"/>
      <c r="NCR1" s="477"/>
      <c r="NCS1" s="478"/>
      <c r="NCT1" s="476"/>
      <c r="NCU1" s="477"/>
      <c r="NCV1" s="477"/>
      <c r="NCW1" s="477"/>
      <c r="NCX1" s="477"/>
      <c r="NCY1" s="477"/>
      <c r="NCZ1" s="477"/>
      <c r="NDA1" s="477"/>
      <c r="NDB1" s="477"/>
      <c r="NDC1" s="477"/>
      <c r="NDD1" s="477"/>
      <c r="NDE1" s="477"/>
      <c r="NDF1" s="478"/>
      <c r="NDG1" s="476"/>
      <c r="NDH1" s="477"/>
      <c r="NDI1" s="477"/>
      <c r="NDJ1" s="477"/>
      <c r="NDK1" s="477"/>
      <c r="NDL1" s="477"/>
      <c r="NDM1" s="477"/>
      <c r="NDN1" s="477"/>
      <c r="NDO1" s="477"/>
      <c r="NDP1" s="477"/>
      <c r="NDQ1" s="478"/>
      <c r="NDR1" s="476"/>
      <c r="NDS1" s="477"/>
      <c r="NDT1" s="477"/>
      <c r="NDU1" s="478"/>
      <c r="NDV1" s="479"/>
      <c r="NDW1" s="479"/>
      <c r="NDX1" s="479"/>
      <c r="NDY1" s="479"/>
      <c r="NDZ1" s="479"/>
      <c r="NEA1" s="479"/>
      <c r="NEB1" s="479"/>
      <c r="NEC1" s="479"/>
      <c r="NED1" s="344"/>
      <c r="NEE1" s="476"/>
      <c r="NEF1" s="478"/>
      <c r="NEG1" s="480"/>
      <c r="NEH1" s="481"/>
      <c r="NEI1" s="481"/>
      <c r="NEJ1" s="482"/>
      <c r="NEK1" s="475"/>
      <c r="NEL1" s="475"/>
      <c r="NEM1" s="480"/>
      <c r="NEN1" s="481"/>
      <c r="NEO1" s="481"/>
      <c r="NEP1" s="481"/>
      <c r="NEQ1" s="481"/>
      <c r="NER1" s="482"/>
      <c r="NES1" s="475"/>
      <c r="NET1" s="475"/>
      <c r="NEU1" s="475"/>
      <c r="NEV1" s="24"/>
      <c r="NEW1" s="24"/>
      <c r="NEX1" s="344"/>
      <c r="NEY1" s="345"/>
      <c r="NEZ1" s="26"/>
      <c r="NFA1" s="483"/>
      <c r="NFB1" s="483"/>
      <c r="NFC1" s="483"/>
      <c r="NFD1" s="483"/>
      <c r="NFE1" s="484"/>
      <c r="NFF1" s="485"/>
      <c r="NFG1" s="486"/>
      <c r="NFH1" s="486"/>
      <c r="NFI1" s="486"/>
      <c r="NFJ1" s="486"/>
      <c r="NFK1" s="486"/>
      <c r="NFL1" s="486"/>
      <c r="NFM1" s="486"/>
      <c r="NFN1" s="486"/>
      <c r="NFO1" s="486"/>
      <c r="NFP1" s="486"/>
      <c r="NFQ1" s="487"/>
      <c r="NFR1" s="483"/>
      <c r="NFS1" s="485"/>
      <c r="NFT1" s="486"/>
      <c r="NFU1" s="486"/>
      <c r="NFV1" s="486"/>
      <c r="NFW1" s="486"/>
      <c r="NFX1" s="486"/>
      <c r="NFY1" s="486"/>
      <c r="NFZ1" s="487"/>
      <c r="NGA1" s="483"/>
      <c r="NGB1" s="483"/>
      <c r="NGC1" s="483"/>
      <c r="NGD1" s="483"/>
      <c r="NGE1" s="483"/>
      <c r="NGF1" s="483"/>
      <c r="NGG1" s="483"/>
      <c r="NGH1" s="476"/>
      <c r="NGI1" s="477"/>
      <c r="NGJ1" s="477"/>
      <c r="NGK1" s="477"/>
      <c r="NGL1" s="477"/>
      <c r="NGM1" s="477"/>
      <c r="NGN1" s="477"/>
      <c r="NGO1" s="477"/>
      <c r="NGP1" s="477"/>
      <c r="NGQ1" s="478"/>
      <c r="NGR1" s="476"/>
      <c r="NGS1" s="477"/>
      <c r="NGT1" s="477"/>
      <c r="NGU1" s="478"/>
      <c r="NGV1" s="476"/>
      <c r="NGW1" s="477"/>
      <c r="NGX1" s="477"/>
      <c r="NGY1" s="477"/>
      <c r="NGZ1" s="477"/>
      <c r="NHA1" s="477"/>
      <c r="NHB1" s="477"/>
      <c r="NHC1" s="477"/>
      <c r="NHD1" s="477"/>
      <c r="NHE1" s="477"/>
      <c r="NHF1" s="477"/>
      <c r="NHG1" s="477"/>
      <c r="NHH1" s="477"/>
      <c r="NHI1" s="477"/>
      <c r="NHJ1" s="477"/>
      <c r="NHK1" s="477"/>
      <c r="NHL1" s="477"/>
      <c r="NHM1" s="477"/>
      <c r="NHN1" s="477"/>
      <c r="NHO1" s="478"/>
      <c r="NHP1" s="476"/>
      <c r="NHQ1" s="477"/>
      <c r="NHR1" s="477"/>
      <c r="NHS1" s="478"/>
      <c r="NHT1" s="476"/>
      <c r="NHU1" s="477"/>
      <c r="NHV1" s="477"/>
      <c r="NHW1" s="477"/>
      <c r="NHX1" s="477"/>
      <c r="NHY1" s="477"/>
      <c r="NHZ1" s="477"/>
      <c r="NIA1" s="477"/>
      <c r="NIB1" s="477"/>
      <c r="NIC1" s="477"/>
      <c r="NID1" s="477"/>
      <c r="NIE1" s="477"/>
      <c r="NIF1" s="478"/>
      <c r="NIG1" s="476"/>
      <c r="NIH1" s="477"/>
      <c r="NII1" s="477"/>
      <c r="NIJ1" s="477"/>
      <c r="NIK1" s="477"/>
      <c r="NIL1" s="477"/>
      <c r="NIM1" s="477"/>
      <c r="NIN1" s="477"/>
      <c r="NIO1" s="477"/>
      <c r="NIP1" s="477"/>
      <c r="NIQ1" s="478"/>
      <c r="NIR1" s="476"/>
      <c r="NIS1" s="477"/>
      <c r="NIT1" s="477"/>
      <c r="NIU1" s="478"/>
      <c r="NIV1" s="479"/>
      <c r="NIW1" s="479"/>
      <c r="NIX1" s="479"/>
      <c r="NIY1" s="479"/>
      <c r="NIZ1" s="479"/>
      <c r="NJA1" s="479"/>
      <c r="NJB1" s="479"/>
      <c r="NJC1" s="479"/>
      <c r="NJD1" s="344"/>
      <c r="NJE1" s="476"/>
      <c r="NJF1" s="478"/>
      <c r="NJG1" s="480"/>
      <c r="NJH1" s="481"/>
      <c r="NJI1" s="481"/>
      <c r="NJJ1" s="482"/>
      <c r="NJK1" s="475"/>
      <c r="NJL1" s="475"/>
      <c r="NJM1" s="480"/>
      <c r="NJN1" s="481"/>
      <c r="NJO1" s="481"/>
      <c r="NJP1" s="481"/>
      <c r="NJQ1" s="481"/>
      <c r="NJR1" s="482"/>
      <c r="NJS1" s="475"/>
      <c r="NJT1" s="475"/>
      <c r="NJU1" s="475"/>
      <c r="NJV1" s="24"/>
      <c r="NJW1" s="24"/>
      <c r="NJX1" s="344"/>
      <c r="NJY1" s="345"/>
      <c r="NJZ1" s="26"/>
      <c r="NKA1" s="483"/>
      <c r="NKB1" s="483"/>
      <c r="NKC1" s="483"/>
      <c r="NKD1" s="483"/>
      <c r="NKE1" s="484"/>
      <c r="NKF1" s="485"/>
      <c r="NKG1" s="486"/>
      <c r="NKH1" s="486"/>
      <c r="NKI1" s="486"/>
      <c r="NKJ1" s="486"/>
      <c r="NKK1" s="486"/>
      <c r="NKL1" s="486"/>
      <c r="NKM1" s="486"/>
      <c r="NKN1" s="486"/>
      <c r="NKO1" s="486"/>
      <c r="NKP1" s="486"/>
      <c r="NKQ1" s="487"/>
      <c r="NKR1" s="483"/>
      <c r="NKS1" s="485"/>
      <c r="NKT1" s="486"/>
      <c r="NKU1" s="486"/>
      <c r="NKV1" s="486"/>
      <c r="NKW1" s="486"/>
      <c r="NKX1" s="486"/>
      <c r="NKY1" s="486"/>
      <c r="NKZ1" s="487"/>
      <c r="NLA1" s="483"/>
      <c r="NLB1" s="483"/>
      <c r="NLC1" s="483"/>
      <c r="NLD1" s="483"/>
      <c r="NLE1" s="483"/>
      <c r="NLF1" s="483"/>
      <c r="NLG1" s="483"/>
      <c r="NLH1" s="476"/>
      <c r="NLI1" s="477"/>
      <c r="NLJ1" s="477"/>
      <c r="NLK1" s="477"/>
      <c r="NLL1" s="477"/>
      <c r="NLM1" s="477"/>
      <c r="NLN1" s="477"/>
      <c r="NLO1" s="477"/>
      <c r="NLP1" s="477"/>
      <c r="NLQ1" s="478"/>
      <c r="NLR1" s="476"/>
      <c r="NLS1" s="477"/>
      <c r="NLT1" s="477"/>
      <c r="NLU1" s="478"/>
      <c r="NLV1" s="476"/>
      <c r="NLW1" s="477"/>
      <c r="NLX1" s="477"/>
      <c r="NLY1" s="477"/>
      <c r="NLZ1" s="477"/>
      <c r="NMA1" s="477"/>
      <c r="NMB1" s="477"/>
      <c r="NMC1" s="477"/>
      <c r="NMD1" s="477"/>
      <c r="NME1" s="477"/>
      <c r="NMF1" s="477"/>
      <c r="NMG1" s="477"/>
      <c r="NMH1" s="477"/>
      <c r="NMI1" s="477"/>
      <c r="NMJ1" s="477"/>
      <c r="NMK1" s="477"/>
      <c r="NML1" s="477"/>
      <c r="NMM1" s="477"/>
      <c r="NMN1" s="477"/>
      <c r="NMO1" s="478"/>
      <c r="NMP1" s="476"/>
      <c r="NMQ1" s="477"/>
      <c r="NMR1" s="477"/>
      <c r="NMS1" s="478"/>
      <c r="NMT1" s="476"/>
      <c r="NMU1" s="477"/>
      <c r="NMV1" s="477"/>
      <c r="NMW1" s="477"/>
      <c r="NMX1" s="477"/>
      <c r="NMY1" s="477"/>
      <c r="NMZ1" s="477"/>
      <c r="NNA1" s="477"/>
      <c r="NNB1" s="477"/>
      <c r="NNC1" s="477"/>
      <c r="NND1" s="477"/>
      <c r="NNE1" s="477"/>
      <c r="NNF1" s="478"/>
      <c r="NNG1" s="476"/>
      <c r="NNH1" s="477"/>
      <c r="NNI1" s="477"/>
      <c r="NNJ1" s="477"/>
      <c r="NNK1" s="477"/>
      <c r="NNL1" s="477"/>
      <c r="NNM1" s="477"/>
      <c r="NNN1" s="477"/>
      <c r="NNO1" s="477"/>
      <c r="NNP1" s="477"/>
      <c r="NNQ1" s="478"/>
      <c r="NNR1" s="476"/>
      <c r="NNS1" s="477"/>
      <c r="NNT1" s="477"/>
      <c r="NNU1" s="478"/>
      <c r="NNV1" s="479"/>
      <c r="NNW1" s="479"/>
      <c r="NNX1" s="479"/>
      <c r="NNY1" s="479"/>
      <c r="NNZ1" s="479"/>
      <c r="NOA1" s="479"/>
      <c r="NOB1" s="479"/>
      <c r="NOC1" s="479"/>
      <c r="NOD1" s="344"/>
      <c r="NOE1" s="476"/>
      <c r="NOF1" s="478"/>
      <c r="NOG1" s="480"/>
      <c r="NOH1" s="481"/>
      <c r="NOI1" s="481"/>
      <c r="NOJ1" s="482"/>
      <c r="NOK1" s="475"/>
      <c r="NOL1" s="475"/>
      <c r="NOM1" s="480"/>
      <c r="NON1" s="481"/>
      <c r="NOO1" s="481"/>
      <c r="NOP1" s="481"/>
      <c r="NOQ1" s="481"/>
      <c r="NOR1" s="482"/>
      <c r="NOS1" s="475"/>
      <c r="NOT1" s="475"/>
      <c r="NOU1" s="475"/>
      <c r="NOV1" s="24"/>
      <c r="NOW1" s="24"/>
      <c r="NOX1" s="344"/>
      <c r="NOY1" s="345"/>
      <c r="NOZ1" s="26"/>
      <c r="NPA1" s="483"/>
      <c r="NPB1" s="483"/>
      <c r="NPC1" s="483"/>
      <c r="NPD1" s="483"/>
      <c r="NPE1" s="484"/>
      <c r="NPF1" s="485"/>
      <c r="NPG1" s="486"/>
      <c r="NPH1" s="486"/>
      <c r="NPI1" s="486"/>
      <c r="NPJ1" s="486"/>
      <c r="NPK1" s="486"/>
      <c r="NPL1" s="486"/>
      <c r="NPM1" s="486"/>
      <c r="NPN1" s="486"/>
      <c r="NPO1" s="486"/>
      <c r="NPP1" s="486"/>
      <c r="NPQ1" s="487"/>
      <c r="NPR1" s="483"/>
      <c r="NPS1" s="485"/>
      <c r="NPT1" s="486"/>
      <c r="NPU1" s="486"/>
      <c r="NPV1" s="486"/>
      <c r="NPW1" s="486"/>
      <c r="NPX1" s="486"/>
      <c r="NPY1" s="486"/>
      <c r="NPZ1" s="487"/>
      <c r="NQA1" s="483"/>
      <c r="NQB1" s="483"/>
      <c r="NQC1" s="483"/>
      <c r="NQD1" s="483"/>
      <c r="NQE1" s="483"/>
      <c r="NQF1" s="483"/>
      <c r="NQG1" s="483"/>
      <c r="NQH1" s="476"/>
      <c r="NQI1" s="477"/>
      <c r="NQJ1" s="477"/>
      <c r="NQK1" s="477"/>
      <c r="NQL1" s="477"/>
      <c r="NQM1" s="477"/>
      <c r="NQN1" s="477"/>
      <c r="NQO1" s="477"/>
      <c r="NQP1" s="477"/>
      <c r="NQQ1" s="478"/>
      <c r="NQR1" s="476"/>
      <c r="NQS1" s="477"/>
      <c r="NQT1" s="477"/>
      <c r="NQU1" s="478"/>
      <c r="NQV1" s="476"/>
      <c r="NQW1" s="477"/>
      <c r="NQX1" s="477"/>
      <c r="NQY1" s="477"/>
      <c r="NQZ1" s="477"/>
      <c r="NRA1" s="477"/>
      <c r="NRB1" s="477"/>
      <c r="NRC1" s="477"/>
      <c r="NRD1" s="477"/>
      <c r="NRE1" s="477"/>
      <c r="NRF1" s="477"/>
      <c r="NRG1" s="477"/>
      <c r="NRH1" s="477"/>
      <c r="NRI1" s="477"/>
      <c r="NRJ1" s="477"/>
      <c r="NRK1" s="477"/>
      <c r="NRL1" s="477"/>
      <c r="NRM1" s="477"/>
      <c r="NRN1" s="477"/>
      <c r="NRO1" s="478"/>
      <c r="NRP1" s="476"/>
      <c r="NRQ1" s="477"/>
      <c r="NRR1" s="477"/>
      <c r="NRS1" s="478"/>
      <c r="NRT1" s="476"/>
      <c r="NRU1" s="477"/>
      <c r="NRV1" s="477"/>
      <c r="NRW1" s="477"/>
      <c r="NRX1" s="477"/>
      <c r="NRY1" s="477"/>
      <c r="NRZ1" s="477"/>
      <c r="NSA1" s="477"/>
      <c r="NSB1" s="477"/>
      <c r="NSC1" s="477"/>
      <c r="NSD1" s="477"/>
      <c r="NSE1" s="477"/>
      <c r="NSF1" s="478"/>
      <c r="NSG1" s="476"/>
      <c r="NSH1" s="477"/>
      <c r="NSI1" s="477"/>
      <c r="NSJ1" s="477"/>
      <c r="NSK1" s="477"/>
      <c r="NSL1" s="477"/>
      <c r="NSM1" s="477"/>
      <c r="NSN1" s="477"/>
      <c r="NSO1" s="477"/>
      <c r="NSP1" s="477"/>
      <c r="NSQ1" s="478"/>
      <c r="NSR1" s="476"/>
      <c r="NSS1" s="477"/>
      <c r="NST1" s="477"/>
      <c r="NSU1" s="478"/>
      <c r="NSV1" s="479"/>
      <c r="NSW1" s="479"/>
      <c r="NSX1" s="479"/>
      <c r="NSY1" s="479"/>
      <c r="NSZ1" s="479"/>
      <c r="NTA1" s="479"/>
      <c r="NTB1" s="479"/>
      <c r="NTC1" s="479"/>
      <c r="NTD1" s="344"/>
      <c r="NTE1" s="476"/>
      <c r="NTF1" s="478"/>
      <c r="NTG1" s="480"/>
      <c r="NTH1" s="481"/>
      <c r="NTI1" s="481"/>
      <c r="NTJ1" s="482"/>
      <c r="NTK1" s="475"/>
      <c r="NTL1" s="475"/>
      <c r="NTM1" s="480"/>
      <c r="NTN1" s="481"/>
      <c r="NTO1" s="481"/>
      <c r="NTP1" s="481"/>
      <c r="NTQ1" s="481"/>
      <c r="NTR1" s="482"/>
      <c r="NTS1" s="475"/>
      <c r="NTT1" s="475"/>
      <c r="NTU1" s="475"/>
      <c r="NTV1" s="24"/>
      <c r="NTW1" s="24"/>
      <c r="NTX1" s="344"/>
      <c r="NTY1" s="345"/>
      <c r="NTZ1" s="26"/>
      <c r="NUA1" s="483"/>
      <c r="NUB1" s="483"/>
      <c r="NUC1" s="483"/>
      <c r="NUD1" s="483"/>
      <c r="NUE1" s="484"/>
      <c r="NUF1" s="485"/>
      <c r="NUG1" s="486"/>
      <c r="NUH1" s="486"/>
      <c r="NUI1" s="486"/>
      <c r="NUJ1" s="486"/>
      <c r="NUK1" s="486"/>
      <c r="NUL1" s="486"/>
      <c r="NUM1" s="486"/>
      <c r="NUN1" s="486"/>
      <c r="NUO1" s="486"/>
      <c r="NUP1" s="486"/>
      <c r="NUQ1" s="487"/>
      <c r="NUR1" s="483"/>
      <c r="NUS1" s="485"/>
      <c r="NUT1" s="486"/>
      <c r="NUU1" s="486"/>
      <c r="NUV1" s="486"/>
      <c r="NUW1" s="486"/>
      <c r="NUX1" s="486"/>
      <c r="NUY1" s="486"/>
      <c r="NUZ1" s="487"/>
      <c r="NVA1" s="483"/>
      <c r="NVB1" s="483"/>
      <c r="NVC1" s="483"/>
      <c r="NVD1" s="483"/>
      <c r="NVE1" s="483"/>
      <c r="NVF1" s="483"/>
      <c r="NVG1" s="483"/>
      <c r="NVH1" s="476"/>
      <c r="NVI1" s="477"/>
      <c r="NVJ1" s="477"/>
      <c r="NVK1" s="477"/>
      <c r="NVL1" s="477"/>
      <c r="NVM1" s="477"/>
      <c r="NVN1" s="477"/>
      <c r="NVO1" s="477"/>
      <c r="NVP1" s="477"/>
      <c r="NVQ1" s="478"/>
      <c r="NVR1" s="476"/>
      <c r="NVS1" s="477"/>
      <c r="NVT1" s="477"/>
      <c r="NVU1" s="478"/>
      <c r="NVV1" s="476"/>
      <c r="NVW1" s="477"/>
      <c r="NVX1" s="477"/>
      <c r="NVY1" s="477"/>
      <c r="NVZ1" s="477"/>
      <c r="NWA1" s="477"/>
      <c r="NWB1" s="477"/>
      <c r="NWC1" s="477"/>
      <c r="NWD1" s="477"/>
      <c r="NWE1" s="477"/>
      <c r="NWF1" s="477"/>
      <c r="NWG1" s="477"/>
      <c r="NWH1" s="477"/>
      <c r="NWI1" s="477"/>
      <c r="NWJ1" s="477"/>
      <c r="NWK1" s="477"/>
      <c r="NWL1" s="477"/>
      <c r="NWM1" s="477"/>
      <c r="NWN1" s="477"/>
      <c r="NWO1" s="478"/>
      <c r="NWP1" s="476"/>
      <c r="NWQ1" s="477"/>
      <c r="NWR1" s="477"/>
      <c r="NWS1" s="478"/>
      <c r="NWT1" s="476"/>
      <c r="NWU1" s="477"/>
      <c r="NWV1" s="477"/>
      <c r="NWW1" s="477"/>
      <c r="NWX1" s="477"/>
      <c r="NWY1" s="477"/>
      <c r="NWZ1" s="477"/>
      <c r="NXA1" s="477"/>
      <c r="NXB1" s="477"/>
      <c r="NXC1" s="477"/>
      <c r="NXD1" s="477"/>
      <c r="NXE1" s="477"/>
      <c r="NXF1" s="478"/>
      <c r="NXG1" s="476"/>
      <c r="NXH1" s="477"/>
      <c r="NXI1" s="477"/>
      <c r="NXJ1" s="477"/>
      <c r="NXK1" s="477"/>
      <c r="NXL1" s="477"/>
      <c r="NXM1" s="477"/>
      <c r="NXN1" s="477"/>
      <c r="NXO1" s="477"/>
      <c r="NXP1" s="477"/>
      <c r="NXQ1" s="478"/>
      <c r="NXR1" s="476"/>
      <c r="NXS1" s="477"/>
      <c r="NXT1" s="477"/>
      <c r="NXU1" s="478"/>
      <c r="NXV1" s="479"/>
      <c r="NXW1" s="479"/>
      <c r="NXX1" s="479"/>
      <c r="NXY1" s="479"/>
      <c r="NXZ1" s="479"/>
      <c r="NYA1" s="479"/>
      <c r="NYB1" s="479"/>
      <c r="NYC1" s="479"/>
      <c r="NYD1" s="344"/>
      <c r="NYE1" s="476"/>
      <c r="NYF1" s="478"/>
      <c r="NYG1" s="480"/>
      <c r="NYH1" s="481"/>
      <c r="NYI1" s="481"/>
      <c r="NYJ1" s="482"/>
      <c r="NYK1" s="475"/>
      <c r="NYL1" s="475"/>
      <c r="NYM1" s="480"/>
      <c r="NYN1" s="481"/>
      <c r="NYO1" s="481"/>
      <c r="NYP1" s="481"/>
      <c r="NYQ1" s="481"/>
      <c r="NYR1" s="482"/>
      <c r="NYS1" s="475"/>
      <c r="NYT1" s="475"/>
      <c r="NYU1" s="475"/>
      <c r="NYV1" s="24"/>
      <c r="NYW1" s="24"/>
      <c r="NYX1" s="344"/>
      <c r="NYY1" s="345"/>
      <c r="NYZ1" s="26"/>
      <c r="NZA1" s="483"/>
      <c r="NZB1" s="483"/>
      <c r="NZC1" s="483"/>
      <c r="NZD1" s="483"/>
      <c r="NZE1" s="484"/>
      <c r="NZF1" s="485"/>
      <c r="NZG1" s="486"/>
      <c r="NZH1" s="486"/>
      <c r="NZI1" s="486"/>
      <c r="NZJ1" s="486"/>
      <c r="NZK1" s="486"/>
      <c r="NZL1" s="486"/>
      <c r="NZM1" s="486"/>
      <c r="NZN1" s="486"/>
      <c r="NZO1" s="486"/>
      <c r="NZP1" s="486"/>
      <c r="NZQ1" s="487"/>
      <c r="NZR1" s="483"/>
      <c r="NZS1" s="485"/>
      <c r="NZT1" s="486"/>
      <c r="NZU1" s="486"/>
      <c r="NZV1" s="486"/>
      <c r="NZW1" s="486"/>
      <c r="NZX1" s="486"/>
      <c r="NZY1" s="486"/>
      <c r="NZZ1" s="487"/>
      <c r="OAA1" s="483"/>
      <c r="OAB1" s="483"/>
      <c r="OAC1" s="483"/>
      <c r="OAD1" s="483"/>
      <c r="OAE1" s="483"/>
      <c r="OAF1" s="483"/>
      <c r="OAG1" s="483"/>
      <c r="OAH1" s="476"/>
      <c r="OAI1" s="477"/>
      <c r="OAJ1" s="477"/>
      <c r="OAK1" s="477"/>
      <c r="OAL1" s="477"/>
      <c r="OAM1" s="477"/>
      <c r="OAN1" s="477"/>
      <c r="OAO1" s="477"/>
      <c r="OAP1" s="477"/>
      <c r="OAQ1" s="478"/>
      <c r="OAR1" s="476"/>
      <c r="OAS1" s="477"/>
      <c r="OAT1" s="477"/>
      <c r="OAU1" s="478"/>
      <c r="OAV1" s="476"/>
      <c r="OAW1" s="477"/>
      <c r="OAX1" s="477"/>
      <c r="OAY1" s="477"/>
      <c r="OAZ1" s="477"/>
      <c r="OBA1" s="477"/>
      <c r="OBB1" s="477"/>
      <c r="OBC1" s="477"/>
      <c r="OBD1" s="477"/>
      <c r="OBE1" s="477"/>
      <c r="OBF1" s="477"/>
      <c r="OBG1" s="477"/>
      <c r="OBH1" s="477"/>
      <c r="OBI1" s="477"/>
      <c r="OBJ1" s="477"/>
      <c r="OBK1" s="477"/>
      <c r="OBL1" s="477"/>
      <c r="OBM1" s="477"/>
      <c r="OBN1" s="477"/>
      <c r="OBO1" s="478"/>
      <c r="OBP1" s="476"/>
      <c r="OBQ1" s="477"/>
      <c r="OBR1" s="477"/>
      <c r="OBS1" s="478"/>
      <c r="OBT1" s="476"/>
      <c r="OBU1" s="477"/>
      <c r="OBV1" s="477"/>
      <c r="OBW1" s="477"/>
      <c r="OBX1" s="477"/>
      <c r="OBY1" s="477"/>
      <c r="OBZ1" s="477"/>
      <c r="OCA1" s="477"/>
      <c r="OCB1" s="477"/>
      <c r="OCC1" s="477"/>
      <c r="OCD1" s="477"/>
      <c r="OCE1" s="477"/>
      <c r="OCF1" s="478"/>
      <c r="OCG1" s="476"/>
      <c r="OCH1" s="477"/>
      <c r="OCI1" s="477"/>
      <c r="OCJ1" s="477"/>
      <c r="OCK1" s="477"/>
      <c r="OCL1" s="477"/>
      <c r="OCM1" s="477"/>
      <c r="OCN1" s="477"/>
      <c r="OCO1" s="477"/>
      <c r="OCP1" s="477"/>
      <c r="OCQ1" s="478"/>
      <c r="OCR1" s="476"/>
      <c r="OCS1" s="477"/>
      <c r="OCT1" s="477"/>
      <c r="OCU1" s="478"/>
      <c r="OCV1" s="479"/>
      <c r="OCW1" s="479"/>
      <c r="OCX1" s="479"/>
      <c r="OCY1" s="479"/>
      <c r="OCZ1" s="479"/>
      <c r="ODA1" s="479"/>
      <c r="ODB1" s="479"/>
      <c r="ODC1" s="479"/>
      <c r="ODD1" s="344"/>
      <c r="ODE1" s="476"/>
      <c r="ODF1" s="478"/>
      <c r="ODG1" s="480"/>
      <c r="ODH1" s="481"/>
      <c r="ODI1" s="481"/>
      <c r="ODJ1" s="482"/>
      <c r="ODK1" s="475"/>
      <c r="ODL1" s="475"/>
      <c r="ODM1" s="480"/>
      <c r="ODN1" s="481"/>
      <c r="ODO1" s="481"/>
      <c r="ODP1" s="481"/>
      <c r="ODQ1" s="481"/>
      <c r="ODR1" s="482"/>
      <c r="ODS1" s="475"/>
      <c r="ODT1" s="475"/>
      <c r="ODU1" s="475"/>
      <c r="ODV1" s="24"/>
      <c r="ODW1" s="24"/>
      <c r="ODX1" s="344"/>
      <c r="ODY1" s="345"/>
      <c r="ODZ1" s="26"/>
      <c r="OEA1" s="483"/>
      <c r="OEB1" s="483"/>
      <c r="OEC1" s="483"/>
      <c r="OED1" s="483"/>
      <c r="OEE1" s="484"/>
      <c r="OEF1" s="485"/>
      <c r="OEG1" s="486"/>
      <c r="OEH1" s="486"/>
      <c r="OEI1" s="486"/>
      <c r="OEJ1" s="486"/>
      <c r="OEK1" s="486"/>
      <c r="OEL1" s="486"/>
      <c r="OEM1" s="486"/>
      <c r="OEN1" s="486"/>
      <c r="OEO1" s="486"/>
      <c r="OEP1" s="486"/>
      <c r="OEQ1" s="487"/>
      <c r="OER1" s="483"/>
      <c r="OES1" s="485"/>
      <c r="OET1" s="486"/>
      <c r="OEU1" s="486"/>
      <c r="OEV1" s="486"/>
      <c r="OEW1" s="486"/>
      <c r="OEX1" s="486"/>
      <c r="OEY1" s="486"/>
      <c r="OEZ1" s="487"/>
      <c r="OFA1" s="483"/>
      <c r="OFB1" s="483"/>
      <c r="OFC1" s="483"/>
      <c r="OFD1" s="483"/>
      <c r="OFE1" s="483"/>
      <c r="OFF1" s="483"/>
      <c r="OFG1" s="483"/>
      <c r="OFH1" s="476"/>
      <c r="OFI1" s="477"/>
      <c r="OFJ1" s="477"/>
      <c r="OFK1" s="477"/>
      <c r="OFL1" s="477"/>
      <c r="OFM1" s="477"/>
      <c r="OFN1" s="477"/>
      <c r="OFO1" s="477"/>
      <c r="OFP1" s="477"/>
      <c r="OFQ1" s="478"/>
      <c r="OFR1" s="476"/>
      <c r="OFS1" s="477"/>
      <c r="OFT1" s="477"/>
      <c r="OFU1" s="478"/>
      <c r="OFV1" s="476"/>
      <c r="OFW1" s="477"/>
      <c r="OFX1" s="477"/>
      <c r="OFY1" s="477"/>
      <c r="OFZ1" s="477"/>
      <c r="OGA1" s="477"/>
      <c r="OGB1" s="477"/>
      <c r="OGC1" s="477"/>
      <c r="OGD1" s="477"/>
      <c r="OGE1" s="477"/>
      <c r="OGF1" s="477"/>
      <c r="OGG1" s="477"/>
      <c r="OGH1" s="477"/>
      <c r="OGI1" s="477"/>
      <c r="OGJ1" s="477"/>
      <c r="OGK1" s="477"/>
      <c r="OGL1" s="477"/>
      <c r="OGM1" s="477"/>
      <c r="OGN1" s="477"/>
      <c r="OGO1" s="478"/>
      <c r="OGP1" s="476"/>
      <c r="OGQ1" s="477"/>
      <c r="OGR1" s="477"/>
      <c r="OGS1" s="478"/>
      <c r="OGT1" s="476"/>
      <c r="OGU1" s="477"/>
      <c r="OGV1" s="477"/>
      <c r="OGW1" s="477"/>
      <c r="OGX1" s="477"/>
      <c r="OGY1" s="477"/>
      <c r="OGZ1" s="477"/>
      <c r="OHA1" s="477"/>
      <c r="OHB1" s="477"/>
      <c r="OHC1" s="477"/>
      <c r="OHD1" s="477"/>
      <c r="OHE1" s="477"/>
      <c r="OHF1" s="478"/>
      <c r="OHG1" s="476"/>
      <c r="OHH1" s="477"/>
      <c r="OHI1" s="477"/>
      <c r="OHJ1" s="477"/>
      <c r="OHK1" s="477"/>
      <c r="OHL1" s="477"/>
      <c r="OHM1" s="477"/>
      <c r="OHN1" s="477"/>
      <c r="OHO1" s="477"/>
      <c r="OHP1" s="477"/>
      <c r="OHQ1" s="478"/>
      <c r="OHR1" s="476"/>
      <c r="OHS1" s="477"/>
      <c r="OHT1" s="477"/>
      <c r="OHU1" s="478"/>
      <c r="OHV1" s="479"/>
      <c r="OHW1" s="479"/>
      <c r="OHX1" s="479"/>
      <c r="OHY1" s="479"/>
      <c r="OHZ1" s="479"/>
      <c r="OIA1" s="479"/>
      <c r="OIB1" s="479"/>
      <c r="OIC1" s="479"/>
      <c r="OID1" s="344"/>
      <c r="OIE1" s="476"/>
      <c r="OIF1" s="478"/>
      <c r="OIG1" s="480"/>
      <c r="OIH1" s="481"/>
      <c r="OII1" s="481"/>
      <c r="OIJ1" s="482"/>
      <c r="OIK1" s="475"/>
      <c r="OIL1" s="475"/>
      <c r="OIM1" s="480"/>
      <c r="OIN1" s="481"/>
      <c r="OIO1" s="481"/>
      <c r="OIP1" s="481"/>
      <c r="OIQ1" s="481"/>
      <c r="OIR1" s="482"/>
      <c r="OIS1" s="475"/>
      <c r="OIT1" s="475"/>
      <c r="OIU1" s="475"/>
      <c r="OIV1" s="24"/>
      <c r="OIW1" s="24"/>
      <c r="OIX1" s="344"/>
      <c r="OIY1" s="345"/>
      <c r="OIZ1" s="26"/>
      <c r="OJA1" s="483"/>
      <c r="OJB1" s="483"/>
      <c r="OJC1" s="483"/>
      <c r="OJD1" s="483"/>
      <c r="OJE1" s="484"/>
      <c r="OJF1" s="485"/>
      <c r="OJG1" s="486"/>
      <c r="OJH1" s="486"/>
      <c r="OJI1" s="486"/>
      <c r="OJJ1" s="486"/>
      <c r="OJK1" s="486"/>
      <c r="OJL1" s="486"/>
      <c r="OJM1" s="486"/>
      <c r="OJN1" s="486"/>
      <c r="OJO1" s="486"/>
      <c r="OJP1" s="486"/>
      <c r="OJQ1" s="487"/>
      <c r="OJR1" s="483"/>
      <c r="OJS1" s="485"/>
      <c r="OJT1" s="486"/>
      <c r="OJU1" s="486"/>
      <c r="OJV1" s="486"/>
      <c r="OJW1" s="486"/>
      <c r="OJX1" s="486"/>
      <c r="OJY1" s="486"/>
      <c r="OJZ1" s="487"/>
      <c r="OKA1" s="483"/>
      <c r="OKB1" s="483"/>
      <c r="OKC1" s="483"/>
      <c r="OKD1" s="483"/>
      <c r="OKE1" s="483"/>
      <c r="OKF1" s="483"/>
      <c r="OKG1" s="483"/>
      <c r="OKH1" s="476"/>
      <c r="OKI1" s="477"/>
      <c r="OKJ1" s="477"/>
      <c r="OKK1" s="477"/>
      <c r="OKL1" s="477"/>
      <c r="OKM1" s="477"/>
      <c r="OKN1" s="477"/>
      <c r="OKO1" s="477"/>
      <c r="OKP1" s="477"/>
      <c r="OKQ1" s="478"/>
      <c r="OKR1" s="476"/>
      <c r="OKS1" s="477"/>
      <c r="OKT1" s="477"/>
      <c r="OKU1" s="478"/>
      <c r="OKV1" s="476"/>
      <c r="OKW1" s="477"/>
      <c r="OKX1" s="477"/>
      <c r="OKY1" s="477"/>
      <c r="OKZ1" s="477"/>
      <c r="OLA1" s="477"/>
      <c r="OLB1" s="477"/>
      <c r="OLC1" s="477"/>
      <c r="OLD1" s="477"/>
      <c r="OLE1" s="477"/>
      <c r="OLF1" s="477"/>
      <c r="OLG1" s="477"/>
      <c r="OLH1" s="477"/>
      <c r="OLI1" s="477"/>
      <c r="OLJ1" s="477"/>
      <c r="OLK1" s="477"/>
      <c r="OLL1" s="477"/>
      <c r="OLM1" s="477"/>
      <c r="OLN1" s="477"/>
      <c r="OLO1" s="478"/>
      <c r="OLP1" s="476"/>
      <c r="OLQ1" s="477"/>
      <c r="OLR1" s="477"/>
      <c r="OLS1" s="478"/>
      <c r="OLT1" s="476"/>
      <c r="OLU1" s="477"/>
      <c r="OLV1" s="477"/>
      <c r="OLW1" s="477"/>
      <c r="OLX1" s="477"/>
      <c r="OLY1" s="477"/>
      <c r="OLZ1" s="477"/>
      <c r="OMA1" s="477"/>
      <c r="OMB1" s="477"/>
      <c r="OMC1" s="477"/>
      <c r="OMD1" s="477"/>
      <c r="OME1" s="477"/>
      <c r="OMF1" s="478"/>
      <c r="OMG1" s="476"/>
      <c r="OMH1" s="477"/>
      <c r="OMI1" s="477"/>
      <c r="OMJ1" s="477"/>
      <c r="OMK1" s="477"/>
      <c r="OML1" s="477"/>
      <c r="OMM1" s="477"/>
      <c r="OMN1" s="477"/>
      <c r="OMO1" s="477"/>
      <c r="OMP1" s="477"/>
      <c r="OMQ1" s="478"/>
      <c r="OMR1" s="476"/>
      <c r="OMS1" s="477"/>
      <c r="OMT1" s="477"/>
      <c r="OMU1" s="478"/>
      <c r="OMV1" s="479"/>
      <c r="OMW1" s="479"/>
      <c r="OMX1" s="479"/>
      <c r="OMY1" s="479"/>
      <c r="OMZ1" s="479"/>
      <c r="ONA1" s="479"/>
      <c r="ONB1" s="479"/>
      <c r="ONC1" s="479"/>
      <c r="OND1" s="344"/>
      <c r="ONE1" s="476"/>
      <c r="ONF1" s="478"/>
      <c r="ONG1" s="480"/>
      <c r="ONH1" s="481"/>
      <c r="ONI1" s="481"/>
      <c r="ONJ1" s="482"/>
      <c r="ONK1" s="475"/>
      <c r="ONL1" s="475"/>
      <c r="ONM1" s="480"/>
      <c r="ONN1" s="481"/>
      <c r="ONO1" s="481"/>
      <c r="ONP1" s="481"/>
      <c r="ONQ1" s="481"/>
      <c r="ONR1" s="482"/>
      <c r="ONS1" s="475"/>
      <c r="ONT1" s="475"/>
      <c r="ONU1" s="475"/>
      <c r="ONV1" s="24"/>
      <c r="ONW1" s="24"/>
      <c r="ONX1" s="344"/>
      <c r="ONY1" s="345"/>
      <c r="ONZ1" s="26"/>
      <c r="OOA1" s="483"/>
      <c r="OOB1" s="483"/>
      <c r="OOC1" s="483"/>
      <c r="OOD1" s="483"/>
      <c r="OOE1" s="484"/>
      <c r="OOF1" s="485"/>
      <c r="OOG1" s="486"/>
      <c r="OOH1" s="486"/>
      <c r="OOI1" s="486"/>
      <c r="OOJ1" s="486"/>
      <c r="OOK1" s="486"/>
      <c r="OOL1" s="486"/>
      <c r="OOM1" s="486"/>
      <c r="OON1" s="486"/>
      <c r="OOO1" s="486"/>
      <c r="OOP1" s="486"/>
      <c r="OOQ1" s="487"/>
      <c r="OOR1" s="483"/>
      <c r="OOS1" s="485"/>
      <c r="OOT1" s="486"/>
      <c r="OOU1" s="486"/>
      <c r="OOV1" s="486"/>
      <c r="OOW1" s="486"/>
      <c r="OOX1" s="486"/>
      <c r="OOY1" s="486"/>
      <c r="OOZ1" s="487"/>
      <c r="OPA1" s="483"/>
      <c r="OPB1" s="483"/>
      <c r="OPC1" s="483"/>
      <c r="OPD1" s="483"/>
      <c r="OPE1" s="483"/>
      <c r="OPF1" s="483"/>
      <c r="OPG1" s="483"/>
      <c r="OPH1" s="476"/>
      <c r="OPI1" s="477"/>
      <c r="OPJ1" s="477"/>
      <c r="OPK1" s="477"/>
      <c r="OPL1" s="477"/>
      <c r="OPM1" s="477"/>
      <c r="OPN1" s="477"/>
      <c r="OPO1" s="477"/>
      <c r="OPP1" s="477"/>
      <c r="OPQ1" s="478"/>
      <c r="OPR1" s="476"/>
      <c r="OPS1" s="477"/>
      <c r="OPT1" s="477"/>
      <c r="OPU1" s="478"/>
      <c r="OPV1" s="476"/>
      <c r="OPW1" s="477"/>
      <c r="OPX1" s="477"/>
      <c r="OPY1" s="477"/>
      <c r="OPZ1" s="477"/>
      <c r="OQA1" s="477"/>
      <c r="OQB1" s="477"/>
      <c r="OQC1" s="477"/>
      <c r="OQD1" s="477"/>
      <c r="OQE1" s="477"/>
      <c r="OQF1" s="477"/>
      <c r="OQG1" s="477"/>
      <c r="OQH1" s="477"/>
      <c r="OQI1" s="477"/>
      <c r="OQJ1" s="477"/>
      <c r="OQK1" s="477"/>
      <c r="OQL1" s="477"/>
      <c r="OQM1" s="477"/>
      <c r="OQN1" s="477"/>
      <c r="OQO1" s="478"/>
      <c r="OQP1" s="476"/>
      <c r="OQQ1" s="477"/>
      <c r="OQR1" s="477"/>
      <c r="OQS1" s="478"/>
      <c r="OQT1" s="476"/>
      <c r="OQU1" s="477"/>
      <c r="OQV1" s="477"/>
      <c r="OQW1" s="477"/>
      <c r="OQX1" s="477"/>
      <c r="OQY1" s="477"/>
      <c r="OQZ1" s="477"/>
      <c r="ORA1" s="477"/>
      <c r="ORB1" s="477"/>
      <c r="ORC1" s="477"/>
      <c r="ORD1" s="477"/>
      <c r="ORE1" s="477"/>
      <c r="ORF1" s="478"/>
      <c r="ORG1" s="476"/>
      <c r="ORH1" s="477"/>
      <c r="ORI1" s="477"/>
      <c r="ORJ1" s="477"/>
      <c r="ORK1" s="477"/>
      <c r="ORL1" s="477"/>
      <c r="ORM1" s="477"/>
      <c r="ORN1" s="477"/>
      <c r="ORO1" s="477"/>
      <c r="ORP1" s="477"/>
      <c r="ORQ1" s="478"/>
      <c r="ORR1" s="476"/>
      <c r="ORS1" s="477"/>
      <c r="ORT1" s="477"/>
      <c r="ORU1" s="478"/>
      <c r="ORV1" s="479"/>
      <c r="ORW1" s="479"/>
      <c r="ORX1" s="479"/>
      <c r="ORY1" s="479"/>
      <c r="ORZ1" s="479"/>
      <c r="OSA1" s="479"/>
      <c r="OSB1" s="479"/>
      <c r="OSC1" s="479"/>
      <c r="OSD1" s="344"/>
      <c r="OSE1" s="476"/>
      <c r="OSF1" s="478"/>
      <c r="OSG1" s="480"/>
      <c r="OSH1" s="481"/>
      <c r="OSI1" s="481"/>
      <c r="OSJ1" s="482"/>
      <c r="OSK1" s="475"/>
      <c r="OSL1" s="475"/>
      <c r="OSM1" s="480"/>
      <c r="OSN1" s="481"/>
      <c r="OSO1" s="481"/>
      <c r="OSP1" s="481"/>
      <c r="OSQ1" s="481"/>
      <c r="OSR1" s="482"/>
      <c r="OSS1" s="475"/>
      <c r="OST1" s="475"/>
      <c r="OSU1" s="475"/>
      <c r="OSV1" s="24"/>
      <c r="OSW1" s="24"/>
      <c r="OSX1" s="344"/>
      <c r="OSY1" s="345"/>
      <c r="OSZ1" s="26"/>
      <c r="OTA1" s="483"/>
      <c r="OTB1" s="483"/>
      <c r="OTC1" s="483"/>
      <c r="OTD1" s="483"/>
      <c r="OTE1" s="484"/>
      <c r="OTF1" s="485"/>
      <c r="OTG1" s="486"/>
      <c r="OTH1" s="486"/>
      <c r="OTI1" s="486"/>
      <c r="OTJ1" s="486"/>
      <c r="OTK1" s="486"/>
      <c r="OTL1" s="486"/>
      <c r="OTM1" s="486"/>
      <c r="OTN1" s="486"/>
      <c r="OTO1" s="486"/>
      <c r="OTP1" s="486"/>
      <c r="OTQ1" s="487"/>
      <c r="OTR1" s="483"/>
      <c r="OTS1" s="485"/>
      <c r="OTT1" s="486"/>
      <c r="OTU1" s="486"/>
      <c r="OTV1" s="486"/>
      <c r="OTW1" s="486"/>
      <c r="OTX1" s="486"/>
      <c r="OTY1" s="486"/>
      <c r="OTZ1" s="487"/>
      <c r="OUA1" s="483"/>
      <c r="OUB1" s="483"/>
      <c r="OUC1" s="483"/>
      <c r="OUD1" s="483"/>
      <c r="OUE1" s="483"/>
      <c r="OUF1" s="483"/>
      <c r="OUG1" s="483"/>
      <c r="OUH1" s="476"/>
      <c r="OUI1" s="477"/>
      <c r="OUJ1" s="477"/>
      <c r="OUK1" s="477"/>
      <c r="OUL1" s="477"/>
      <c r="OUM1" s="477"/>
      <c r="OUN1" s="477"/>
      <c r="OUO1" s="477"/>
      <c r="OUP1" s="477"/>
      <c r="OUQ1" s="478"/>
      <c r="OUR1" s="476"/>
      <c r="OUS1" s="477"/>
      <c r="OUT1" s="477"/>
      <c r="OUU1" s="478"/>
      <c r="OUV1" s="476"/>
      <c r="OUW1" s="477"/>
      <c r="OUX1" s="477"/>
      <c r="OUY1" s="477"/>
      <c r="OUZ1" s="477"/>
      <c r="OVA1" s="477"/>
      <c r="OVB1" s="477"/>
      <c r="OVC1" s="477"/>
      <c r="OVD1" s="477"/>
      <c r="OVE1" s="477"/>
      <c r="OVF1" s="477"/>
      <c r="OVG1" s="477"/>
      <c r="OVH1" s="477"/>
      <c r="OVI1" s="477"/>
      <c r="OVJ1" s="477"/>
      <c r="OVK1" s="477"/>
      <c r="OVL1" s="477"/>
      <c r="OVM1" s="477"/>
      <c r="OVN1" s="477"/>
      <c r="OVO1" s="478"/>
      <c r="OVP1" s="476"/>
      <c r="OVQ1" s="477"/>
      <c r="OVR1" s="477"/>
      <c r="OVS1" s="478"/>
      <c r="OVT1" s="476"/>
      <c r="OVU1" s="477"/>
      <c r="OVV1" s="477"/>
      <c r="OVW1" s="477"/>
      <c r="OVX1" s="477"/>
      <c r="OVY1" s="477"/>
      <c r="OVZ1" s="477"/>
      <c r="OWA1" s="477"/>
      <c r="OWB1" s="477"/>
      <c r="OWC1" s="477"/>
      <c r="OWD1" s="477"/>
      <c r="OWE1" s="477"/>
      <c r="OWF1" s="478"/>
      <c r="OWG1" s="476"/>
      <c r="OWH1" s="477"/>
      <c r="OWI1" s="477"/>
      <c r="OWJ1" s="477"/>
      <c r="OWK1" s="477"/>
      <c r="OWL1" s="477"/>
      <c r="OWM1" s="477"/>
      <c r="OWN1" s="477"/>
      <c r="OWO1" s="477"/>
      <c r="OWP1" s="477"/>
      <c r="OWQ1" s="478"/>
      <c r="OWR1" s="476"/>
      <c r="OWS1" s="477"/>
      <c r="OWT1" s="477"/>
      <c r="OWU1" s="478"/>
      <c r="OWV1" s="479"/>
      <c r="OWW1" s="479"/>
      <c r="OWX1" s="479"/>
      <c r="OWY1" s="479"/>
      <c r="OWZ1" s="479"/>
      <c r="OXA1" s="479"/>
      <c r="OXB1" s="479"/>
      <c r="OXC1" s="479"/>
      <c r="OXD1" s="344"/>
      <c r="OXE1" s="476"/>
      <c r="OXF1" s="478"/>
      <c r="OXG1" s="480"/>
      <c r="OXH1" s="481"/>
      <c r="OXI1" s="481"/>
      <c r="OXJ1" s="482"/>
      <c r="OXK1" s="475"/>
      <c r="OXL1" s="475"/>
      <c r="OXM1" s="480"/>
      <c r="OXN1" s="481"/>
      <c r="OXO1" s="481"/>
      <c r="OXP1" s="481"/>
      <c r="OXQ1" s="481"/>
      <c r="OXR1" s="482"/>
      <c r="OXS1" s="475"/>
      <c r="OXT1" s="475"/>
      <c r="OXU1" s="475"/>
      <c r="OXV1" s="24"/>
      <c r="OXW1" s="24"/>
      <c r="OXX1" s="344"/>
      <c r="OXY1" s="345"/>
      <c r="OXZ1" s="26"/>
      <c r="OYA1" s="483"/>
      <c r="OYB1" s="483"/>
      <c r="OYC1" s="483"/>
      <c r="OYD1" s="483"/>
      <c r="OYE1" s="484"/>
      <c r="OYF1" s="485"/>
      <c r="OYG1" s="486"/>
      <c r="OYH1" s="486"/>
      <c r="OYI1" s="486"/>
      <c r="OYJ1" s="486"/>
      <c r="OYK1" s="486"/>
      <c r="OYL1" s="486"/>
      <c r="OYM1" s="486"/>
      <c r="OYN1" s="486"/>
      <c r="OYO1" s="486"/>
      <c r="OYP1" s="486"/>
      <c r="OYQ1" s="487"/>
      <c r="OYR1" s="483"/>
      <c r="OYS1" s="485"/>
      <c r="OYT1" s="486"/>
      <c r="OYU1" s="486"/>
      <c r="OYV1" s="486"/>
      <c r="OYW1" s="486"/>
      <c r="OYX1" s="486"/>
      <c r="OYY1" s="486"/>
      <c r="OYZ1" s="487"/>
      <c r="OZA1" s="483"/>
      <c r="OZB1" s="483"/>
      <c r="OZC1" s="483"/>
      <c r="OZD1" s="483"/>
      <c r="OZE1" s="483"/>
      <c r="OZF1" s="483"/>
      <c r="OZG1" s="483"/>
      <c r="OZH1" s="476"/>
      <c r="OZI1" s="477"/>
      <c r="OZJ1" s="477"/>
      <c r="OZK1" s="477"/>
      <c r="OZL1" s="477"/>
      <c r="OZM1" s="477"/>
      <c r="OZN1" s="477"/>
      <c r="OZO1" s="477"/>
      <c r="OZP1" s="477"/>
      <c r="OZQ1" s="478"/>
      <c r="OZR1" s="476"/>
      <c r="OZS1" s="477"/>
      <c r="OZT1" s="477"/>
      <c r="OZU1" s="478"/>
      <c r="OZV1" s="476"/>
      <c r="OZW1" s="477"/>
      <c r="OZX1" s="477"/>
      <c r="OZY1" s="477"/>
      <c r="OZZ1" s="477"/>
      <c r="PAA1" s="477"/>
      <c r="PAB1" s="477"/>
      <c r="PAC1" s="477"/>
      <c r="PAD1" s="477"/>
      <c r="PAE1" s="477"/>
      <c r="PAF1" s="477"/>
      <c r="PAG1" s="477"/>
      <c r="PAH1" s="477"/>
      <c r="PAI1" s="477"/>
      <c r="PAJ1" s="477"/>
      <c r="PAK1" s="477"/>
      <c r="PAL1" s="477"/>
      <c r="PAM1" s="477"/>
      <c r="PAN1" s="477"/>
      <c r="PAO1" s="478"/>
      <c r="PAP1" s="476"/>
      <c r="PAQ1" s="477"/>
      <c r="PAR1" s="477"/>
      <c r="PAS1" s="478"/>
      <c r="PAT1" s="476"/>
      <c r="PAU1" s="477"/>
      <c r="PAV1" s="477"/>
      <c r="PAW1" s="477"/>
      <c r="PAX1" s="477"/>
      <c r="PAY1" s="477"/>
      <c r="PAZ1" s="477"/>
      <c r="PBA1" s="477"/>
      <c r="PBB1" s="477"/>
      <c r="PBC1" s="477"/>
      <c r="PBD1" s="477"/>
      <c r="PBE1" s="477"/>
      <c r="PBF1" s="478"/>
      <c r="PBG1" s="476"/>
      <c r="PBH1" s="477"/>
      <c r="PBI1" s="477"/>
      <c r="PBJ1" s="477"/>
      <c r="PBK1" s="477"/>
      <c r="PBL1" s="477"/>
      <c r="PBM1" s="477"/>
      <c r="PBN1" s="477"/>
      <c r="PBO1" s="477"/>
      <c r="PBP1" s="477"/>
      <c r="PBQ1" s="478"/>
      <c r="PBR1" s="476"/>
      <c r="PBS1" s="477"/>
      <c r="PBT1" s="477"/>
      <c r="PBU1" s="478"/>
      <c r="PBV1" s="479"/>
      <c r="PBW1" s="479"/>
      <c r="PBX1" s="479"/>
      <c r="PBY1" s="479"/>
      <c r="PBZ1" s="479"/>
      <c r="PCA1" s="479"/>
      <c r="PCB1" s="479"/>
      <c r="PCC1" s="479"/>
      <c r="PCD1" s="344"/>
      <c r="PCE1" s="476"/>
      <c r="PCF1" s="478"/>
      <c r="PCG1" s="480"/>
      <c r="PCH1" s="481"/>
      <c r="PCI1" s="481"/>
      <c r="PCJ1" s="482"/>
      <c r="PCK1" s="475"/>
      <c r="PCL1" s="475"/>
      <c r="PCM1" s="480"/>
      <c r="PCN1" s="481"/>
      <c r="PCO1" s="481"/>
      <c r="PCP1" s="481"/>
      <c r="PCQ1" s="481"/>
      <c r="PCR1" s="482"/>
      <c r="PCS1" s="475"/>
      <c r="PCT1" s="475"/>
      <c r="PCU1" s="475"/>
      <c r="PCV1" s="24"/>
      <c r="PCW1" s="24"/>
      <c r="PCX1" s="344"/>
      <c r="PCY1" s="345"/>
      <c r="PCZ1" s="26"/>
      <c r="PDA1" s="483"/>
      <c r="PDB1" s="483"/>
      <c r="PDC1" s="483"/>
      <c r="PDD1" s="483"/>
      <c r="PDE1" s="484"/>
      <c r="PDF1" s="485"/>
      <c r="PDG1" s="486"/>
      <c r="PDH1" s="486"/>
      <c r="PDI1" s="486"/>
      <c r="PDJ1" s="486"/>
      <c r="PDK1" s="486"/>
      <c r="PDL1" s="486"/>
      <c r="PDM1" s="486"/>
      <c r="PDN1" s="486"/>
      <c r="PDO1" s="486"/>
      <c r="PDP1" s="486"/>
      <c r="PDQ1" s="487"/>
      <c r="PDR1" s="483"/>
      <c r="PDS1" s="485"/>
      <c r="PDT1" s="486"/>
      <c r="PDU1" s="486"/>
      <c r="PDV1" s="486"/>
      <c r="PDW1" s="486"/>
      <c r="PDX1" s="486"/>
      <c r="PDY1" s="486"/>
      <c r="PDZ1" s="487"/>
      <c r="PEA1" s="483"/>
      <c r="PEB1" s="483"/>
      <c r="PEC1" s="483"/>
      <c r="PED1" s="483"/>
      <c r="PEE1" s="483"/>
      <c r="PEF1" s="483"/>
      <c r="PEG1" s="483"/>
      <c r="PEH1" s="476"/>
      <c r="PEI1" s="477"/>
      <c r="PEJ1" s="477"/>
      <c r="PEK1" s="477"/>
      <c r="PEL1" s="477"/>
      <c r="PEM1" s="477"/>
      <c r="PEN1" s="477"/>
      <c r="PEO1" s="477"/>
      <c r="PEP1" s="477"/>
      <c r="PEQ1" s="478"/>
      <c r="PER1" s="476"/>
      <c r="PES1" s="477"/>
      <c r="PET1" s="477"/>
      <c r="PEU1" s="478"/>
      <c r="PEV1" s="476"/>
      <c r="PEW1" s="477"/>
      <c r="PEX1" s="477"/>
      <c r="PEY1" s="477"/>
      <c r="PEZ1" s="477"/>
      <c r="PFA1" s="477"/>
      <c r="PFB1" s="477"/>
      <c r="PFC1" s="477"/>
      <c r="PFD1" s="477"/>
      <c r="PFE1" s="477"/>
      <c r="PFF1" s="477"/>
      <c r="PFG1" s="477"/>
      <c r="PFH1" s="477"/>
      <c r="PFI1" s="477"/>
      <c r="PFJ1" s="477"/>
      <c r="PFK1" s="477"/>
      <c r="PFL1" s="477"/>
      <c r="PFM1" s="477"/>
      <c r="PFN1" s="477"/>
      <c r="PFO1" s="478"/>
      <c r="PFP1" s="476"/>
      <c r="PFQ1" s="477"/>
      <c r="PFR1" s="477"/>
      <c r="PFS1" s="478"/>
      <c r="PFT1" s="476"/>
      <c r="PFU1" s="477"/>
      <c r="PFV1" s="477"/>
      <c r="PFW1" s="477"/>
      <c r="PFX1" s="477"/>
      <c r="PFY1" s="477"/>
      <c r="PFZ1" s="477"/>
      <c r="PGA1" s="477"/>
      <c r="PGB1" s="477"/>
      <c r="PGC1" s="477"/>
      <c r="PGD1" s="477"/>
      <c r="PGE1" s="477"/>
      <c r="PGF1" s="478"/>
      <c r="PGG1" s="476"/>
      <c r="PGH1" s="477"/>
      <c r="PGI1" s="477"/>
      <c r="PGJ1" s="477"/>
      <c r="PGK1" s="477"/>
      <c r="PGL1" s="477"/>
      <c r="PGM1" s="477"/>
      <c r="PGN1" s="477"/>
      <c r="PGO1" s="477"/>
      <c r="PGP1" s="477"/>
      <c r="PGQ1" s="478"/>
      <c r="PGR1" s="476"/>
      <c r="PGS1" s="477"/>
      <c r="PGT1" s="477"/>
      <c r="PGU1" s="478"/>
      <c r="PGV1" s="479"/>
      <c r="PGW1" s="479"/>
      <c r="PGX1" s="479"/>
      <c r="PGY1" s="479"/>
      <c r="PGZ1" s="479"/>
      <c r="PHA1" s="479"/>
      <c r="PHB1" s="479"/>
      <c r="PHC1" s="479"/>
      <c r="PHD1" s="344"/>
      <c r="PHE1" s="476"/>
      <c r="PHF1" s="478"/>
      <c r="PHG1" s="480"/>
      <c r="PHH1" s="481"/>
      <c r="PHI1" s="481"/>
      <c r="PHJ1" s="482"/>
      <c r="PHK1" s="475"/>
      <c r="PHL1" s="475"/>
      <c r="PHM1" s="480"/>
      <c r="PHN1" s="481"/>
      <c r="PHO1" s="481"/>
      <c r="PHP1" s="481"/>
      <c r="PHQ1" s="481"/>
      <c r="PHR1" s="482"/>
      <c r="PHS1" s="475"/>
      <c r="PHT1" s="475"/>
      <c r="PHU1" s="475"/>
      <c r="PHV1" s="24"/>
      <c r="PHW1" s="24"/>
      <c r="PHX1" s="344"/>
      <c r="PHY1" s="345"/>
      <c r="PHZ1" s="26"/>
      <c r="PIA1" s="483"/>
      <c r="PIB1" s="483"/>
      <c r="PIC1" s="483"/>
      <c r="PID1" s="483"/>
      <c r="PIE1" s="484"/>
      <c r="PIF1" s="485"/>
      <c r="PIG1" s="486"/>
      <c r="PIH1" s="486"/>
      <c r="PII1" s="486"/>
      <c r="PIJ1" s="486"/>
      <c r="PIK1" s="486"/>
      <c r="PIL1" s="486"/>
      <c r="PIM1" s="486"/>
      <c r="PIN1" s="486"/>
      <c r="PIO1" s="486"/>
      <c r="PIP1" s="486"/>
      <c r="PIQ1" s="487"/>
      <c r="PIR1" s="483"/>
      <c r="PIS1" s="485"/>
      <c r="PIT1" s="486"/>
      <c r="PIU1" s="486"/>
      <c r="PIV1" s="486"/>
      <c r="PIW1" s="486"/>
      <c r="PIX1" s="486"/>
      <c r="PIY1" s="486"/>
      <c r="PIZ1" s="487"/>
      <c r="PJA1" s="483"/>
      <c r="PJB1" s="483"/>
      <c r="PJC1" s="483"/>
      <c r="PJD1" s="483"/>
      <c r="PJE1" s="483"/>
      <c r="PJF1" s="483"/>
      <c r="PJG1" s="483"/>
      <c r="PJH1" s="476"/>
      <c r="PJI1" s="477"/>
      <c r="PJJ1" s="477"/>
      <c r="PJK1" s="477"/>
      <c r="PJL1" s="477"/>
      <c r="PJM1" s="477"/>
      <c r="PJN1" s="477"/>
      <c r="PJO1" s="477"/>
      <c r="PJP1" s="477"/>
      <c r="PJQ1" s="478"/>
      <c r="PJR1" s="476"/>
      <c r="PJS1" s="477"/>
      <c r="PJT1" s="477"/>
      <c r="PJU1" s="478"/>
      <c r="PJV1" s="476"/>
      <c r="PJW1" s="477"/>
      <c r="PJX1" s="477"/>
      <c r="PJY1" s="477"/>
      <c r="PJZ1" s="477"/>
      <c r="PKA1" s="477"/>
      <c r="PKB1" s="477"/>
      <c r="PKC1" s="477"/>
      <c r="PKD1" s="477"/>
      <c r="PKE1" s="477"/>
      <c r="PKF1" s="477"/>
      <c r="PKG1" s="477"/>
      <c r="PKH1" s="477"/>
      <c r="PKI1" s="477"/>
      <c r="PKJ1" s="477"/>
      <c r="PKK1" s="477"/>
      <c r="PKL1" s="477"/>
      <c r="PKM1" s="477"/>
      <c r="PKN1" s="477"/>
      <c r="PKO1" s="478"/>
      <c r="PKP1" s="476"/>
      <c r="PKQ1" s="477"/>
      <c r="PKR1" s="477"/>
      <c r="PKS1" s="478"/>
      <c r="PKT1" s="476"/>
      <c r="PKU1" s="477"/>
      <c r="PKV1" s="477"/>
      <c r="PKW1" s="477"/>
      <c r="PKX1" s="477"/>
      <c r="PKY1" s="477"/>
      <c r="PKZ1" s="477"/>
      <c r="PLA1" s="477"/>
      <c r="PLB1" s="477"/>
      <c r="PLC1" s="477"/>
      <c r="PLD1" s="477"/>
      <c r="PLE1" s="477"/>
      <c r="PLF1" s="478"/>
      <c r="PLG1" s="476"/>
      <c r="PLH1" s="477"/>
      <c r="PLI1" s="477"/>
      <c r="PLJ1" s="477"/>
      <c r="PLK1" s="477"/>
      <c r="PLL1" s="477"/>
      <c r="PLM1" s="477"/>
      <c r="PLN1" s="477"/>
      <c r="PLO1" s="477"/>
      <c r="PLP1" s="477"/>
      <c r="PLQ1" s="478"/>
      <c r="PLR1" s="476"/>
      <c r="PLS1" s="477"/>
      <c r="PLT1" s="477"/>
      <c r="PLU1" s="478"/>
      <c r="PLV1" s="479"/>
      <c r="PLW1" s="479"/>
      <c r="PLX1" s="479"/>
      <c r="PLY1" s="479"/>
      <c r="PLZ1" s="479"/>
      <c r="PMA1" s="479"/>
      <c r="PMB1" s="479"/>
      <c r="PMC1" s="479"/>
      <c r="PMD1" s="344"/>
      <c r="PME1" s="476"/>
      <c r="PMF1" s="478"/>
      <c r="PMG1" s="480"/>
      <c r="PMH1" s="481"/>
      <c r="PMI1" s="481"/>
      <c r="PMJ1" s="482"/>
      <c r="PMK1" s="475"/>
      <c r="PML1" s="475"/>
      <c r="PMM1" s="480"/>
      <c r="PMN1" s="481"/>
      <c r="PMO1" s="481"/>
      <c r="PMP1" s="481"/>
      <c r="PMQ1" s="481"/>
      <c r="PMR1" s="482"/>
      <c r="PMS1" s="475"/>
      <c r="PMT1" s="475"/>
      <c r="PMU1" s="475"/>
      <c r="PMV1" s="24"/>
      <c r="PMW1" s="24"/>
      <c r="PMX1" s="344"/>
      <c r="PMY1" s="345"/>
      <c r="PMZ1" s="26"/>
      <c r="PNA1" s="483"/>
      <c r="PNB1" s="483"/>
      <c r="PNC1" s="483"/>
      <c r="PND1" s="483"/>
      <c r="PNE1" s="484"/>
      <c r="PNF1" s="485"/>
      <c r="PNG1" s="486"/>
      <c r="PNH1" s="486"/>
      <c r="PNI1" s="486"/>
      <c r="PNJ1" s="486"/>
      <c r="PNK1" s="486"/>
      <c r="PNL1" s="486"/>
      <c r="PNM1" s="486"/>
      <c r="PNN1" s="486"/>
      <c r="PNO1" s="486"/>
      <c r="PNP1" s="486"/>
      <c r="PNQ1" s="487"/>
      <c r="PNR1" s="483"/>
      <c r="PNS1" s="485"/>
      <c r="PNT1" s="486"/>
      <c r="PNU1" s="486"/>
      <c r="PNV1" s="486"/>
      <c r="PNW1" s="486"/>
      <c r="PNX1" s="486"/>
      <c r="PNY1" s="486"/>
      <c r="PNZ1" s="487"/>
      <c r="POA1" s="483"/>
      <c r="POB1" s="483"/>
      <c r="POC1" s="483"/>
      <c r="POD1" s="483"/>
      <c r="POE1" s="483"/>
      <c r="POF1" s="483"/>
      <c r="POG1" s="483"/>
      <c r="POH1" s="476"/>
      <c r="POI1" s="477"/>
      <c r="POJ1" s="477"/>
      <c r="POK1" s="477"/>
      <c r="POL1" s="477"/>
      <c r="POM1" s="477"/>
      <c r="PON1" s="477"/>
      <c r="POO1" s="477"/>
      <c r="POP1" s="477"/>
      <c r="POQ1" s="478"/>
      <c r="POR1" s="476"/>
      <c r="POS1" s="477"/>
      <c r="POT1" s="477"/>
      <c r="POU1" s="478"/>
      <c r="POV1" s="476"/>
      <c r="POW1" s="477"/>
      <c r="POX1" s="477"/>
      <c r="POY1" s="477"/>
      <c r="POZ1" s="477"/>
      <c r="PPA1" s="477"/>
      <c r="PPB1" s="477"/>
      <c r="PPC1" s="477"/>
      <c r="PPD1" s="477"/>
      <c r="PPE1" s="477"/>
      <c r="PPF1" s="477"/>
      <c r="PPG1" s="477"/>
      <c r="PPH1" s="477"/>
      <c r="PPI1" s="477"/>
      <c r="PPJ1" s="477"/>
      <c r="PPK1" s="477"/>
      <c r="PPL1" s="477"/>
      <c r="PPM1" s="477"/>
      <c r="PPN1" s="477"/>
      <c r="PPO1" s="478"/>
      <c r="PPP1" s="476"/>
      <c r="PPQ1" s="477"/>
      <c r="PPR1" s="477"/>
      <c r="PPS1" s="478"/>
      <c r="PPT1" s="476"/>
      <c r="PPU1" s="477"/>
      <c r="PPV1" s="477"/>
      <c r="PPW1" s="477"/>
      <c r="PPX1" s="477"/>
      <c r="PPY1" s="477"/>
      <c r="PPZ1" s="477"/>
      <c r="PQA1" s="477"/>
      <c r="PQB1" s="477"/>
      <c r="PQC1" s="477"/>
      <c r="PQD1" s="477"/>
      <c r="PQE1" s="477"/>
      <c r="PQF1" s="478"/>
      <c r="PQG1" s="476"/>
      <c r="PQH1" s="477"/>
      <c r="PQI1" s="477"/>
      <c r="PQJ1" s="477"/>
      <c r="PQK1" s="477"/>
      <c r="PQL1" s="477"/>
      <c r="PQM1" s="477"/>
      <c r="PQN1" s="477"/>
      <c r="PQO1" s="477"/>
      <c r="PQP1" s="477"/>
      <c r="PQQ1" s="478"/>
      <c r="PQR1" s="476"/>
      <c r="PQS1" s="477"/>
      <c r="PQT1" s="477"/>
      <c r="PQU1" s="478"/>
      <c r="PQV1" s="479"/>
      <c r="PQW1" s="479"/>
      <c r="PQX1" s="479"/>
      <c r="PQY1" s="479"/>
      <c r="PQZ1" s="479"/>
      <c r="PRA1" s="479"/>
      <c r="PRB1" s="479"/>
      <c r="PRC1" s="479"/>
      <c r="PRD1" s="344"/>
      <c r="PRE1" s="476"/>
      <c r="PRF1" s="478"/>
      <c r="PRG1" s="480"/>
      <c r="PRH1" s="481"/>
      <c r="PRI1" s="481"/>
      <c r="PRJ1" s="482"/>
      <c r="PRK1" s="475"/>
      <c r="PRL1" s="475"/>
      <c r="PRM1" s="480"/>
      <c r="PRN1" s="481"/>
      <c r="PRO1" s="481"/>
      <c r="PRP1" s="481"/>
      <c r="PRQ1" s="481"/>
      <c r="PRR1" s="482"/>
      <c r="PRS1" s="475"/>
      <c r="PRT1" s="475"/>
      <c r="PRU1" s="475"/>
      <c r="PRV1" s="24"/>
      <c r="PRW1" s="24"/>
      <c r="PRX1" s="344"/>
      <c r="PRY1" s="345"/>
      <c r="PRZ1" s="26"/>
      <c r="PSA1" s="483"/>
      <c r="PSB1" s="483"/>
      <c r="PSC1" s="483"/>
      <c r="PSD1" s="483"/>
      <c r="PSE1" s="484"/>
      <c r="PSF1" s="485"/>
      <c r="PSG1" s="486"/>
      <c r="PSH1" s="486"/>
      <c r="PSI1" s="486"/>
      <c r="PSJ1" s="486"/>
      <c r="PSK1" s="486"/>
      <c r="PSL1" s="486"/>
      <c r="PSM1" s="486"/>
      <c r="PSN1" s="486"/>
      <c r="PSO1" s="486"/>
      <c r="PSP1" s="486"/>
      <c r="PSQ1" s="487"/>
      <c r="PSR1" s="483"/>
      <c r="PSS1" s="485"/>
      <c r="PST1" s="486"/>
      <c r="PSU1" s="486"/>
      <c r="PSV1" s="486"/>
      <c r="PSW1" s="486"/>
      <c r="PSX1" s="486"/>
      <c r="PSY1" s="486"/>
      <c r="PSZ1" s="487"/>
      <c r="PTA1" s="483"/>
      <c r="PTB1" s="483"/>
      <c r="PTC1" s="483"/>
      <c r="PTD1" s="483"/>
      <c r="PTE1" s="483"/>
      <c r="PTF1" s="483"/>
      <c r="PTG1" s="483"/>
      <c r="PTH1" s="476"/>
      <c r="PTI1" s="477"/>
      <c r="PTJ1" s="477"/>
      <c r="PTK1" s="477"/>
      <c r="PTL1" s="477"/>
      <c r="PTM1" s="477"/>
      <c r="PTN1" s="477"/>
      <c r="PTO1" s="477"/>
      <c r="PTP1" s="477"/>
      <c r="PTQ1" s="478"/>
      <c r="PTR1" s="476"/>
      <c r="PTS1" s="477"/>
      <c r="PTT1" s="477"/>
      <c r="PTU1" s="478"/>
      <c r="PTV1" s="476"/>
      <c r="PTW1" s="477"/>
      <c r="PTX1" s="477"/>
      <c r="PTY1" s="477"/>
      <c r="PTZ1" s="477"/>
      <c r="PUA1" s="477"/>
      <c r="PUB1" s="477"/>
      <c r="PUC1" s="477"/>
      <c r="PUD1" s="477"/>
      <c r="PUE1" s="477"/>
      <c r="PUF1" s="477"/>
      <c r="PUG1" s="477"/>
      <c r="PUH1" s="477"/>
      <c r="PUI1" s="477"/>
      <c r="PUJ1" s="477"/>
      <c r="PUK1" s="477"/>
      <c r="PUL1" s="477"/>
      <c r="PUM1" s="477"/>
      <c r="PUN1" s="477"/>
      <c r="PUO1" s="478"/>
      <c r="PUP1" s="476"/>
      <c r="PUQ1" s="477"/>
      <c r="PUR1" s="477"/>
      <c r="PUS1" s="478"/>
      <c r="PUT1" s="476"/>
      <c r="PUU1" s="477"/>
      <c r="PUV1" s="477"/>
      <c r="PUW1" s="477"/>
      <c r="PUX1" s="477"/>
      <c r="PUY1" s="477"/>
      <c r="PUZ1" s="477"/>
      <c r="PVA1" s="477"/>
      <c r="PVB1" s="477"/>
      <c r="PVC1" s="477"/>
      <c r="PVD1" s="477"/>
      <c r="PVE1" s="477"/>
      <c r="PVF1" s="478"/>
      <c r="PVG1" s="476"/>
      <c r="PVH1" s="477"/>
      <c r="PVI1" s="477"/>
      <c r="PVJ1" s="477"/>
      <c r="PVK1" s="477"/>
      <c r="PVL1" s="477"/>
      <c r="PVM1" s="477"/>
      <c r="PVN1" s="477"/>
      <c r="PVO1" s="477"/>
      <c r="PVP1" s="477"/>
      <c r="PVQ1" s="478"/>
      <c r="PVR1" s="476"/>
      <c r="PVS1" s="477"/>
      <c r="PVT1" s="477"/>
      <c r="PVU1" s="478"/>
      <c r="PVV1" s="479"/>
      <c r="PVW1" s="479"/>
      <c r="PVX1" s="479"/>
      <c r="PVY1" s="479"/>
      <c r="PVZ1" s="479"/>
      <c r="PWA1" s="479"/>
      <c r="PWB1" s="479"/>
      <c r="PWC1" s="479"/>
      <c r="PWD1" s="344"/>
      <c r="PWE1" s="476"/>
      <c r="PWF1" s="478"/>
      <c r="PWG1" s="480"/>
      <c r="PWH1" s="481"/>
      <c r="PWI1" s="481"/>
      <c r="PWJ1" s="482"/>
      <c r="PWK1" s="475"/>
      <c r="PWL1" s="475"/>
      <c r="PWM1" s="480"/>
      <c r="PWN1" s="481"/>
      <c r="PWO1" s="481"/>
      <c r="PWP1" s="481"/>
      <c r="PWQ1" s="481"/>
      <c r="PWR1" s="482"/>
      <c r="PWS1" s="475"/>
      <c r="PWT1" s="475"/>
      <c r="PWU1" s="475"/>
      <c r="PWV1" s="24"/>
      <c r="PWW1" s="24"/>
      <c r="PWX1" s="344"/>
      <c r="PWY1" s="345"/>
      <c r="PWZ1" s="26"/>
      <c r="PXA1" s="483"/>
      <c r="PXB1" s="483"/>
      <c r="PXC1" s="483"/>
      <c r="PXD1" s="483"/>
      <c r="PXE1" s="484"/>
      <c r="PXF1" s="485"/>
      <c r="PXG1" s="486"/>
      <c r="PXH1" s="486"/>
      <c r="PXI1" s="486"/>
      <c r="PXJ1" s="486"/>
      <c r="PXK1" s="486"/>
      <c r="PXL1" s="486"/>
      <c r="PXM1" s="486"/>
      <c r="PXN1" s="486"/>
      <c r="PXO1" s="486"/>
      <c r="PXP1" s="486"/>
      <c r="PXQ1" s="487"/>
      <c r="PXR1" s="483"/>
      <c r="PXS1" s="485"/>
      <c r="PXT1" s="486"/>
      <c r="PXU1" s="486"/>
      <c r="PXV1" s="486"/>
      <c r="PXW1" s="486"/>
      <c r="PXX1" s="486"/>
      <c r="PXY1" s="486"/>
      <c r="PXZ1" s="487"/>
      <c r="PYA1" s="483"/>
      <c r="PYB1" s="483"/>
      <c r="PYC1" s="483"/>
      <c r="PYD1" s="483"/>
      <c r="PYE1" s="483"/>
      <c r="PYF1" s="483"/>
      <c r="PYG1" s="483"/>
      <c r="PYH1" s="476"/>
      <c r="PYI1" s="477"/>
      <c r="PYJ1" s="477"/>
      <c r="PYK1" s="477"/>
      <c r="PYL1" s="477"/>
      <c r="PYM1" s="477"/>
      <c r="PYN1" s="477"/>
      <c r="PYO1" s="477"/>
      <c r="PYP1" s="477"/>
      <c r="PYQ1" s="478"/>
      <c r="PYR1" s="476"/>
      <c r="PYS1" s="477"/>
      <c r="PYT1" s="477"/>
      <c r="PYU1" s="478"/>
      <c r="PYV1" s="476"/>
      <c r="PYW1" s="477"/>
      <c r="PYX1" s="477"/>
      <c r="PYY1" s="477"/>
      <c r="PYZ1" s="477"/>
      <c r="PZA1" s="477"/>
      <c r="PZB1" s="477"/>
      <c r="PZC1" s="477"/>
      <c r="PZD1" s="477"/>
      <c r="PZE1" s="477"/>
      <c r="PZF1" s="477"/>
      <c r="PZG1" s="477"/>
      <c r="PZH1" s="477"/>
      <c r="PZI1" s="477"/>
      <c r="PZJ1" s="477"/>
      <c r="PZK1" s="477"/>
      <c r="PZL1" s="477"/>
      <c r="PZM1" s="477"/>
      <c r="PZN1" s="477"/>
      <c r="PZO1" s="478"/>
      <c r="PZP1" s="476"/>
      <c r="PZQ1" s="477"/>
      <c r="PZR1" s="477"/>
      <c r="PZS1" s="478"/>
      <c r="PZT1" s="476"/>
      <c r="PZU1" s="477"/>
      <c r="PZV1" s="477"/>
      <c r="PZW1" s="477"/>
      <c r="PZX1" s="477"/>
      <c r="PZY1" s="477"/>
      <c r="PZZ1" s="477"/>
      <c r="QAA1" s="477"/>
      <c r="QAB1" s="477"/>
      <c r="QAC1" s="477"/>
      <c r="QAD1" s="477"/>
      <c r="QAE1" s="477"/>
      <c r="QAF1" s="478"/>
      <c r="QAG1" s="476"/>
      <c r="QAH1" s="477"/>
      <c r="QAI1" s="477"/>
      <c r="QAJ1" s="477"/>
      <c r="QAK1" s="477"/>
      <c r="QAL1" s="477"/>
      <c r="QAM1" s="477"/>
      <c r="QAN1" s="477"/>
      <c r="QAO1" s="477"/>
      <c r="QAP1" s="477"/>
      <c r="QAQ1" s="478"/>
      <c r="QAR1" s="476"/>
      <c r="QAS1" s="477"/>
      <c r="QAT1" s="477"/>
      <c r="QAU1" s="478"/>
      <c r="QAV1" s="479"/>
      <c r="QAW1" s="479"/>
      <c r="QAX1" s="479"/>
      <c r="QAY1" s="479"/>
      <c r="QAZ1" s="479"/>
      <c r="QBA1" s="479"/>
      <c r="QBB1" s="479"/>
      <c r="QBC1" s="479"/>
      <c r="QBD1" s="344"/>
      <c r="QBE1" s="476"/>
      <c r="QBF1" s="478"/>
      <c r="QBG1" s="480"/>
      <c r="QBH1" s="481"/>
      <c r="QBI1" s="481"/>
      <c r="QBJ1" s="482"/>
      <c r="QBK1" s="475"/>
      <c r="QBL1" s="475"/>
      <c r="QBM1" s="480"/>
      <c r="QBN1" s="481"/>
      <c r="QBO1" s="481"/>
      <c r="QBP1" s="481"/>
      <c r="QBQ1" s="481"/>
      <c r="QBR1" s="482"/>
      <c r="QBS1" s="475"/>
      <c r="QBT1" s="475"/>
      <c r="QBU1" s="475"/>
      <c r="QBV1" s="24"/>
      <c r="QBW1" s="24"/>
      <c r="QBX1" s="344"/>
      <c r="QBY1" s="345"/>
      <c r="QBZ1" s="26"/>
      <c r="QCA1" s="483"/>
      <c r="QCB1" s="483"/>
      <c r="QCC1" s="483"/>
      <c r="QCD1" s="483"/>
      <c r="QCE1" s="484"/>
      <c r="QCF1" s="485"/>
      <c r="QCG1" s="486"/>
      <c r="QCH1" s="486"/>
      <c r="QCI1" s="486"/>
      <c r="QCJ1" s="486"/>
      <c r="QCK1" s="486"/>
      <c r="QCL1" s="486"/>
      <c r="QCM1" s="486"/>
      <c r="QCN1" s="486"/>
      <c r="QCO1" s="486"/>
      <c r="QCP1" s="486"/>
      <c r="QCQ1" s="487"/>
      <c r="QCR1" s="483"/>
      <c r="QCS1" s="485"/>
      <c r="QCT1" s="486"/>
      <c r="QCU1" s="486"/>
      <c r="QCV1" s="486"/>
      <c r="QCW1" s="486"/>
      <c r="QCX1" s="486"/>
      <c r="QCY1" s="486"/>
      <c r="QCZ1" s="487"/>
      <c r="QDA1" s="483"/>
      <c r="QDB1" s="483"/>
      <c r="QDC1" s="483"/>
      <c r="QDD1" s="483"/>
      <c r="QDE1" s="483"/>
      <c r="QDF1" s="483"/>
      <c r="QDG1" s="483"/>
      <c r="QDH1" s="476"/>
      <c r="QDI1" s="477"/>
      <c r="QDJ1" s="477"/>
      <c r="QDK1" s="477"/>
      <c r="QDL1" s="477"/>
      <c r="QDM1" s="477"/>
      <c r="QDN1" s="477"/>
      <c r="QDO1" s="477"/>
      <c r="QDP1" s="477"/>
      <c r="QDQ1" s="478"/>
      <c r="QDR1" s="476"/>
      <c r="QDS1" s="477"/>
      <c r="QDT1" s="477"/>
      <c r="QDU1" s="478"/>
      <c r="QDV1" s="476"/>
      <c r="QDW1" s="477"/>
      <c r="QDX1" s="477"/>
      <c r="QDY1" s="477"/>
      <c r="QDZ1" s="477"/>
      <c r="QEA1" s="477"/>
      <c r="QEB1" s="477"/>
      <c r="QEC1" s="477"/>
      <c r="QED1" s="477"/>
      <c r="QEE1" s="477"/>
      <c r="QEF1" s="477"/>
      <c r="QEG1" s="477"/>
      <c r="QEH1" s="477"/>
      <c r="QEI1" s="477"/>
      <c r="QEJ1" s="477"/>
      <c r="QEK1" s="477"/>
      <c r="QEL1" s="477"/>
      <c r="QEM1" s="477"/>
      <c r="QEN1" s="477"/>
      <c r="QEO1" s="478"/>
      <c r="QEP1" s="476"/>
      <c r="QEQ1" s="477"/>
      <c r="QER1" s="477"/>
      <c r="QES1" s="478"/>
      <c r="QET1" s="476"/>
      <c r="QEU1" s="477"/>
      <c r="QEV1" s="477"/>
      <c r="QEW1" s="477"/>
      <c r="QEX1" s="477"/>
      <c r="QEY1" s="477"/>
      <c r="QEZ1" s="477"/>
      <c r="QFA1" s="477"/>
      <c r="QFB1" s="477"/>
      <c r="QFC1" s="477"/>
      <c r="QFD1" s="477"/>
      <c r="QFE1" s="477"/>
      <c r="QFF1" s="478"/>
      <c r="QFG1" s="476"/>
      <c r="QFH1" s="477"/>
      <c r="QFI1" s="477"/>
      <c r="QFJ1" s="477"/>
      <c r="QFK1" s="477"/>
      <c r="QFL1" s="477"/>
      <c r="QFM1" s="477"/>
      <c r="QFN1" s="477"/>
      <c r="QFO1" s="477"/>
      <c r="QFP1" s="477"/>
      <c r="QFQ1" s="478"/>
      <c r="QFR1" s="476"/>
      <c r="QFS1" s="477"/>
      <c r="QFT1" s="477"/>
      <c r="QFU1" s="478"/>
      <c r="QFV1" s="479"/>
      <c r="QFW1" s="479"/>
      <c r="QFX1" s="479"/>
      <c r="QFY1" s="479"/>
      <c r="QFZ1" s="479"/>
      <c r="QGA1" s="479"/>
      <c r="QGB1" s="479"/>
      <c r="QGC1" s="479"/>
      <c r="QGD1" s="344"/>
      <c r="QGE1" s="476"/>
      <c r="QGF1" s="478"/>
      <c r="QGG1" s="480"/>
      <c r="QGH1" s="481"/>
      <c r="QGI1" s="481"/>
      <c r="QGJ1" s="482"/>
      <c r="QGK1" s="475"/>
      <c r="QGL1" s="475"/>
      <c r="QGM1" s="480"/>
      <c r="QGN1" s="481"/>
      <c r="QGO1" s="481"/>
      <c r="QGP1" s="481"/>
      <c r="QGQ1" s="481"/>
      <c r="QGR1" s="482"/>
      <c r="QGS1" s="475"/>
      <c r="QGT1" s="475"/>
      <c r="QGU1" s="475"/>
      <c r="QGV1" s="24"/>
      <c r="QGW1" s="24"/>
      <c r="QGX1" s="344"/>
      <c r="QGY1" s="345"/>
      <c r="QGZ1" s="26"/>
      <c r="QHA1" s="483"/>
      <c r="QHB1" s="483"/>
      <c r="QHC1" s="483"/>
      <c r="QHD1" s="483"/>
      <c r="QHE1" s="484"/>
      <c r="QHF1" s="485"/>
      <c r="QHG1" s="486"/>
      <c r="QHH1" s="486"/>
      <c r="QHI1" s="486"/>
      <c r="QHJ1" s="486"/>
      <c r="QHK1" s="486"/>
      <c r="QHL1" s="486"/>
      <c r="QHM1" s="486"/>
      <c r="QHN1" s="486"/>
      <c r="QHO1" s="486"/>
      <c r="QHP1" s="486"/>
      <c r="QHQ1" s="487"/>
      <c r="QHR1" s="483"/>
      <c r="QHS1" s="485"/>
      <c r="QHT1" s="486"/>
      <c r="QHU1" s="486"/>
      <c r="QHV1" s="486"/>
      <c r="QHW1" s="486"/>
      <c r="QHX1" s="486"/>
      <c r="QHY1" s="486"/>
      <c r="QHZ1" s="487"/>
      <c r="QIA1" s="483"/>
      <c r="QIB1" s="483"/>
      <c r="QIC1" s="483"/>
      <c r="QID1" s="483"/>
      <c r="QIE1" s="483"/>
      <c r="QIF1" s="483"/>
      <c r="QIG1" s="483"/>
      <c r="QIH1" s="476"/>
      <c r="QII1" s="477"/>
      <c r="QIJ1" s="477"/>
      <c r="QIK1" s="477"/>
      <c r="QIL1" s="477"/>
      <c r="QIM1" s="477"/>
      <c r="QIN1" s="477"/>
      <c r="QIO1" s="477"/>
      <c r="QIP1" s="477"/>
      <c r="QIQ1" s="478"/>
      <c r="QIR1" s="476"/>
      <c r="QIS1" s="477"/>
      <c r="QIT1" s="477"/>
      <c r="QIU1" s="478"/>
      <c r="QIV1" s="476"/>
      <c r="QIW1" s="477"/>
      <c r="QIX1" s="477"/>
      <c r="QIY1" s="477"/>
      <c r="QIZ1" s="477"/>
      <c r="QJA1" s="477"/>
      <c r="QJB1" s="477"/>
      <c r="QJC1" s="477"/>
      <c r="QJD1" s="477"/>
      <c r="QJE1" s="477"/>
      <c r="QJF1" s="477"/>
      <c r="QJG1" s="477"/>
      <c r="QJH1" s="477"/>
      <c r="QJI1" s="477"/>
      <c r="QJJ1" s="477"/>
      <c r="QJK1" s="477"/>
      <c r="QJL1" s="477"/>
      <c r="QJM1" s="477"/>
      <c r="QJN1" s="477"/>
      <c r="QJO1" s="478"/>
      <c r="QJP1" s="476"/>
      <c r="QJQ1" s="477"/>
      <c r="QJR1" s="477"/>
      <c r="QJS1" s="478"/>
      <c r="QJT1" s="476"/>
      <c r="QJU1" s="477"/>
      <c r="QJV1" s="477"/>
      <c r="QJW1" s="477"/>
      <c r="QJX1" s="477"/>
      <c r="QJY1" s="477"/>
      <c r="QJZ1" s="477"/>
      <c r="QKA1" s="477"/>
      <c r="QKB1" s="477"/>
      <c r="QKC1" s="477"/>
      <c r="QKD1" s="477"/>
      <c r="QKE1" s="477"/>
      <c r="QKF1" s="478"/>
      <c r="QKG1" s="476"/>
      <c r="QKH1" s="477"/>
      <c r="QKI1" s="477"/>
      <c r="QKJ1" s="477"/>
      <c r="QKK1" s="477"/>
      <c r="QKL1" s="477"/>
      <c r="QKM1" s="477"/>
      <c r="QKN1" s="477"/>
      <c r="QKO1" s="477"/>
      <c r="QKP1" s="477"/>
      <c r="QKQ1" s="478"/>
      <c r="QKR1" s="476"/>
      <c r="QKS1" s="477"/>
      <c r="QKT1" s="477"/>
      <c r="QKU1" s="478"/>
      <c r="QKV1" s="479"/>
      <c r="QKW1" s="479"/>
      <c r="QKX1" s="479"/>
      <c r="QKY1" s="479"/>
      <c r="QKZ1" s="479"/>
      <c r="QLA1" s="479"/>
      <c r="QLB1" s="479"/>
      <c r="QLC1" s="479"/>
      <c r="QLD1" s="344"/>
      <c r="QLE1" s="476"/>
      <c r="QLF1" s="478"/>
      <c r="QLG1" s="480"/>
      <c r="QLH1" s="481"/>
      <c r="QLI1" s="481"/>
      <c r="QLJ1" s="482"/>
      <c r="QLK1" s="475"/>
      <c r="QLL1" s="475"/>
      <c r="QLM1" s="480"/>
      <c r="QLN1" s="481"/>
      <c r="QLO1" s="481"/>
      <c r="QLP1" s="481"/>
      <c r="QLQ1" s="481"/>
      <c r="QLR1" s="482"/>
      <c r="QLS1" s="475"/>
      <c r="QLT1" s="475"/>
      <c r="QLU1" s="475"/>
      <c r="QLV1" s="24"/>
      <c r="QLW1" s="24"/>
      <c r="QLX1" s="344"/>
      <c r="QLY1" s="345"/>
      <c r="QLZ1" s="26"/>
      <c r="QMA1" s="483"/>
      <c r="QMB1" s="483"/>
      <c r="QMC1" s="483"/>
      <c r="QMD1" s="483"/>
      <c r="QME1" s="484"/>
      <c r="QMF1" s="485"/>
      <c r="QMG1" s="486"/>
      <c r="QMH1" s="486"/>
      <c r="QMI1" s="486"/>
      <c r="QMJ1" s="486"/>
      <c r="QMK1" s="486"/>
      <c r="QML1" s="486"/>
      <c r="QMM1" s="486"/>
      <c r="QMN1" s="486"/>
      <c r="QMO1" s="486"/>
      <c r="QMP1" s="486"/>
      <c r="QMQ1" s="487"/>
      <c r="QMR1" s="483"/>
      <c r="QMS1" s="485"/>
      <c r="QMT1" s="486"/>
      <c r="QMU1" s="486"/>
      <c r="QMV1" s="486"/>
      <c r="QMW1" s="486"/>
      <c r="QMX1" s="486"/>
      <c r="QMY1" s="486"/>
      <c r="QMZ1" s="487"/>
      <c r="QNA1" s="483"/>
      <c r="QNB1" s="483"/>
      <c r="QNC1" s="483"/>
      <c r="QND1" s="483"/>
      <c r="QNE1" s="483"/>
      <c r="QNF1" s="483"/>
      <c r="QNG1" s="483"/>
      <c r="QNH1" s="476"/>
      <c r="QNI1" s="477"/>
      <c r="QNJ1" s="477"/>
      <c r="QNK1" s="477"/>
      <c r="QNL1" s="477"/>
      <c r="QNM1" s="477"/>
      <c r="QNN1" s="477"/>
      <c r="QNO1" s="477"/>
      <c r="QNP1" s="477"/>
      <c r="QNQ1" s="478"/>
      <c r="QNR1" s="476"/>
      <c r="QNS1" s="477"/>
      <c r="QNT1" s="477"/>
      <c r="QNU1" s="478"/>
      <c r="QNV1" s="476"/>
      <c r="QNW1" s="477"/>
      <c r="QNX1" s="477"/>
      <c r="QNY1" s="477"/>
      <c r="QNZ1" s="477"/>
      <c r="QOA1" s="477"/>
      <c r="QOB1" s="477"/>
      <c r="QOC1" s="477"/>
      <c r="QOD1" s="477"/>
      <c r="QOE1" s="477"/>
      <c r="QOF1" s="477"/>
      <c r="QOG1" s="477"/>
      <c r="QOH1" s="477"/>
      <c r="QOI1" s="477"/>
      <c r="QOJ1" s="477"/>
      <c r="QOK1" s="477"/>
      <c r="QOL1" s="477"/>
      <c r="QOM1" s="477"/>
      <c r="QON1" s="477"/>
      <c r="QOO1" s="478"/>
      <c r="QOP1" s="476"/>
      <c r="QOQ1" s="477"/>
      <c r="QOR1" s="477"/>
      <c r="QOS1" s="478"/>
      <c r="QOT1" s="476"/>
      <c r="QOU1" s="477"/>
      <c r="QOV1" s="477"/>
      <c r="QOW1" s="477"/>
      <c r="QOX1" s="477"/>
      <c r="QOY1" s="477"/>
      <c r="QOZ1" s="477"/>
      <c r="QPA1" s="477"/>
      <c r="QPB1" s="477"/>
      <c r="QPC1" s="477"/>
      <c r="QPD1" s="477"/>
      <c r="QPE1" s="477"/>
      <c r="QPF1" s="478"/>
      <c r="QPG1" s="476"/>
      <c r="QPH1" s="477"/>
      <c r="QPI1" s="477"/>
      <c r="QPJ1" s="477"/>
      <c r="QPK1" s="477"/>
      <c r="QPL1" s="477"/>
      <c r="QPM1" s="477"/>
      <c r="QPN1" s="477"/>
      <c r="QPO1" s="477"/>
      <c r="QPP1" s="477"/>
      <c r="QPQ1" s="478"/>
      <c r="QPR1" s="476"/>
      <c r="QPS1" s="477"/>
      <c r="QPT1" s="477"/>
      <c r="QPU1" s="478"/>
      <c r="QPV1" s="479"/>
      <c r="QPW1" s="479"/>
      <c r="QPX1" s="479"/>
      <c r="QPY1" s="479"/>
      <c r="QPZ1" s="479"/>
      <c r="QQA1" s="479"/>
      <c r="QQB1" s="479"/>
      <c r="QQC1" s="479"/>
      <c r="QQD1" s="344"/>
      <c r="QQE1" s="476"/>
      <c r="QQF1" s="478"/>
      <c r="QQG1" s="480"/>
      <c r="QQH1" s="481"/>
      <c r="QQI1" s="481"/>
      <c r="QQJ1" s="482"/>
      <c r="QQK1" s="475"/>
      <c r="QQL1" s="475"/>
      <c r="QQM1" s="480"/>
      <c r="QQN1" s="481"/>
      <c r="QQO1" s="481"/>
      <c r="QQP1" s="481"/>
      <c r="QQQ1" s="481"/>
      <c r="QQR1" s="482"/>
      <c r="QQS1" s="475"/>
      <c r="QQT1" s="475"/>
      <c r="QQU1" s="475"/>
      <c r="QQV1" s="24"/>
      <c r="QQW1" s="24"/>
      <c r="QQX1" s="344"/>
      <c r="QQY1" s="345"/>
      <c r="QQZ1" s="26"/>
      <c r="QRA1" s="483"/>
      <c r="QRB1" s="483"/>
      <c r="QRC1" s="483"/>
      <c r="QRD1" s="483"/>
      <c r="QRE1" s="484"/>
      <c r="QRF1" s="485"/>
      <c r="QRG1" s="486"/>
      <c r="QRH1" s="486"/>
      <c r="QRI1" s="486"/>
      <c r="QRJ1" s="486"/>
      <c r="QRK1" s="486"/>
      <c r="QRL1" s="486"/>
      <c r="QRM1" s="486"/>
      <c r="QRN1" s="486"/>
      <c r="QRO1" s="486"/>
      <c r="QRP1" s="486"/>
      <c r="QRQ1" s="487"/>
      <c r="QRR1" s="483"/>
      <c r="QRS1" s="485"/>
      <c r="QRT1" s="486"/>
      <c r="QRU1" s="486"/>
      <c r="QRV1" s="486"/>
      <c r="QRW1" s="486"/>
      <c r="QRX1" s="486"/>
      <c r="QRY1" s="486"/>
      <c r="QRZ1" s="487"/>
      <c r="QSA1" s="483"/>
      <c r="QSB1" s="483"/>
      <c r="QSC1" s="483"/>
      <c r="QSD1" s="483"/>
      <c r="QSE1" s="483"/>
      <c r="QSF1" s="483"/>
      <c r="QSG1" s="483"/>
      <c r="QSH1" s="476"/>
      <c r="QSI1" s="477"/>
      <c r="QSJ1" s="477"/>
      <c r="QSK1" s="477"/>
      <c r="QSL1" s="477"/>
      <c r="QSM1" s="477"/>
      <c r="QSN1" s="477"/>
      <c r="QSO1" s="477"/>
      <c r="QSP1" s="477"/>
      <c r="QSQ1" s="478"/>
      <c r="QSR1" s="476"/>
      <c r="QSS1" s="477"/>
      <c r="QST1" s="477"/>
      <c r="QSU1" s="478"/>
      <c r="QSV1" s="476"/>
      <c r="QSW1" s="477"/>
      <c r="QSX1" s="477"/>
      <c r="QSY1" s="477"/>
      <c r="QSZ1" s="477"/>
      <c r="QTA1" s="477"/>
      <c r="QTB1" s="477"/>
      <c r="QTC1" s="477"/>
      <c r="QTD1" s="477"/>
      <c r="QTE1" s="477"/>
      <c r="QTF1" s="477"/>
      <c r="QTG1" s="477"/>
      <c r="QTH1" s="477"/>
      <c r="QTI1" s="477"/>
      <c r="QTJ1" s="477"/>
      <c r="QTK1" s="477"/>
      <c r="QTL1" s="477"/>
      <c r="QTM1" s="477"/>
      <c r="QTN1" s="477"/>
      <c r="QTO1" s="478"/>
      <c r="QTP1" s="476"/>
      <c r="QTQ1" s="477"/>
      <c r="QTR1" s="477"/>
      <c r="QTS1" s="478"/>
      <c r="QTT1" s="476"/>
      <c r="QTU1" s="477"/>
      <c r="QTV1" s="477"/>
      <c r="QTW1" s="477"/>
      <c r="QTX1" s="477"/>
      <c r="QTY1" s="477"/>
      <c r="QTZ1" s="477"/>
      <c r="QUA1" s="477"/>
      <c r="QUB1" s="477"/>
      <c r="QUC1" s="477"/>
      <c r="QUD1" s="477"/>
      <c r="QUE1" s="477"/>
      <c r="QUF1" s="478"/>
      <c r="QUG1" s="476"/>
      <c r="QUH1" s="477"/>
      <c r="QUI1" s="477"/>
      <c r="QUJ1" s="477"/>
      <c r="QUK1" s="477"/>
      <c r="QUL1" s="477"/>
      <c r="QUM1" s="477"/>
      <c r="QUN1" s="477"/>
      <c r="QUO1" s="477"/>
      <c r="QUP1" s="477"/>
      <c r="QUQ1" s="478"/>
      <c r="QUR1" s="476"/>
      <c r="QUS1" s="477"/>
      <c r="QUT1" s="477"/>
      <c r="QUU1" s="478"/>
      <c r="QUV1" s="479"/>
      <c r="QUW1" s="479"/>
      <c r="QUX1" s="479"/>
      <c r="QUY1" s="479"/>
      <c r="QUZ1" s="479"/>
      <c r="QVA1" s="479"/>
      <c r="QVB1" s="479"/>
      <c r="QVC1" s="479"/>
      <c r="QVD1" s="344"/>
      <c r="QVE1" s="476"/>
      <c r="QVF1" s="478"/>
      <c r="QVG1" s="480"/>
      <c r="QVH1" s="481"/>
      <c r="QVI1" s="481"/>
      <c r="QVJ1" s="482"/>
      <c r="QVK1" s="475"/>
      <c r="QVL1" s="475"/>
      <c r="QVM1" s="480"/>
      <c r="QVN1" s="481"/>
      <c r="QVO1" s="481"/>
      <c r="QVP1" s="481"/>
      <c r="QVQ1" s="481"/>
      <c r="QVR1" s="482"/>
      <c r="QVS1" s="475"/>
      <c r="QVT1" s="475"/>
      <c r="QVU1" s="475"/>
      <c r="QVV1" s="24"/>
      <c r="QVW1" s="24"/>
      <c r="QVX1" s="344"/>
      <c r="QVY1" s="345"/>
      <c r="QVZ1" s="26"/>
      <c r="QWA1" s="483"/>
      <c r="QWB1" s="483"/>
      <c r="QWC1" s="483"/>
      <c r="QWD1" s="483"/>
      <c r="QWE1" s="484"/>
      <c r="QWF1" s="485"/>
      <c r="QWG1" s="486"/>
      <c r="QWH1" s="486"/>
      <c r="QWI1" s="486"/>
      <c r="QWJ1" s="486"/>
      <c r="QWK1" s="486"/>
      <c r="QWL1" s="486"/>
      <c r="QWM1" s="486"/>
      <c r="QWN1" s="486"/>
      <c r="QWO1" s="486"/>
      <c r="QWP1" s="486"/>
      <c r="QWQ1" s="487"/>
      <c r="QWR1" s="483"/>
      <c r="QWS1" s="485"/>
      <c r="QWT1" s="486"/>
      <c r="QWU1" s="486"/>
      <c r="QWV1" s="486"/>
      <c r="QWW1" s="486"/>
      <c r="QWX1" s="486"/>
      <c r="QWY1" s="486"/>
      <c r="QWZ1" s="487"/>
      <c r="QXA1" s="483"/>
      <c r="QXB1" s="483"/>
      <c r="QXC1" s="483"/>
      <c r="QXD1" s="483"/>
      <c r="QXE1" s="483"/>
      <c r="QXF1" s="483"/>
      <c r="QXG1" s="483"/>
      <c r="QXH1" s="476"/>
      <c r="QXI1" s="477"/>
      <c r="QXJ1" s="477"/>
      <c r="QXK1" s="477"/>
      <c r="QXL1" s="477"/>
      <c r="QXM1" s="477"/>
      <c r="QXN1" s="477"/>
      <c r="QXO1" s="477"/>
      <c r="QXP1" s="477"/>
      <c r="QXQ1" s="478"/>
      <c r="QXR1" s="476"/>
      <c r="QXS1" s="477"/>
      <c r="QXT1" s="477"/>
      <c r="QXU1" s="478"/>
      <c r="QXV1" s="476"/>
      <c r="QXW1" s="477"/>
      <c r="QXX1" s="477"/>
      <c r="QXY1" s="477"/>
      <c r="QXZ1" s="477"/>
      <c r="QYA1" s="477"/>
      <c r="QYB1" s="477"/>
      <c r="QYC1" s="477"/>
      <c r="QYD1" s="477"/>
      <c r="QYE1" s="477"/>
      <c r="QYF1" s="477"/>
      <c r="QYG1" s="477"/>
      <c r="QYH1" s="477"/>
      <c r="QYI1" s="477"/>
      <c r="QYJ1" s="477"/>
      <c r="QYK1" s="477"/>
      <c r="QYL1" s="477"/>
      <c r="QYM1" s="477"/>
      <c r="QYN1" s="477"/>
      <c r="QYO1" s="478"/>
      <c r="QYP1" s="476"/>
      <c r="QYQ1" s="477"/>
      <c r="QYR1" s="477"/>
      <c r="QYS1" s="478"/>
      <c r="QYT1" s="476"/>
      <c r="QYU1" s="477"/>
      <c r="QYV1" s="477"/>
      <c r="QYW1" s="477"/>
      <c r="QYX1" s="477"/>
      <c r="QYY1" s="477"/>
      <c r="QYZ1" s="477"/>
      <c r="QZA1" s="477"/>
      <c r="QZB1" s="477"/>
      <c r="QZC1" s="477"/>
      <c r="QZD1" s="477"/>
      <c r="QZE1" s="477"/>
      <c r="QZF1" s="478"/>
      <c r="QZG1" s="476"/>
      <c r="QZH1" s="477"/>
      <c r="QZI1" s="477"/>
      <c r="QZJ1" s="477"/>
      <c r="QZK1" s="477"/>
      <c r="QZL1" s="477"/>
      <c r="QZM1" s="477"/>
      <c r="QZN1" s="477"/>
      <c r="QZO1" s="477"/>
      <c r="QZP1" s="477"/>
      <c r="QZQ1" s="478"/>
      <c r="QZR1" s="476"/>
      <c r="QZS1" s="477"/>
      <c r="QZT1" s="477"/>
      <c r="QZU1" s="478"/>
      <c r="QZV1" s="479"/>
      <c r="QZW1" s="479"/>
      <c r="QZX1" s="479"/>
      <c r="QZY1" s="479"/>
      <c r="QZZ1" s="479"/>
      <c r="RAA1" s="479"/>
      <c r="RAB1" s="479"/>
      <c r="RAC1" s="479"/>
      <c r="RAD1" s="344"/>
      <c r="RAE1" s="476"/>
      <c r="RAF1" s="478"/>
      <c r="RAG1" s="480"/>
      <c r="RAH1" s="481"/>
      <c r="RAI1" s="481"/>
      <c r="RAJ1" s="482"/>
      <c r="RAK1" s="475"/>
      <c r="RAL1" s="475"/>
      <c r="RAM1" s="480"/>
      <c r="RAN1" s="481"/>
      <c r="RAO1" s="481"/>
      <c r="RAP1" s="481"/>
      <c r="RAQ1" s="481"/>
      <c r="RAR1" s="482"/>
      <c r="RAS1" s="475"/>
      <c r="RAT1" s="475"/>
      <c r="RAU1" s="475"/>
      <c r="RAV1" s="24"/>
      <c r="RAW1" s="24"/>
      <c r="RAX1" s="344"/>
      <c r="RAY1" s="345"/>
      <c r="RAZ1" s="26"/>
      <c r="RBA1" s="483"/>
      <c r="RBB1" s="483"/>
      <c r="RBC1" s="483"/>
      <c r="RBD1" s="483"/>
      <c r="RBE1" s="484"/>
      <c r="RBF1" s="485"/>
      <c r="RBG1" s="486"/>
      <c r="RBH1" s="486"/>
      <c r="RBI1" s="486"/>
      <c r="RBJ1" s="486"/>
      <c r="RBK1" s="486"/>
      <c r="RBL1" s="486"/>
      <c r="RBM1" s="486"/>
      <c r="RBN1" s="486"/>
      <c r="RBO1" s="486"/>
      <c r="RBP1" s="486"/>
      <c r="RBQ1" s="487"/>
      <c r="RBR1" s="483"/>
      <c r="RBS1" s="485"/>
      <c r="RBT1" s="486"/>
      <c r="RBU1" s="486"/>
      <c r="RBV1" s="486"/>
      <c r="RBW1" s="486"/>
      <c r="RBX1" s="486"/>
      <c r="RBY1" s="486"/>
      <c r="RBZ1" s="487"/>
      <c r="RCA1" s="483"/>
      <c r="RCB1" s="483"/>
      <c r="RCC1" s="483"/>
      <c r="RCD1" s="483"/>
      <c r="RCE1" s="483"/>
      <c r="RCF1" s="483"/>
      <c r="RCG1" s="483"/>
      <c r="RCH1" s="476"/>
      <c r="RCI1" s="477"/>
      <c r="RCJ1" s="477"/>
      <c r="RCK1" s="477"/>
      <c r="RCL1" s="477"/>
      <c r="RCM1" s="477"/>
      <c r="RCN1" s="477"/>
      <c r="RCO1" s="477"/>
      <c r="RCP1" s="477"/>
      <c r="RCQ1" s="478"/>
      <c r="RCR1" s="476"/>
      <c r="RCS1" s="477"/>
      <c r="RCT1" s="477"/>
      <c r="RCU1" s="478"/>
      <c r="RCV1" s="476"/>
      <c r="RCW1" s="477"/>
      <c r="RCX1" s="477"/>
      <c r="RCY1" s="477"/>
      <c r="RCZ1" s="477"/>
      <c r="RDA1" s="477"/>
      <c r="RDB1" s="477"/>
      <c r="RDC1" s="477"/>
      <c r="RDD1" s="477"/>
      <c r="RDE1" s="477"/>
      <c r="RDF1" s="477"/>
      <c r="RDG1" s="477"/>
      <c r="RDH1" s="477"/>
      <c r="RDI1" s="477"/>
      <c r="RDJ1" s="477"/>
      <c r="RDK1" s="477"/>
      <c r="RDL1" s="477"/>
      <c r="RDM1" s="477"/>
      <c r="RDN1" s="477"/>
      <c r="RDO1" s="478"/>
      <c r="RDP1" s="476"/>
      <c r="RDQ1" s="477"/>
      <c r="RDR1" s="477"/>
      <c r="RDS1" s="478"/>
      <c r="RDT1" s="476"/>
      <c r="RDU1" s="477"/>
      <c r="RDV1" s="477"/>
      <c r="RDW1" s="477"/>
      <c r="RDX1" s="477"/>
      <c r="RDY1" s="477"/>
      <c r="RDZ1" s="477"/>
      <c r="REA1" s="477"/>
      <c r="REB1" s="477"/>
      <c r="REC1" s="477"/>
      <c r="RED1" s="477"/>
      <c r="REE1" s="477"/>
      <c r="REF1" s="478"/>
      <c r="REG1" s="476"/>
      <c r="REH1" s="477"/>
      <c r="REI1" s="477"/>
      <c r="REJ1" s="477"/>
      <c r="REK1" s="477"/>
      <c r="REL1" s="477"/>
      <c r="REM1" s="477"/>
      <c r="REN1" s="477"/>
      <c r="REO1" s="477"/>
      <c r="REP1" s="477"/>
      <c r="REQ1" s="478"/>
      <c r="RER1" s="476"/>
      <c r="RES1" s="477"/>
      <c r="RET1" s="477"/>
      <c r="REU1" s="478"/>
      <c r="REV1" s="479"/>
      <c r="REW1" s="479"/>
      <c r="REX1" s="479"/>
      <c r="REY1" s="479"/>
      <c r="REZ1" s="479"/>
      <c r="RFA1" s="479"/>
      <c r="RFB1" s="479"/>
      <c r="RFC1" s="479"/>
      <c r="RFD1" s="344"/>
      <c r="RFE1" s="476"/>
      <c r="RFF1" s="478"/>
      <c r="RFG1" s="480"/>
      <c r="RFH1" s="481"/>
      <c r="RFI1" s="481"/>
      <c r="RFJ1" s="482"/>
      <c r="RFK1" s="475"/>
      <c r="RFL1" s="475"/>
      <c r="RFM1" s="480"/>
      <c r="RFN1" s="481"/>
      <c r="RFO1" s="481"/>
      <c r="RFP1" s="481"/>
      <c r="RFQ1" s="481"/>
      <c r="RFR1" s="482"/>
      <c r="RFS1" s="475"/>
      <c r="RFT1" s="475"/>
      <c r="RFU1" s="475"/>
      <c r="RFV1" s="24"/>
      <c r="RFW1" s="24"/>
      <c r="RFX1" s="344"/>
      <c r="RFY1" s="345"/>
      <c r="RFZ1" s="26"/>
      <c r="RGA1" s="483"/>
      <c r="RGB1" s="483"/>
      <c r="RGC1" s="483"/>
      <c r="RGD1" s="483"/>
      <c r="RGE1" s="484"/>
      <c r="RGF1" s="485"/>
      <c r="RGG1" s="486"/>
      <c r="RGH1" s="486"/>
      <c r="RGI1" s="486"/>
      <c r="RGJ1" s="486"/>
      <c r="RGK1" s="486"/>
      <c r="RGL1" s="486"/>
      <c r="RGM1" s="486"/>
      <c r="RGN1" s="486"/>
      <c r="RGO1" s="486"/>
      <c r="RGP1" s="486"/>
      <c r="RGQ1" s="487"/>
      <c r="RGR1" s="483"/>
      <c r="RGS1" s="485"/>
      <c r="RGT1" s="486"/>
      <c r="RGU1" s="486"/>
      <c r="RGV1" s="486"/>
      <c r="RGW1" s="486"/>
      <c r="RGX1" s="486"/>
      <c r="RGY1" s="486"/>
      <c r="RGZ1" s="487"/>
      <c r="RHA1" s="483"/>
      <c r="RHB1" s="483"/>
      <c r="RHC1" s="483"/>
      <c r="RHD1" s="483"/>
      <c r="RHE1" s="483"/>
      <c r="RHF1" s="483"/>
      <c r="RHG1" s="483"/>
      <c r="RHH1" s="476"/>
      <c r="RHI1" s="477"/>
      <c r="RHJ1" s="477"/>
      <c r="RHK1" s="477"/>
      <c r="RHL1" s="477"/>
      <c r="RHM1" s="477"/>
      <c r="RHN1" s="477"/>
      <c r="RHO1" s="477"/>
      <c r="RHP1" s="477"/>
      <c r="RHQ1" s="478"/>
      <c r="RHR1" s="476"/>
      <c r="RHS1" s="477"/>
      <c r="RHT1" s="477"/>
      <c r="RHU1" s="478"/>
      <c r="RHV1" s="476"/>
      <c r="RHW1" s="477"/>
      <c r="RHX1" s="477"/>
      <c r="RHY1" s="477"/>
      <c r="RHZ1" s="477"/>
      <c r="RIA1" s="477"/>
      <c r="RIB1" s="477"/>
      <c r="RIC1" s="477"/>
      <c r="RID1" s="477"/>
      <c r="RIE1" s="477"/>
      <c r="RIF1" s="477"/>
      <c r="RIG1" s="477"/>
      <c r="RIH1" s="477"/>
      <c r="RII1" s="477"/>
      <c r="RIJ1" s="477"/>
      <c r="RIK1" s="477"/>
      <c r="RIL1" s="477"/>
      <c r="RIM1" s="477"/>
      <c r="RIN1" s="477"/>
      <c r="RIO1" s="478"/>
      <c r="RIP1" s="476"/>
      <c r="RIQ1" s="477"/>
      <c r="RIR1" s="477"/>
      <c r="RIS1" s="478"/>
      <c r="RIT1" s="476"/>
      <c r="RIU1" s="477"/>
      <c r="RIV1" s="477"/>
      <c r="RIW1" s="477"/>
      <c r="RIX1" s="477"/>
      <c r="RIY1" s="477"/>
      <c r="RIZ1" s="477"/>
      <c r="RJA1" s="477"/>
      <c r="RJB1" s="477"/>
      <c r="RJC1" s="477"/>
      <c r="RJD1" s="477"/>
      <c r="RJE1" s="477"/>
      <c r="RJF1" s="478"/>
      <c r="RJG1" s="476"/>
      <c r="RJH1" s="477"/>
      <c r="RJI1" s="477"/>
      <c r="RJJ1" s="477"/>
      <c r="RJK1" s="477"/>
      <c r="RJL1" s="477"/>
      <c r="RJM1" s="477"/>
      <c r="RJN1" s="477"/>
      <c r="RJO1" s="477"/>
      <c r="RJP1" s="477"/>
      <c r="RJQ1" s="478"/>
      <c r="RJR1" s="476"/>
      <c r="RJS1" s="477"/>
      <c r="RJT1" s="477"/>
      <c r="RJU1" s="478"/>
      <c r="RJV1" s="479"/>
      <c r="RJW1" s="479"/>
      <c r="RJX1" s="479"/>
      <c r="RJY1" s="479"/>
      <c r="RJZ1" s="479"/>
      <c r="RKA1" s="479"/>
      <c r="RKB1" s="479"/>
      <c r="RKC1" s="479"/>
      <c r="RKD1" s="344"/>
      <c r="RKE1" s="476"/>
      <c r="RKF1" s="478"/>
      <c r="RKG1" s="480"/>
      <c r="RKH1" s="481"/>
      <c r="RKI1" s="481"/>
      <c r="RKJ1" s="482"/>
      <c r="RKK1" s="475"/>
      <c r="RKL1" s="475"/>
      <c r="RKM1" s="480"/>
      <c r="RKN1" s="481"/>
      <c r="RKO1" s="481"/>
      <c r="RKP1" s="481"/>
      <c r="RKQ1" s="481"/>
      <c r="RKR1" s="482"/>
      <c r="RKS1" s="475"/>
      <c r="RKT1" s="475"/>
      <c r="RKU1" s="475"/>
      <c r="RKV1" s="24"/>
      <c r="RKW1" s="24"/>
      <c r="RKX1" s="344"/>
      <c r="RKY1" s="345"/>
      <c r="RKZ1" s="26"/>
      <c r="RLA1" s="483"/>
      <c r="RLB1" s="483"/>
      <c r="RLC1" s="483"/>
      <c r="RLD1" s="483"/>
      <c r="RLE1" s="484"/>
      <c r="RLF1" s="485"/>
      <c r="RLG1" s="486"/>
      <c r="RLH1" s="486"/>
      <c r="RLI1" s="486"/>
      <c r="RLJ1" s="486"/>
      <c r="RLK1" s="486"/>
      <c r="RLL1" s="486"/>
      <c r="RLM1" s="486"/>
      <c r="RLN1" s="486"/>
      <c r="RLO1" s="486"/>
      <c r="RLP1" s="486"/>
      <c r="RLQ1" s="487"/>
      <c r="RLR1" s="483"/>
      <c r="RLS1" s="485"/>
      <c r="RLT1" s="486"/>
      <c r="RLU1" s="486"/>
      <c r="RLV1" s="486"/>
      <c r="RLW1" s="486"/>
      <c r="RLX1" s="486"/>
      <c r="RLY1" s="486"/>
      <c r="RLZ1" s="487"/>
      <c r="RMA1" s="483"/>
      <c r="RMB1" s="483"/>
      <c r="RMC1" s="483"/>
      <c r="RMD1" s="483"/>
      <c r="RME1" s="483"/>
      <c r="RMF1" s="483"/>
      <c r="RMG1" s="483"/>
      <c r="RMH1" s="476"/>
      <c r="RMI1" s="477"/>
      <c r="RMJ1" s="477"/>
      <c r="RMK1" s="477"/>
      <c r="RML1" s="477"/>
      <c r="RMM1" s="477"/>
      <c r="RMN1" s="477"/>
      <c r="RMO1" s="477"/>
      <c r="RMP1" s="477"/>
      <c r="RMQ1" s="478"/>
      <c r="RMR1" s="476"/>
      <c r="RMS1" s="477"/>
      <c r="RMT1" s="477"/>
      <c r="RMU1" s="478"/>
      <c r="RMV1" s="476"/>
      <c r="RMW1" s="477"/>
      <c r="RMX1" s="477"/>
      <c r="RMY1" s="477"/>
      <c r="RMZ1" s="477"/>
      <c r="RNA1" s="477"/>
      <c r="RNB1" s="477"/>
      <c r="RNC1" s="477"/>
      <c r="RND1" s="477"/>
      <c r="RNE1" s="477"/>
      <c r="RNF1" s="477"/>
      <c r="RNG1" s="477"/>
      <c r="RNH1" s="477"/>
      <c r="RNI1" s="477"/>
      <c r="RNJ1" s="477"/>
      <c r="RNK1" s="477"/>
      <c r="RNL1" s="477"/>
      <c r="RNM1" s="477"/>
      <c r="RNN1" s="477"/>
      <c r="RNO1" s="478"/>
      <c r="RNP1" s="476"/>
      <c r="RNQ1" s="477"/>
      <c r="RNR1" s="477"/>
      <c r="RNS1" s="478"/>
      <c r="RNT1" s="476"/>
      <c r="RNU1" s="477"/>
      <c r="RNV1" s="477"/>
      <c r="RNW1" s="477"/>
      <c r="RNX1" s="477"/>
      <c r="RNY1" s="477"/>
      <c r="RNZ1" s="477"/>
      <c r="ROA1" s="477"/>
      <c r="ROB1" s="477"/>
      <c r="ROC1" s="477"/>
      <c r="ROD1" s="477"/>
      <c r="ROE1" s="477"/>
      <c r="ROF1" s="478"/>
      <c r="ROG1" s="476"/>
      <c r="ROH1" s="477"/>
      <c r="ROI1" s="477"/>
      <c r="ROJ1" s="477"/>
      <c r="ROK1" s="477"/>
      <c r="ROL1" s="477"/>
      <c r="ROM1" s="477"/>
      <c r="RON1" s="477"/>
      <c r="ROO1" s="477"/>
      <c r="ROP1" s="477"/>
      <c r="ROQ1" s="478"/>
      <c r="ROR1" s="476"/>
      <c r="ROS1" s="477"/>
      <c r="ROT1" s="477"/>
      <c r="ROU1" s="478"/>
      <c r="ROV1" s="479"/>
      <c r="ROW1" s="479"/>
      <c r="ROX1" s="479"/>
      <c r="ROY1" s="479"/>
      <c r="ROZ1" s="479"/>
      <c r="RPA1" s="479"/>
      <c r="RPB1" s="479"/>
      <c r="RPC1" s="479"/>
      <c r="RPD1" s="344"/>
      <c r="RPE1" s="476"/>
      <c r="RPF1" s="478"/>
      <c r="RPG1" s="480"/>
      <c r="RPH1" s="481"/>
      <c r="RPI1" s="481"/>
      <c r="RPJ1" s="482"/>
      <c r="RPK1" s="475"/>
      <c r="RPL1" s="475"/>
      <c r="RPM1" s="480"/>
      <c r="RPN1" s="481"/>
      <c r="RPO1" s="481"/>
      <c r="RPP1" s="481"/>
      <c r="RPQ1" s="481"/>
      <c r="RPR1" s="482"/>
      <c r="RPS1" s="475"/>
      <c r="RPT1" s="475"/>
      <c r="RPU1" s="475"/>
      <c r="RPV1" s="24"/>
      <c r="RPW1" s="24"/>
      <c r="RPX1" s="344"/>
      <c r="RPY1" s="345"/>
      <c r="RPZ1" s="26"/>
      <c r="RQA1" s="483"/>
      <c r="RQB1" s="483"/>
      <c r="RQC1" s="483"/>
      <c r="RQD1" s="483"/>
      <c r="RQE1" s="484"/>
      <c r="RQF1" s="485"/>
      <c r="RQG1" s="486"/>
      <c r="RQH1" s="486"/>
      <c r="RQI1" s="486"/>
      <c r="RQJ1" s="486"/>
      <c r="RQK1" s="486"/>
      <c r="RQL1" s="486"/>
      <c r="RQM1" s="486"/>
      <c r="RQN1" s="486"/>
      <c r="RQO1" s="486"/>
      <c r="RQP1" s="486"/>
      <c r="RQQ1" s="487"/>
      <c r="RQR1" s="483"/>
      <c r="RQS1" s="485"/>
      <c r="RQT1" s="486"/>
      <c r="RQU1" s="486"/>
      <c r="RQV1" s="486"/>
      <c r="RQW1" s="486"/>
      <c r="RQX1" s="486"/>
      <c r="RQY1" s="486"/>
      <c r="RQZ1" s="487"/>
      <c r="RRA1" s="483"/>
      <c r="RRB1" s="483"/>
      <c r="RRC1" s="483"/>
      <c r="RRD1" s="483"/>
      <c r="RRE1" s="483"/>
      <c r="RRF1" s="483"/>
      <c r="RRG1" s="483"/>
      <c r="RRH1" s="476"/>
      <c r="RRI1" s="477"/>
      <c r="RRJ1" s="477"/>
      <c r="RRK1" s="477"/>
      <c r="RRL1" s="477"/>
      <c r="RRM1" s="477"/>
      <c r="RRN1" s="477"/>
      <c r="RRO1" s="477"/>
      <c r="RRP1" s="477"/>
      <c r="RRQ1" s="478"/>
      <c r="RRR1" s="476"/>
      <c r="RRS1" s="477"/>
      <c r="RRT1" s="477"/>
      <c r="RRU1" s="478"/>
      <c r="RRV1" s="476"/>
      <c r="RRW1" s="477"/>
      <c r="RRX1" s="477"/>
      <c r="RRY1" s="477"/>
      <c r="RRZ1" s="477"/>
      <c r="RSA1" s="477"/>
      <c r="RSB1" s="477"/>
      <c r="RSC1" s="477"/>
      <c r="RSD1" s="477"/>
      <c r="RSE1" s="477"/>
      <c r="RSF1" s="477"/>
      <c r="RSG1" s="477"/>
      <c r="RSH1" s="477"/>
      <c r="RSI1" s="477"/>
      <c r="RSJ1" s="477"/>
      <c r="RSK1" s="477"/>
      <c r="RSL1" s="477"/>
      <c r="RSM1" s="477"/>
      <c r="RSN1" s="477"/>
      <c r="RSO1" s="478"/>
      <c r="RSP1" s="476"/>
      <c r="RSQ1" s="477"/>
      <c r="RSR1" s="477"/>
      <c r="RSS1" s="478"/>
      <c r="RST1" s="476"/>
      <c r="RSU1" s="477"/>
      <c r="RSV1" s="477"/>
      <c r="RSW1" s="477"/>
      <c r="RSX1" s="477"/>
      <c r="RSY1" s="477"/>
      <c r="RSZ1" s="477"/>
      <c r="RTA1" s="477"/>
      <c r="RTB1" s="477"/>
      <c r="RTC1" s="477"/>
      <c r="RTD1" s="477"/>
      <c r="RTE1" s="477"/>
      <c r="RTF1" s="478"/>
      <c r="RTG1" s="476"/>
      <c r="RTH1" s="477"/>
      <c r="RTI1" s="477"/>
      <c r="RTJ1" s="477"/>
      <c r="RTK1" s="477"/>
      <c r="RTL1" s="477"/>
      <c r="RTM1" s="477"/>
      <c r="RTN1" s="477"/>
      <c r="RTO1" s="477"/>
      <c r="RTP1" s="477"/>
      <c r="RTQ1" s="478"/>
      <c r="RTR1" s="476"/>
      <c r="RTS1" s="477"/>
      <c r="RTT1" s="477"/>
      <c r="RTU1" s="478"/>
      <c r="RTV1" s="479"/>
      <c r="RTW1" s="479"/>
      <c r="RTX1" s="479"/>
      <c r="RTY1" s="479"/>
      <c r="RTZ1" s="479"/>
      <c r="RUA1" s="479"/>
      <c r="RUB1" s="479"/>
      <c r="RUC1" s="479"/>
      <c r="RUD1" s="344"/>
      <c r="RUE1" s="476"/>
      <c r="RUF1" s="478"/>
      <c r="RUG1" s="480"/>
      <c r="RUH1" s="481"/>
      <c r="RUI1" s="481"/>
      <c r="RUJ1" s="482"/>
      <c r="RUK1" s="475"/>
      <c r="RUL1" s="475"/>
      <c r="RUM1" s="480"/>
      <c r="RUN1" s="481"/>
      <c r="RUO1" s="481"/>
      <c r="RUP1" s="481"/>
      <c r="RUQ1" s="481"/>
      <c r="RUR1" s="482"/>
      <c r="RUS1" s="475"/>
      <c r="RUT1" s="475"/>
      <c r="RUU1" s="475"/>
      <c r="RUV1" s="24"/>
      <c r="RUW1" s="24"/>
      <c r="RUX1" s="344"/>
      <c r="RUY1" s="345"/>
      <c r="RUZ1" s="26"/>
      <c r="RVA1" s="483"/>
      <c r="RVB1" s="483"/>
      <c r="RVC1" s="483"/>
      <c r="RVD1" s="483"/>
      <c r="RVE1" s="484"/>
      <c r="RVF1" s="485"/>
      <c r="RVG1" s="486"/>
      <c r="RVH1" s="486"/>
      <c r="RVI1" s="486"/>
      <c r="RVJ1" s="486"/>
      <c r="RVK1" s="486"/>
      <c r="RVL1" s="486"/>
      <c r="RVM1" s="486"/>
      <c r="RVN1" s="486"/>
      <c r="RVO1" s="486"/>
      <c r="RVP1" s="486"/>
      <c r="RVQ1" s="487"/>
      <c r="RVR1" s="483"/>
      <c r="RVS1" s="485"/>
      <c r="RVT1" s="486"/>
      <c r="RVU1" s="486"/>
      <c r="RVV1" s="486"/>
      <c r="RVW1" s="486"/>
      <c r="RVX1" s="486"/>
      <c r="RVY1" s="486"/>
      <c r="RVZ1" s="487"/>
      <c r="RWA1" s="483"/>
      <c r="RWB1" s="483"/>
      <c r="RWC1" s="483"/>
      <c r="RWD1" s="483"/>
      <c r="RWE1" s="483"/>
      <c r="RWF1" s="483"/>
      <c r="RWG1" s="483"/>
      <c r="RWH1" s="476"/>
      <c r="RWI1" s="477"/>
      <c r="RWJ1" s="477"/>
      <c r="RWK1" s="477"/>
      <c r="RWL1" s="477"/>
      <c r="RWM1" s="477"/>
      <c r="RWN1" s="477"/>
      <c r="RWO1" s="477"/>
      <c r="RWP1" s="477"/>
      <c r="RWQ1" s="478"/>
      <c r="RWR1" s="476"/>
      <c r="RWS1" s="477"/>
      <c r="RWT1" s="477"/>
      <c r="RWU1" s="478"/>
      <c r="RWV1" s="476"/>
      <c r="RWW1" s="477"/>
      <c r="RWX1" s="477"/>
      <c r="RWY1" s="477"/>
      <c r="RWZ1" s="477"/>
      <c r="RXA1" s="477"/>
      <c r="RXB1" s="477"/>
      <c r="RXC1" s="477"/>
      <c r="RXD1" s="477"/>
      <c r="RXE1" s="477"/>
      <c r="RXF1" s="477"/>
      <c r="RXG1" s="477"/>
      <c r="RXH1" s="477"/>
      <c r="RXI1" s="477"/>
      <c r="RXJ1" s="477"/>
      <c r="RXK1" s="477"/>
      <c r="RXL1" s="477"/>
      <c r="RXM1" s="477"/>
      <c r="RXN1" s="477"/>
      <c r="RXO1" s="478"/>
      <c r="RXP1" s="476"/>
      <c r="RXQ1" s="477"/>
      <c r="RXR1" s="477"/>
      <c r="RXS1" s="478"/>
      <c r="RXT1" s="476"/>
      <c r="RXU1" s="477"/>
      <c r="RXV1" s="477"/>
      <c r="RXW1" s="477"/>
      <c r="RXX1" s="477"/>
      <c r="RXY1" s="477"/>
      <c r="RXZ1" s="477"/>
      <c r="RYA1" s="477"/>
      <c r="RYB1" s="477"/>
      <c r="RYC1" s="477"/>
      <c r="RYD1" s="477"/>
      <c r="RYE1" s="477"/>
      <c r="RYF1" s="478"/>
      <c r="RYG1" s="476"/>
      <c r="RYH1" s="477"/>
      <c r="RYI1" s="477"/>
      <c r="RYJ1" s="477"/>
      <c r="RYK1" s="477"/>
      <c r="RYL1" s="477"/>
      <c r="RYM1" s="477"/>
      <c r="RYN1" s="477"/>
      <c r="RYO1" s="477"/>
      <c r="RYP1" s="477"/>
      <c r="RYQ1" s="478"/>
      <c r="RYR1" s="476"/>
      <c r="RYS1" s="477"/>
      <c r="RYT1" s="477"/>
      <c r="RYU1" s="478"/>
      <c r="RYV1" s="479"/>
      <c r="RYW1" s="479"/>
      <c r="RYX1" s="479"/>
      <c r="RYY1" s="479"/>
      <c r="RYZ1" s="479"/>
      <c r="RZA1" s="479"/>
      <c r="RZB1" s="479"/>
      <c r="RZC1" s="479"/>
      <c r="RZD1" s="344"/>
      <c r="RZE1" s="476"/>
      <c r="RZF1" s="478"/>
      <c r="RZG1" s="480"/>
      <c r="RZH1" s="481"/>
      <c r="RZI1" s="481"/>
      <c r="RZJ1" s="482"/>
      <c r="RZK1" s="475"/>
      <c r="RZL1" s="475"/>
      <c r="RZM1" s="480"/>
      <c r="RZN1" s="481"/>
      <c r="RZO1" s="481"/>
      <c r="RZP1" s="481"/>
      <c r="RZQ1" s="481"/>
      <c r="RZR1" s="482"/>
      <c r="RZS1" s="475"/>
      <c r="RZT1" s="475"/>
      <c r="RZU1" s="475"/>
      <c r="RZV1" s="24"/>
      <c r="RZW1" s="24"/>
      <c r="RZX1" s="344"/>
      <c r="RZY1" s="345"/>
      <c r="RZZ1" s="26"/>
      <c r="SAA1" s="483"/>
      <c r="SAB1" s="483"/>
      <c r="SAC1" s="483"/>
      <c r="SAD1" s="483"/>
      <c r="SAE1" s="484"/>
      <c r="SAF1" s="485"/>
      <c r="SAG1" s="486"/>
      <c r="SAH1" s="486"/>
      <c r="SAI1" s="486"/>
      <c r="SAJ1" s="486"/>
      <c r="SAK1" s="486"/>
      <c r="SAL1" s="486"/>
      <c r="SAM1" s="486"/>
      <c r="SAN1" s="486"/>
      <c r="SAO1" s="486"/>
      <c r="SAP1" s="486"/>
      <c r="SAQ1" s="487"/>
      <c r="SAR1" s="483"/>
      <c r="SAS1" s="485"/>
      <c r="SAT1" s="486"/>
      <c r="SAU1" s="486"/>
      <c r="SAV1" s="486"/>
      <c r="SAW1" s="486"/>
      <c r="SAX1" s="486"/>
      <c r="SAY1" s="486"/>
      <c r="SAZ1" s="487"/>
      <c r="SBA1" s="483"/>
      <c r="SBB1" s="483"/>
      <c r="SBC1" s="483"/>
      <c r="SBD1" s="483"/>
      <c r="SBE1" s="483"/>
      <c r="SBF1" s="483"/>
      <c r="SBG1" s="483"/>
      <c r="SBH1" s="476"/>
      <c r="SBI1" s="477"/>
      <c r="SBJ1" s="477"/>
      <c r="SBK1" s="477"/>
      <c r="SBL1" s="477"/>
      <c r="SBM1" s="477"/>
      <c r="SBN1" s="477"/>
      <c r="SBO1" s="477"/>
      <c r="SBP1" s="477"/>
      <c r="SBQ1" s="478"/>
      <c r="SBR1" s="476"/>
      <c r="SBS1" s="477"/>
      <c r="SBT1" s="477"/>
      <c r="SBU1" s="478"/>
      <c r="SBV1" s="476"/>
      <c r="SBW1" s="477"/>
      <c r="SBX1" s="477"/>
      <c r="SBY1" s="477"/>
      <c r="SBZ1" s="477"/>
      <c r="SCA1" s="477"/>
      <c r="SCB1" s="477"/>
      <c r="SCC1" s="477"/>
      <c r="SCD1" s="477"/>
      <c r="SCE1" s="477"/>
      <c r="SCF1" s="477"/>
      <c r="SCG1" s="477"/>
      <c r="SCH1" s="477"/>
      <c r="SCI1" s="477"/>
      <c r="SCJ1" s="477"/>
      <c r="SCK1" s="477"/>
      <c r="SCL1" s="477"/>
      <c r="SCM1" s="477"/>
      <c r="SCN1" s="477"/>
      <c r="SCO1" s="478"/>
      <c r="SCP1" s="476"/>
      <c r="SCQ1" s="477"/>
      <c r="SCR1" s="477"/>
      <c r="SCS1" s="478"/>
      <c r="SCT1" s="476"/>
      <c r="SCU1" s="477"/>
      <c r="SCV1" s="477"/>
      <c r="SCW1" s="477"/>
      <c r="SCX1" s="477"/>
      <c r="SCY1" s="477"/>
      <c r="SCZ1" s="477"/>
      <c r="SDA1" s="477"/>
      <c r="SDB1" s="477"/>
      <c r="SDC1" s="477"/>
      <c r="SDD1" s="477"/>
      <c r="SDE1" s="477"/>
      <c r="SDF1" s="478"/>
      <c r="SDG1" s="476"/>
      <c r="SDH1" s="477"/>
      <c r="SDI1" s="477"/>
      <c r="SDJ1" s="477"/>
      <c r="SDK1" s="477"/>
      <c r="SDL1" s="477"/>
      <c r="SDM1" s="477"/>
      <c r="SDN1" s="477"/>
      <c r="SDO1" s="477"/>
      <c r="SDP1" s="477"/>
      <c r="SDQ1" s="478"/>
      <c r="SDR1" s="476"/>
      <c r="SDS1" s="477"/>
      <c r="SDT1" s="477"/>
      <c r="SDU1" s="478"/>
      <c r="SDV1" s="479"/>
      <c r="SDW1" s="479"/>
      <c r="SDX1" s="479"/>
      <c r="SDY1" s="479"/>
      <c r="SDZ1" s="479"/>
      <c r="SEA1" s="479"/>
      <c r="SEB1" s="479"/>
      <c r="SEC1" s="479"/>
      <c r="SED1" s="344"/>
      <c r="SEE1" s="476"/>
      <c r="SEF1" s="478"/>
      <c r="SEG1" s="480"/>
      <c r="SEH1" s="481"/>
      <c r="SEI1" s="481"/>
      <c r="SEJ1" s="482"/>
      <c r="SEK1" s="475"/>
      <c r="SEL1" s="475"/>
      <c r="SEM1" s="480"/>
      <c r="SEN1" s="481"/>
      <c r="SEO1" s="481"/>
      <c r="SEP1" s="481"/>
      <c r="SEQ1" s="481"/>
      <c r="SER1" s="482"/>
      <c r="SES1" s="475"/>
      <c r="SET1" s="475"/>
      <c r="SEU1" s="475"/>
      <c r="SEV1" s="24"/>
      <c r="SEW1" s="24"/>
      <c r="SEX1" s="344"/>
      <c r="SEY1" s="345"/>
      <c r="SEZ1" s="26"/>
      <c r="SFA1" s="483"/>
      <c r="SFB1" s="483"/>
      <c r="SFC1" s="483"/>
      <c r="SFD1" s="483"/>
      <c r="SFE1" s="484"/>
      <c r="SFF1" s="485"/>
      <c r="SFG1" s="486"/>
      <c r="SFH1" s="486"/>
      <c r="SFI1" s="486"/>
      <c r="SFJ1" s="486"/>
      <c r="SFK1" s="486"/>
      <c r="SFL1" s="486"/>
      <c r="SFM1" s="486"/>
      <c r="SFN1" s="486"/>
      <c r="SFO1" s="486"/>
      <c r="SFP1" s="486"/>
      <c r="SFQ1" s="487"/>
      <c r="SFR1" s="483"/>
      <c r="SFS1" s="485"/>
      <c r="SFT1" s="486"/>
      <c r="SFU1" s="486"/>
      <c r="SFV1" s="486"/>
      <c r="SFW1" s="486"/>
      <c r="SFX1" s="486"/>
      <c r="SFY1" s="486"/>
      <c r="SFZ1" s="487"/>
      <c r="SGA1" s="483"/>
      <c r="SGB1" s="483"/>
      <c r="SGC1" s="483"/>
      <c r="SGD1" s="483"/>
      <c r="SGE1" s="483"/>
      <c r="SGF1" s="483"/>
      <c r="SGG1" s="483"/>
      <c r="SGH1" s="476"/>
      <c r="SGI1" s="477"/>
      <c r="SGJ1" s="477"/>
      <c r="SGK1" s="477"/>
      <c r="SGL1" s="477"/>
      <c r="SGM1" s="477"/>
      <c r="SGN1" s="477"/>
      <c r="SGO1" s="477"/>
      <c r="SGP1" s="477"/>
      <c r="SGQ1" s="478"/>
      <c r="SGR1" s="476"/>
      <c r="SGS1" s="477"/>
      <c r="SGT1" s="477"/>
      <c r="SGU1" s="478"/>
      <c r="SGV1" s="476"/>
      <c r="SGW1" s="477"/>
      <c r="SGX1" s="477"/>
      <c r="SGY1" s="477"/>
      <c r="SGZ1" s="477"/>
      <c r="SHA1" s="477"/>
      <c r="SHB1" s="477"/>
      <c r="SHC1" s="477"/>
      <c r="SHD1" s="477"/>
      <c r="SHE1" s="477"/>
      <c r="SHF1" s="477"/>
      <c r="SHG1" s="477"/>
      <c r="SHH1" s="477"/>
      <c r="SHI1" s="477"/>
      <c r="SHJ1" s="477"/>
      <c r="SHK1" s="477"/>
      <c r="SHL1" s="477"/>
      <c r="SHM1" s="477"/>
      <c r="SHN1" s="477"/>
      <c r="SHO1" s="478"/>
      <c r="SHP1" s="476"/>
      <c r="SHQ1" s="477"/>
      <c r="SHR1" s="477"/>
      <c r="SHS1" s="478"/>
      <c r="SHT1" s="476"/>
      <c r="SHU1" s="477"/>
      <c r="SHV1" s="477"/>
      <c r="SHW1" s="477"/>
      <c r="SHX1" s="477"/>
      <c r="SHY1" s="477"/>
      <c r="SHZ1" s="477"/>
      <c r="SIA1" s="477"/>
      <c r="SIB1" s="477"/>
      <c r="SIC1" s="477"/>
      <c r="SID1" s="477"/>
      <c r="SIE1" s="477"/>
      <c r="SIF1" s="478"/>
      <c r="SIG1" s="476"/>
      <c r="SIH1" s="477"/>
      <c r="SII1" s="477"/>
      <c r="SIJ1" s="477"/>
      <c r="SIK1" s="477"/>
      <c r="SIL1" s="477"/>
      <c r="SIM1" s="477"/>
      <c r="SIN1" s="477"/>
      <c r="SIO1" s="477"/>
      <c r="SIP1" s="477"/>
      <c r="SIQ1" s="478"/>
      <c r="SIR1" s="476"/>
      <c r="SIS1" s="477"/>
      <c r="SIT1" s="477"/>
      <c r="SIU1" s="478"/>
      <c r="SIV1" s="479"/>
      <c r="SIW1" s="479"/>
      <c r="SIX1" s="479"/>
      <c r="SIY1" s="479"/>
      <c r="SIZ1" s="479"/>
      <c r="SJA1" s="479"/>
      <c r="SJB1" s="479"/>
      <c r="SJC1" s="479"/>
      <c r="SJD1" s="344"/>
      <c r="SJE1" s="476"/>
      <c r="SJF1" s="478"/>
      <c r="SJG1" s="480"/>
      <c r="SJH1" s="481"/>
      <c r="SJI1" s="481"/>
      <c r="SJJ1" s="482"/>
      <c r="SJK1" s="475"/>
      <c r="SJL1" s="475"/>
      <c r="SJM1" s="480"/>
      <c r="SJN1" s="481"/>
      <c r="SJO1" s="481"/>
      <c r="SJP1" s="481"/>
      <c r="SJQ1" s="481"/>
      <c r="SJR1" s="482"/>
      <c r="SJS1" s="475"/>
      <c r="SJT1" s="475"/>
      <c r="SJU1" s="475"/>
      <c r="SJV1" s="24"/>
      <c r="SJW1" s="24"/>
      <c r="SJX1" s="344"/>
      <c r="SJY1" s="345"/>
      <c r="SJZ1" s="26"/>
      <c r="SKA1" s="483"/>
      <c r="SKB1" s="483"/>
      <c r="SKC1" s="483"/>
      <c r="SKD1" s="483"/>
      <c r="SKE1" s="484"/>
      <c r="SKF1" s="485"/>
      <c r="SKG1" s="486"/>
      <c r="SKH1" s="486"/>
      <c r="SKI1" s="486"/>
      <c r="SKJ1" s="486"/>
      <c r="SKK1" s="486"/>
      <c r="SKL1" s="486"/>
      <c r="SKM1" s="486"/>
      <c r="SKN1" s="486"/>
      <c r="SKO1" s="486"/>
      <c r="SKP1" s="486"/>
      <c r="SKQ1" s="487"/>
      <c r="SKR1" s="483"/>
      <c r="SKS1" s="485"/>
      <c r="SKT1" s="486"/>
      <c r="SKU1" s="486"/>
      <c r="SKV1" s="486"/>
      <c r="SKW1" s="486"/>
      <c r="SKX1" s="486"/>
      <c r="SKY1" s="486"/>
      <c r="SKZ1" s="487"/>
      <c r="SLA1" s="483"/>
      <c r="SLB1" s="483"/>
      <c r="SLC1" s="483"/>
      <c r="SLD1" s="483"/>
      <c r="SLE1" s="483"/>
      <c r="SLF1" s="483"/>
      <c r="SLG1" s="483"/>
      <c r="SLH1" s="476"/>
      <c r="SLI1" s="477"/>
      <c r="SLJ1" s="477"/>
      <c r="SLK1" s="477"/>
      <c r="SLL1" s="477"/>
      <c r="SLM1" s="477"/>
      <c r="SLN1" s="477"/>
      <c r="SLO1" s="477"/>
      <c r="SLP1" s="477"/>
      <c r="SLQ1" s="478"/>
      <c r="SLR1" s="476"/>
      <c r="SLS1" s="477"/>
      <c r="SLT1" s="477"/>
      <c r="SLU1" s="478"/>
      <c r="SLV1" s="476"/>
      <c r="SLW1" s="477"/>
      <c r="SLX1" s="477"/>
      <c r="SLY1" s="477"/>
      <c r="SLZ1" s="477"/>
      <c r="SMA1" s="477"/>
      <c r="SMB1" s="477"/>
      <c r="SMC1" s="477"/>
      <c r="SMD1" s="477"/>
      <c r="SME1" s="477"/>
      <c r="SMF1" s="477"/>
      <c r="SMG1" s="477"/>
      <c r="SMH1" s="477"/>
      <c r="SMI1" s="477"/>
      <c r="SMJ1" s="477"/>
      <c r="SMK1" s="477"/>
      <c r="SML1" s="477"/>
      <c r="SMM1" s="477"/>
      <c r="SMN1" s="477"/>
      <c r="SMO1" s="478"/>
      <c r="SMP1" s="476"/>
      <c r="SMQ1" s="477"/>
      <c r="SMR1" s="477"/>
      <c r="SMS1" s="478"/>
      <c r="SMT1" s="476"/>
      <c r="SMU1" s="477"/>
      <c r="SMV1" s="477"/>
      <c r="SMW1" s="477"/>
      <c r="SMX1" s="477"/>
      <c r="SMY1" s="477"/>
      <c r="SMZ1" s="477"/>
      <c r="SNA1" s="477"/>
      <c r="SNB1" s="477"/>
      <c r="SNC1" s="477"/>
      <c r="SND1" s="477"/>
      <c r="SNE1" s="477"/>
      <c r="SNF1" s="478"/>
      <c r="SNG1" s="476"/>
      <c r="SNH1" s="477"/>
      <c r="SNI1" s="477"/>
      <c r="SNJ1" s="477"/>
      <c r="SNK1" s="477"/>
      <c r="SNL1" s="477"/>
      <c r="SNM1" s="477"/>
      <c r="SNN1" s="477"/>
      <c r="SNO1" s="477"/>
      <c r="SNP1" s="477"/>
      <c r="SNQ1" s="478"/>
      <c r="SNR1" s="476"/>
      <c r="SNS1" s="477"/>
      <c r="SNT1" s="477"/>
      <c r="SNU1" s="478"/>
      <c r="SNV1" s="479"/>
      <c r="SNW1" s="479"/>
      <c r="SNX1" s="479"/>
      <c r="SNY1" s="479"/>
      <c r="SNZ1" s="479"/>
      <c r="SOA1" s="479"/>
      <c r="SOB1" s="479"/>
      <c r="SOC1" s="479"/>
      <c r="SOD1" s="344"/>
      <c r="SOE1" s="476"/>
      <c r="SOF1" s="478"/>
      <c r="SOG1" s="480"/>
      <c r="SOH1" s="481"/>
      <c r="SOI1" s="481"/>
      <c r="SOJ1" s="482"/>
      <c r="SOK1" s="475"/>
      <c r="SOL1" s="475"/>
      <c r="SOM1" s="480"/>
      <c r="SON1" s="481"/>
      <c r="SOO1" s="481"/>
      <c r="SOP1" s="481"/>
      <c r="SOQ1" s="481"/>
      <c r="SOR1" s="482"/>
      <c r="SOS1" s="475"/>
      <c r="SOT1" s="475"/>
      <c r="SOU1" s="475"/>
      <c r="SOV1" s="24"/>
      <c r="SOW1" s="24"/>
      <c r="SOX1" s="344"/>
      <c r="SOY1" s="345"/>
      <c r="SOZ1" s="26"/>
      <c r="SPA1" s="483"/>
      <c r="SPB1" s="483"/>
      <c r="SPC1" s="483"/>
      <c r="SPD1" s="483"/>
      <c r="SPE1" s="484"/>
      <c r="SPF1" s="485"/>
      <c r="SPG1" s="486"/>
      <c r="SPH1" s="486"/>
      <c r="SPI1" s="486"/>
      <c r="SPJ1" s="486"/>
      <c r="SPK1" s="486"/>
      <c r="SPL1" s="486"/>
      <c r="SPM1" s="486"/>
      <c r="SPN1" s="486"/>
      <c r="SPO1" s="486"/>
      <c r="SPP1" s="486"/>
      <c r="SPQ1" s="487"/>
      <c r="SPR1" s="483"/>
      <c r="SPS1" s="485"/>
      <c r="SPT1" s="486"/>
      <c r="SPU1" s="486"/>
      <c r="SPV1" s="486"/>
      <c r="SPW1" s="486"/>
      <c r="SPX1" s="486"/>
      <c r="SPY1" s="486"/>
      <c r="SPZ1" s="487"/>
      <c r="SQA1" s="483"/>
      <c r="SQB1" s="483"/>
      <c r="SQC1" s="483"/>
      <c r="SQD1" s="483"/>
      <c r="SQE1" s="483"/>
      <c r="SQF1" s="483"/>
      <c r="SQG1" s="483"/>
      <c r="SQH1" s="476"/>
      <c r="SQI1" s="477"/>
      <c r="SQJ1" s="477"/>
      <c r="SQK1" s="477"/>
      <c r="SQL1" s="477"/>
      <c r="SQM1" s="477"/>
      <c r="SQN1" s="477"/>
      <c r="SQO1" s="477"/>
      <c r="SQP1" s="477"/>
      <c r="SQQ1" s="478"/>
      <c r="SQR1" s="476"/>
      <c r="SQS1" s="477"/>
      <c r="SQT1" s="477"/>
      <c r="SQU1" s="478"/>
      <c r="SQV1" s="476"/>
      <c r="SQW1" s="477"/>
      <c r="SQX1" s="477"/>
      <c r="SQY1" s="477"/>
      <c r="SQZ1" s="477"/>
      <c r="SRA1" s="477"/>
      <c r="SRB1" s="477"/>
      <c r="SRC1" s="477"/>
      <c r="SRD1" s="477"/>
      <c r="SRE1" s="477"/>
      <c r="SRF1" s="477"/>
      <c r="SRG1" s="477"/>
      <c r="SRH1" s="477"/>
      <c r="SRI1" s="477"/>
      <c r="SRJ1" s="477"/>
      <c r="SRK1" s="477"/>
      <c r="SRL1" s="477"/>
      <c r="SRM1" s="477"/>
      <c r="SRN1" s="477"/>
      <c r="SRO1" s="478"/>
      <c r="SRP1" s="476"/>
      <c r="SRQ1" s="477"/>
      <c r="SRR1" s="477"/>
      <c r="SRS1" s="478"/>
      <c r="SRT1" s="476"/>
      <c r="SRU1" s="477"/>
      <c r="SRV1" s="477"/>
      <c r="SRW1" s="477"/>
      <c r="SRX1" s="477"/>
      <c r="SRY1" s="477"/>
      <c r="SRZ1" s="477"/>
      <c r="SSA1" s="477"/>
      <c r="SSB1" s="477"/>
      <c r="SSC1" s="477"/>
      <c r="SSD1" s="477"/>
      <c r="SSE1" s="477"/>
      <c r="SSF1" s="478"/>
      <c r="SSG1" s="476"/>
      <c r="SSH1" s="477"/>
      <c r="SSI1" s="477"/>
      <c r="SSJ1" s="477"/>
      <c r="SSK1" s="477"/>
      <c r="SSL1" s="477"/>
      <c r="SSM1" s="477"/>
      <c r="SSN1" s="477"/>
      <c r="SSO1" s="477"/>
      <c r="SSP1" s="477"/>
      <c r="SSQ1" s="478"/>
      <c r="SSR1" s="476"/>
      <c r="SSS1" s="477"/>
      <c r="SST1" s="477"/>
      <c r="SSU1" s="478"/>
      <c r="SSV1" s="479"/>
      <c r="SSW1" s="479"/>
      <c r="SSX1" s="479"/>
      <c r="SSY1" s="479"/>
      <c r="SSZ1" s="479"/>
      <c r="STA1" s="479"/>
      <c r="STB1" s="479"/>
      <c r="STC1" s="479"/>
      <c r="STD1" s="344"/>
      <c r="STE1" s="476"/>
      <c r="STF1" s="478"/>
      <c r="STG1" s="480"/>
      <c r="STH1" s="481"/>
      <c r="STI1" s="481"/>
      <c r="STJ1" s="482"/>
      <c r="STK1" s="475"/>
      <c r="STL1" s="475"/>
      <c r="STM1" s="480"/>
      <c r="STN1" s="481"/>
      <c r="STO1" s="481"/>
      <c r="STP1" s="481"/>
      <c r="STQ1" s="481"/>
      <c r="STR1" s="482"/>
      <c r="STS1" s="475"/>
      <c r="STT1" s="475"/>
      <c r="STU1" s="475"/>
      <c r="STV1" s="24"/>
      <c r="STW1" s="24"/>
      <c r="STX1" s="344"/>
      <c r="STY1" s="345"/>
      <c r="STZ1" s="26"/>
      <c r="SUA1" s="483"/>
      <c r="SUB1" s="483"/>
      <c r="SUC1" s="483"/>
      <c r="SUD1" s="483"/>
      <c r="SUE1" s="484"/>
      <c r="SUF1" s="485"/>
      <c r="SUG1" s="486"/>
      <c r="SUH1" s="486"/>
      <c r="SUI1" s="486"/>
      <c r="SUJ1" s="486"/>
      <c r="SUK1" s="486"/>
      <c r="SUL1" s="486"/>
      <c r="SUM1" s="486"/>
      <c r="SUN1" s="486"/>
      <c r="SUO1" s="486"/>
      <c r="SUP1" s="486"/>
      <c r="SUQ1" s="487"/>
      <c r="SUR1" s="483"/>
      <c r="SUS1" s="485"/>
      <c r="SUT1" s="486"/>
      <c r="SUU1" s="486"/>
      <c r="SUV1" s="486"/>
      <c r="SUW1" s="486"/>
      <c r="SUX1" s="486"/>
      <c r="SUY1" s="486"/>
      <c r="SUZ1" s="487"/>
      <c r="SVA1" s="483"/>
      <c r="SVB1" s="483"/>
      <c r="SVC1" s="483"/>
      <c r="SVD1" s="483"/>
      <c r="SVE1" s="483"/>
      <c r="SVF1" s="483"/>
      <c r="SVG1" s="483"/>
      <c r="SVH1" s="476"/>
      <c r="SVI1" s="477"/>
      <c r="SVJ1" s="477"/>
      <c r="SVK1" s="477"/>
      <c r="SVL1" s="477"/>
      <c r="SVM1" s="477"/>
      <c r="SVN1" s="477"/>
      <c r="SVO1" s="477"/>
      <c r="SVP1" s="477"/>
      <c r="SVQ1" s="478"/>
      <c r="SVR1" s="476"/>
      <c r="SVS1" s="477"/>
      <c r="SVT1" s="477"/>
      <c r="SVU1" s="478"/>
      <c r="SVV1" s="476"/>
      <c r="SVW1" s="477"/>
      <c r="SVX1" s="477"/>
      <c r="SVY1" s="477"/>
      <c r="SVZ1" s="477"/>
      <c r="SWA1" s="477"/>
      <c r="SWB1" s="477"/>
      <c r="SWC1" s="477"/>
      <c r="SWD1" s="477"/>
      <c r="SWE1" s="477"/>
      <c r="SWF1" s="477"/>
      <c r="SWG1" s="477"/>
      <c r="SWH1" s="477"/>
      <c r="SWI1" s="477"/>
      <c r="SWJ1" s="477"/>
      <c r="SWK1" s="477"/>
      <c r="SWL1" s="477"/>
      <c r="SWM1" s="477"/>
      <c r="SWN1" s="477"/>
      <c r="SWO1" s="478"/>
      <c r="SWP1" s="476"/>
      <c r="SWQ1" s="477"/>
      <c r="SWR1" s="477"/>
      <c r="SWS1" s="478"/>
      <c r="SWT1" s="476"/>
      <c r="SWU1" s="477"/>
      <c r="SWV1" s="477"/>
      <c r="SWW1" s="477"/>
      <c r="SWX1" s="477"/>
      <c r="SWY1" s="477"/>
      <c r="SWZ1" s="477"/>
      <c r="SXA1" s="477"/>
      <c r="SXB1" s="477"/>
      <c r="SXC1" s="477"/>
      <c r="SXD1" s="477"/>
      <c r="SXE1" s="477"/>
      <c r="SXF1" s="478"/>
      <c r="SXG1" s="476"/>
      <c r="SXH1" s="477"/>
      <c r="SXI1" s="477"/>
      <c r="SXJ1" s="477"/>
      <c r="SXK1" s="477"/>
      <c r="SXL1" s="477"/>
      <c r="SXM1" s="477"/>
      <c r="SXN1" s="477"/>
      <c r="SXO1" s="477"/>
      <c r="SXP1" s="477"/>
      <c r="SXQ1" s="478"/>
      <c r="SXR1" s="476"/>
      <c r="SXS1" s="477"/>
      <c r="SXT1" s="477"/>
      <c r="SXU1" s="478"/>
      <c r="SXV1" s="479"/>
      <c r="SXW1" s="479"/>
      <c r="SXX1" s="479"/>
      <c r="SXY1" s="479"/>
      <c r="SXZ1" s="479"/>
      <c r="SYA1" s="479"/>
      <c r="SYB1" s="479"/>
      <c r="SYC1" s="479"/>
      <c r="SYD1" s="344"/>
      <c r="SYE1" s="476"/>
      <c r="SYF1" s="478"/>
      <c r="SYG1" s="480"/>
      <c r="SYH1" s="481"/>
      <c r="SYI1" s="481"/>
      <c r="SYJ1" s="482"/>
      <c r="SYK1" s="475"/>
      <c r="SYL1" s="475"/>
      <c r="SYM1" s="480"/>
      <c r="SYN1" s="481"/>
      <c r="SYO1" s="481"/>
      <c r="SYP1" s="481"/>
      <c r="SYQ1" s="481"/>
      <c r="SYR1" s="482"/>
      <c r="SYS1" s="475"/>
      <c r="SYT1" s="475"/>
      <c r="SYU1" s="475"/>
      <c r="SYV1" s="24"/>
      <c r="SYW1" s="24"/>
      <c r="SYX1" s="344"/>
      <c r="SYY1" s="345"/>
      <c r="SYZ1" s="26"/>
      <c r="SZA1" s="483"/>
      <c r="SZB1" s="483"/>
      <c r="SZC1" s="483"/>
      <c r="SZD1" s="483"/>
      <c r="SZE1" s="484"/>
      <c r="SZF1" s="485"/>
      <c r="SZG1" s="486"/>
      <c r="SZH1" s="486"/>
      <c r="SZI1" s="486"/>
      <c r="SZJ1" s="486"/>
      <c r="SZK1" s="486"/>
      <c r="SZL1" s="486"/>
      <c r="SZM1" s="486"/>
      <c r="SZN1" s="486"/>
      <c r="SZO1" s="486"/>
      <c r="SZP1" s="486"/>
      <c r="SZQ1" s="487"/>
      <c r="SZR1" s="483"/>
      <c r="SZS1" s="485"/>
      <c r="SZT1" s="486"/>
      <c r="SZU1" s="486"/>
      <c r="SZV1" s="486"/>
      <c r="SZW1" s="486"/>
      <c r="SZX1" s="486"/>
      <c r="SZY1" s="486"/>
      <c r="SZZ1" s="487"/>
      <c r="TAA1" s="483"/>
      <c r="TAB1" s="483"/>
      <c r="TAC1" s="483"/>
      <c r="TAD1" s="483"/>
      <c r="TAE1" s="483"/>
      <c r="TAF1" s="483"/>
      <c r="TAG1" s="483"/>
      <c r="TAH1" s="476"/>
      <c r="TAI1" s="477"/>
      <c r="TAJ1" s="477"/>
      <c r="TAK1" s="477"/>
      <c r="TAL1" s="477"/>
      <c r="TAM1" s="477"/>
      <c r="TAN1" s="477"/>
      <c r="TAO1" s="477"/>
      <c r="TAP1" s="477"/>
      <c r="TAQ1" s="478"/>
      <c r="TAR1" s="476"/>
      <c r="TAS1" s="477"/>
      <c r="TAT1" s="477"/>
      <c r="TAU1" s="478"/>
      <c r="TAV1" s="476"/>
      <c r="TAW1" s="477"/>
      <c r="TAX1" s="477"/>
      <c r="TAY1" s="477"/>
      <c r="TAZ1" s="477"/>
      <c r="TBA1" s="477"/>
      <c r="TBB1" s="477"/>
      <c r="TBC1" s="477"/>
      <c r="TBD1" s="477"/>
      <c r="TBE1" s="477"/>
      <c r="TBF1" s="477"/>
      <c r="TBG1" s="477"/>
      <c r="TBH1" s="477"/>
      <c r="TBI1" s="477"/>
      <c r="TBJ1" s="477"/>
      <c r="TBK1" s="477"/>
      <c r="TBL1" s="477"/>
      <c r="TBM1" s="477"/>
      <c r="TBN1" s="477"/>
      <c r="TBO1" s="478"/>
      <c r="TBP1" s="476"/>
      <c r="TBQ1" s="477"/>
      <c r="TBR1" s="477"/>
      <c r="TBS1" s="478"/>
      <c r="TBT1" s="476"/>
      <c r="TBU1" s="477"/>
      <c r="TBV1" s="477"/>
      <c r="TBW1" s="477"/>
      <c r="TBX1" s="477"/>
      <c r="TBY1" s="477"/>
      <c r="TBZ1" s="477"/>
      <c r="TCA1" s="477"/>
      <c r="TCB1" s="477"/>
      <c r="TCC1" s="477"/>
      <c r="TCD1" s="477"/>
      <c r="TCE1" s="477"/>
      <c r="TCF1" s="478"/>
      <c r="TCG1" s="476"/>
      <c r="TCH1" s="477"/>
      <c r="TCI1" s="477"/>
      <c r="TCJ1" s="477"/>
      <c r="TCK1" s="477"/>
      <c r="TCL1" s="477"/>
      <c r="TCM1" s="477"/>
      <c r="TCN1" s="477"/>
      <c r="TCO1" s="477"/>
      <c r="TCP1" s="477"/>
      <c r="TCQ1" s="478"/>
      <c r="TCR1" s="476"/>
      <c r="TCS1" s="477"/>
      <c r="TCT1" s="477"/>
      <c r="TCU1" s="478"/>
      <c r="TCV1" s="479"/>
      <c r="TCW1" s="479"/>
      <c r="TCX1" s="479"/>
      <c r="TCY1" s="479"/>
      <c r="TCZ1" s="479"/>
      <c r="TDA1" s="479"/>
      <c r="TDB1" s="479"/>
      <c r="TDC1" s="479"/>
      <c r="TDD1" s="344"/>
      <c r="TDE1" s="476"/>
      <c r="TDF1" s="478"/>
      <c r="TDG1" s="480"/>
      <c r="TDH1" s="481"/>
      <c r="TDI1" s="481"/>
      <c r="TDJ1" s="482"/>
      <c r="TDK1" s="475"/>
      <c r="TDL1" s="475"/>
      <c r="TDM1" s="480"/>
      <c r="TDN1" s="481"/>
      <c r="TDO1" s="481"/>
      <c r="TDP1" s="481"/>
      <c r="TDQ1" s="481"/>
      <c r="TDR1" s="482"/>
      <c r="TDS1" s="475"/>
      <c r="TDT1" s="475"/>
      <c r="TDU1" s="475"/>
      <c r="TDV1" s="24"/>
      <c r="TDW1" s="24"/>
      <c r="TDX1" s="344"/>
      <c r="TDY1" s="345"/>
      <c r="TDZ1" s="26"/>
      <c r="TEA1" s="483"/>
      <c r="TEB1" s="483"/>
      <c r="TEC1" s="483"/>
      <c r="TED1" s="483"/>
      <c r="TEE1" s="484"/>
      <c r="TEF1" s="485"/>
      <c r="TEG1" s="486"/>
      <c r="TEH1" s="486"/>
      <c r="TEI1" s="486"/>
      <c r="TEJ1" s="486"/>
      <c r="TEK1" s="486"/>
      <c r="TEL1" s="486"/>
      <c r="TEM1" s="486"/>
      <c r="TEN1" s="486"/>
      <c r="TEO1" s="486"/>
      <c r="TEP1" s="486"/>
      <c r="TEQ1" s="487"/>
      <c r="TER1" s="483"/>
      <c r="TES1" s="485"/>
      <c r="TET1" s="486"/>
      <c r="TEU1" s="486"/>
      <c r="TEV1" s="486"/>
      <c r="TEW1" s="486"/>
      <c r="TEX1" s="486"/>
      <c r="TEY1" s="486"/>
      <c r="TEZ1" s="487"/>
      <c r="TFA1" s="483"/>
      <c r="TFB1" s="483"/>
      <c r="TFC1" s="483"/>
      <c r="TFD1" s="483"/>
      <c r="TFE1" s="483"/>
      <c r="TFF1" s="483"/>
      <c r="TFG1" s="483"/>
      <c r="TFH1" s="476"/>
      <c r="TFI1" s="477"/>
      <c r="TFJ1" s="477"/>
      <c r="TFK1" s="477"/>
      <c r="TFL1" s="477"/>
      <c r="TFM1" s="477"/>
      <c r="TFN1" s="477"/>
      <c r="TFO1" s="477"/>
      <c r="TFP1" s="477"/>
      <c r="TFQ1" s="478"/>
      <c r="TFR1" s="476"/>
      <c r="TFS1" s="477"/>
      <c r="TFT1" s="477"/>
      <c r="TFU1" s="478"/>
      <c r="TFV1" s="476"/>
      <c r="TFW1" s="477"/>
      <c r="TFX1" s="477"/>
      <c r="TFY1" s="477"/>
      <c r="TFZ1" s="477"/>
      <c r="TGA1" s="477"/>
      <c r="TGB1" s="477"/>
      <c r="TGC1" s="477"/>
      <c r="TGD1" s="477"/>
      <c r="TGE1" s="477"/>
      <c r="TGF1" s="477"/>
      <c r="TGG1" s="477"/>
      <c r="TGH1" s="477"/>
      <c r="TGI1" s="477"/>
      <c r="TGJ1" s="477"/>
      <c r="TGK1" s="477"/>
      <c r="TGL1" s="477"/>
      <c r="TGM1" s="477"/>
      <c r="TGN1" s="477"/>
      <c r="TGO1" s="478"/>
      <c r="TGP1" s="476"/>
      <c r="TGQ1" s="477"/>
      <c r="TGR1" s="477"/>
      <c r="TGS1" s="478"/>
      <c r="TGT1" s="476"/>
      <c r="TGU1" s="477"/>
      <c r="TGV1" s="477"/>
      <c r="TGW1" s="477"/>
      <c r="TGX1" s="477"/>
      <c r="TGY1" s="477"/>
      <c r="TGZ1" s="477"/>
      <c r="THA1" s="477"/>
      <c r="THB1" s="477"/>
      <c r="THC1" s="477"/>
      <c r="THD1" s="477"/>
      <c r="THE1" s="477"/>
      <c r="THF1" s="478"/>
      <c r="THG1" s="476"/>
      <c r="THH1" s="477"/>
      <c r="THI1" s="477"/>
      <c r="THJ1" s="477"/>
      <c r="THK1" s="477"/>
      <c r="THL1" s="477"/>
      <c r="THM1" s="477"/>
      <c r="THN1" s="477"/>
      <c r="THO1" s="477"/>
      <c r="THP1" s="477"/>
      <c r="THQ1" s="478"/>
      <c r="THR1" s="476"/>
      <c r="THS1" s="477"/>
      <c r="THT1" s="477"/>
      <c r="THU1" s="478"/>
      <c r="THV1" s="479"/>
      <c r="THW1" s="479"/>
      <c r="THX1" s="479"/>
      <c r="THY1" s="479"/>
      <c r="THZ1" s="479"/>
      <c r="TIA1" s="479"/>
      <c r="TIB1" s="479"/>
      <c r="TIC1" s="479"/>
      <c r="TID1" s="344"/>
      <c r="TIE1" s="476"/>
      <c r="TIF1" s="478"/>
      <c r="TIG1" s="480"/>
      <c r="TIH1" s="481"/>
      <c r="TII1" s="481"/>
      <c r="TIJ1" s="482"/>
      <c r="TIK1" s="475"/>
      <c r="TIL1" s="475"/>
      <c r="TIM1" s="480"/>
      <c r="TIN1" s="481"/>
      <c r="TIO1" s="481"/>
      <c r="TIP1" s="481"/>
      <c r="TIQ1" s="481"/>
      <c r="TIR1" s="482"/>
      <c r="TIS1" s="475"/>
      <c r="TIT1" s="475"/>
      <c r="TIU1" s="475"/>
      <c r="TIV1" s="24"/>
      <c r="TIW1" s="24"/>
      <c r="TIX1" s="344"/>
      <c r="TIY1" s="345"/>
      <c r="TIZ1" s="26"/>
      <c r="TJA1" s="483"/>
      <c r="TJB1" s="483"/>
      <c r="TJC1" s="483"/>
      <c r="TJD1" s="483"/>
      <c r="TJE1" s="484"/>
      <c r="TJF1" s="485"/>
      <c r="TJG1" s="486"/>
      <c r="TJH1" s="486"/>
      <c r="TJI1" s="486"/>
      <c r="TJJ1" s="486"/>
      <c r="TJK1" s="486"/>
      <c r="TJL1" s="486"/>
      <c r="TJM1" s="486"/>
      <c r="TJN1" s="486"/>
      <c r="TJO1" s="486"/>
      <c r="TJP1" s="486"/>
      <c r="TJQ1" s="487"/>
      <c r="TJR1" s="483"/>
      <c r="TJS1" s="485"/>
      <c r="TJT1" s="486"/>
      <c r="TJU1" s="486"/>
      <c r="TJV1" s="486"/>
      <c r="TJW1" s="486"/>
      <c r="TJX1" s="486"/>
      <c r="TJY1" s="486"/>
      <c r="TJZ1" s="487"/>
      <c r="TKA1" s="483"/>
      <c r="TKB1" s="483"/>
      <c r="TKC1" s="483"/>
      <c r="TKD1" s="483"/>
      <c r="TKE1" s="483"/>
      <c r="TKF1" s="483"/>
      <c r="TKG1" s="483"/>
      <c r="TKH1" s="476"/>
      <c r="TKI1" s="477"/>
      <c r="TKJ1" s="477"/>
      <c r="TKK1" s="477"/>
      <c r="TKL1" s="477"/>
      <c r="TKM1" s="477"/>
      <c r="TKN1" s="477"/>
      <c r="TKO1" s="477"/>
      <c r="TKP1" s="477"/>
      <c r="TKQ1" s="478"/>
      <c r="TKR1" s="476"/>
      <c r="TKS1" s="477"/>
      <c r="TKT1" s="477"/>
      <c r="TKU1" s="478"/>
      <c r="TKV1" s="476"/>
      <c r="TKW1" s="477"/>
      <c r="TKX1" s="477"/>
      <c r="TKY1" s="477"/>
      <c r="TKZ1" s="477"/>
      <c r="TLA1" s="477"/>
      <c r="TLB1" s="477"/>
      <c r="TLC1" s="477"/>
      <c r="TLD1" s="477"/>
      <c r="TLE1" s="477"/>
      <c r="TLF1" s="477"/>
      <c r="TLG1" s="477"/>
      <c r="TLH1" s="477"/>
      <c r="TLI1" s="477"/>
      <c r="TLJ1" s="477"/>
      <c r="TLK1" s="477"/>
      <c r="TLL1" s="477"/>
      <c r="TLM1" s="477"/>
      <c r="TLN1" s="477"/>
      <c r="TLO1" s="478"/>
      <c r="TLP1" s="476"/>
      <c r="TLQ1" s="477"/>
      <c r="TLR1" s="477"/>
      <c r="TLS1" s="478"/>
      <c r="TLT1" s="476"/>
      <c r="TLU1" s="477"/>
      <c r="TLV1" s="477"/>
      <c r="TLW1" s="477"/>
      <c r="TLX1" s="477"/>
      <c r="TLY1" s="477"/>
      <c r="TLZ1" s="477"/>
      <c r="TMA1" s="477"/>
      <c r="TMB1" s="477"/>
      <c r="TMC1" s="477"/>
      <c r="TMD1" s="477"/>
      <c r="TME1" s="477"/>
      <c r="TMF1" s="478"/>
      <c r="TMG1" s="476"/>
      <c r="TMH1" s="477"/>
      <c r="TMI1" s="477"/>
      <c r="TMJ1" s="477"/>
      <c r="TMK1" s="477"/>
      <c r="TML1" s="477"/>
      <c r="TMM1" s="477"/>
      <c r="TMN1" s="477"/>
      <c r="TMO1" s="477"/>
      <c r="TMP1" s="477"/>
      <c r="TMQ1" s="478"/>
      <c r="TMR1" s="476"/>
      <c r="TMS1" s="477"/>
      <c r="TMT1" s="477"/>
      <c r="TMU1" s="478"/>
      <c r="TMV1" s="479"/>
      <c r="TMW1" s="479"/>
      <c r="TMX1" s="479"/>
      <c r="TMY1" s="479"/>
      <c r="TMZ1" s="479"/>
      <c r="TNA1" s="479"/>
      <c r="TNB1" s="479"/>
      <c r="TNC1" s="479"/>
      <c r="TND1" s="344"/>
      <c r="TNE1" s="476"/>
      <c r="TNF1" s="478"/>
      <c r="TNG1" s="480"/>
      <c r="TNH1" s="481"/>
      <c r="TNI1" s="481"/>
      <c r="TNJ1" s="482"/>
      <c r="TNK1" s="475"/>
      <c r="TNL1" s="475"/>
      <c r="TNM1" s="480"/>
      <c r="TNN1" s="481"/>
      <c r="TNO1" s="481"/>
      <c r="TNP1" s="481"/>
      <c r="TNQ1" s="481"/>
      <c r="TNR1" s="482"/>
      <c r="TNS1" s="475"/>
      <c r="TNT1" s="475"/>
      <c r="TNU1" s="475"/>
      <c r="TNV1" s="24"/>
      <c r="TNW1" s="24"/>
      <c r="TNX1" s="344"/>
      <c r="TNY1" s="345"/>
      <c r="TNZ1" s="26"/>
      <c r="TOA1" s="483"/>
      <c r="TOB1" s="483"/>
      <c r="TOC1" s="483"/>
      <c r="TOD1" s="483"/>
      <c r="TOE1" s="484"/>
      <c r="TOF1" s="485"/>
      <c r="TOG1" s="486"/>
      <c r="TOH1" s="486"/>
      <c r="TOI1" s="486"/>
      <c r="TOJ1" s="486"/>
      <c r="TOK1" s="486"/>
      <c r="TOL1" s="486"/>
      <c r="TOM1" s="486"/>
      <c r="TON1" s="486"/>
      <c r="TOO1" s="486"/>
      <c r="TOP1" s="486"/>
      <c r="TOQ1" s="487"/>
      <c r="TOR1" s="483"/>
      <c r="TOS1" s="485"/>
      <c r="TOT1" s="486"/>
      <c r="TOU1" s="486"/>
      <c r="TOV1" s="486"/>
      <c r="TOW1" s="486"/>
      <c r="TOX1" s="486"/>
      <c r="TOY1" s="486"/>
      <c r="TOZ1" s="487"/>
      <c r="TPA1" s="483"/>
      <c r="TPB1" s="483"/>
      <c r="TPC1" s="483"/>
      <c r="TPD1" s="483"/>
      <c r="TPE1" s="483"/>
      <c r="TPF1" s="483"/>
      <c r="TPG1" s="483"/>
      <c r="TPH1" s="476"/>
      <c r="TPI1" s="477"/>
      <c r="TPJ1" s="477"/>
      <c r="TPK1" s="477"/>
      <c r="TPL1" s="477"/>
      <c r="TPM1" s="477"/>
      <c r="TPN1" s="477"/>
      <c r="TPO1" s="477"/>
      <c r="TPP1" s="477"/>
      <c r="TPQ1" s="478"/>
      <c r="TPR1" s="476"/>
      <c r="TPS1" s="477"/>
      <c r="TPT1" s="477"/>
      <c r="TPU1" s="478"/>
      <c r="TPV1" s="476"/>
      <c r="TPW1" s="477"/>
      <c r="TPX1" s="477"/>
      <c r="TPY1" s="477"/>
      <c r="TPZ1" s="477"/>
      <c r="TQA1" s="477"/>
      <c r="TQB1" s="477"/>
      <c r="TQC1" s="477"/>
      <c r="TQD1" s="477"/>
      <c r="TQE1" s="477"/>
      <c r="TQF1" s="477"/>
      <c r="TQG1" s="477"/>
      <c r="TQH1" s="477"/>
      <c r="TQI1" s="477"/>
      <c r="TQJ1" s="477"/>
      <c r="TQK1" s="477"/>
      <c r="TQL1" s="477"/>
      <c r="TQM1" s="477"/>
      <c r="TQN1" s="477"/>
      <c r="TQO1" s="478"/>
      <c r="TQP1" s="476"/>
      <c r="TQQ1" s="477"/>
      <c r="TQR1" s="477"/>
      <c r="TQS1" s="478"/>
      <c r="TQT1" s="476"/>
      <c r="TQU1" s="477"/>
      <c r="TQV1" s="477"/>
      <c r="TQW1" s="477"/>
      <c r="TQX1" s="477"/>
      <c r="TQY1" s="477"/>
      <c r="TQZ1" s="477"/>
      <c r="TRA1" s="477"/>
      <c r="TRB1" s="477"/>
      <c r="TRC1" s="477"/>
      <c r="TRD1" s="477"/>
      <c r="TRE1" s="477"/>
      <c r="TRF1" s="478"/>
      <c r="TRG1" s="476"/>
      <c r="TRH1" s="477"/>
      <c r="TRI1" s="477"/>
      <c r="TRJ1" s="477"/>
      <c r="TRK1" s="477"/>
      <c r="TRL1" s="477"/>
      <c r="TRM1" s="477"/>
      <c r="TRN1" s="477"/>
      <c r="TRO1" s="477"/>
      <c r="TRP1" s="477"/>
      <c r="TRQ1" s="478"/>
      <c r="TRR1" s="476"/>
      <c r="TRS1" s="477"/>
      <c r="TRT1" s="477"/>
      <c r="TRU1" s="478"/>
      <c r="TRV1" s="479"/>
      <c r="TRW1" s="479"/>
      <c r="TRX1" s="479"/>
      <c r="TRY1" s="479"/>
      <c r="TRZ1" s="479"/>
      <c r="TSA1" s="479"/>
      <c r="TSB1" s="479"/>
      <c r="TSC1" s="479"/>
      <c r="TSD1" s="344"/>
      <c r="TSE1" s="476"/>
      <c r="TSF1" s="478"/>
      <c r="TSG1" s="480"/>
      <c r="TSH1" s="481"/>
      <c r="TSI1" s="481"/>
      <c r="TSJ1" s="482"/>
      <c r="TSK1" s="475"/>
      <c r="TSL1" s="475"/>
      <c r="TSM1" s="480"/>
      <c r="TSN1" s="481"/>
      <c r="TSO1" s="481"/>
      <c r="TSP1" s="481"/>
      <c r="TSQ1" s="481"/>
      <c r="TSR1" s="482"/>
      <c r="TSS1" s="475"/>
      <c r="TST1" s="475"/>
      <c r="TSU1" s="475"/>
      <c r="TSV1" s="24"/>
      <c r="TSW1" s="24"/>
      <c r="TSX1" s="344"/>
      <c r="TSY1" s="345"/>
      <c r="TSZ1" s="26"/>
      <c r="TTA1" s="483"/>
      <c r="TTB1" s="483"/>
      <c r="TTC1" s="483"/>
      <c r="TTD1" s="483"/>
      <c r="TTE1" s="484"/>
      <c r="TTF1" s="485"/>
      <c r="TTG1" s="486"/>
      <c r="TTH1" s="486"/>
      <c r="TTI1" s="486"/>
      <c r="TTJ1" s="486"/>
      <c r="TTK1" s="486"/>
      <c r="TTL1" s="486"/>
      <c r="TTM1" s="486"/>
      <c r="TTN1" s="486"/>
      <c r="TTO1" s="486"/>
      <c r="TTP1" s="486"/>
      <c r="TTQ1" s="487"/>
      <c r="TTR1" s="483"/>
      <c r="TTS1" s="485"/>
      <c r="TTT1" s="486"/>
      <c r="TTU1" s="486"/>
      <c r="TTV1" s="486"/>
      <c r="TTW1" s="486"/>
      <c r="TTX1" s="486"/>
      <c r="TTY1" s="486"/>
      <c r="TTZ1" s="487"/>
      <c r="TUA1" s="483"/>
      <c r="TUB1" s="483"/>
      <c r="TUC1" s="483"/>
      <c r="TUD1" s="483"/>
      <c r="TUE1" s="483"/>
      <c r="TUF1" s="483"/>
      <c r="TUG1" s="483"/>
      <c r="TUH1" s="476"/>
      <c r="TUI1" s="477"/>
      <c r="TUJ1" s="477"/>
      <c r="TUK1" s="477"/>
      <c r="TUL1" s="477"/>
      <c r="TUM1" s="477"/>
      <c r="TUN1" s="477"/>
      <c r="TUO1" s="477"/>
      <c r="TUP1" s="477"/>
      <c r="TUQ1" s="478"/>
      <c r="TUR1" s="476"/>
      <c r="TUS1" s="477"/>
      <c r="TUT1" s="477"/>
      <c r="TUU1" s="478"/>
      <c r="TUV1" s="476"/>
      <c r="TUW1" s="477"/>
      <c r="TUX1" s="477"/>
      <c r="TUY1" s="477"/>
      <c r="TUZ1" s="477"/>
      <c r="TVA1" s="477"/>
      <c r="TVB1" s="477"/>
      <c r="TVC1" s="477"/>
      <c r="TVD1" s="477"/>
      <c r="TVE1" s="477"/>
      <c r="TVF1" s="477"/>
      <c r="TVG1" s="477"/>
      <c r="TVH1" s="477"/>
      <c r="TVI1" s="477"/>
      <c r="TVJ1" s="477"/>
      <c r="TVK1" s="477"/>
      <c r="TVL1" s="477"/>
      <c r="TVM1" s="477"/>
      <c r="TVN1" s="477"/>
      <c r="TVO1" s="478"/>
      <c r="TVP1" s="476"/>
      <c r="TVQ1" s="477"/>
      <c r="TVR1" s="477"/>
      <c r="TVS1" s="478"/>
      <c r="TVT1" s="476"/>
      <c r="TVU1" s="477"/>
      <c r="TVV1" s="477"/>
      <c r="TVW1" s="477"/>
      <c r="TVX1" s="477"/>
      <c r="TVY1" s="477"/>
      <c r="TVZ1" s="477"/>
      <c r="TWA1" s="477"/>
      <c r="TWB1" s="477"/>
      <c r="TWC1" s="477"/>
      <c r="TWD1" s="477"/>
      <c r="TWE1" s="477"/>
      <c r="TWF1" s="478"/>
      <c r="TWG1" s="476"/>
      <c r="TWH1" s="477"/>
      <c r="TWI1" s="477"/>
      <c r="TWJ1" s="477"/>
      <c r="TWK1" s="477"/>
      <c r="TWL1" s="477"/>
      <c r="TWM1" s="477"/>
      <c r="TWN1" s="477"/>
      <c r="TWO1" s="477"/>
      <c r="TWP1" s="477"/>
      <c r="TWQ1" s="478"/>
      <c r="TWR1" s="476"/>
      <c r="TWS1" s="477"/>
      <c r="TWT1" s="477"/>
      <c r="TWU1" s="478"/>
      <c r="TWV1" s="479"/>
      <c r="TWW1" s="479"/>
      <c r="TWX1" s="479"/>
      <c r="TWY1" s="479"/>
      <c r="TWZ1" s="479"/>
      <c r="TXA1" s="479"/>
      <c r="TXB1" s="479"/>
      <c r="TXC1" s="479"/>
      <c r="TXD1" s="344"/>
      <c r="TXE1" s="476"/>
      <c r="TXF1" s="478"/>
      <c r="TXG1" s="480"/>
      <c r="TXH1" s="481"/>
      <c r="TXI1" s="481"/>
      <c r="TXJ1" s="482"/>
      <c r="TXK1" s="475"/>
      <c r="TXL1" s="475"/>
      <c r="TXM1" s="480"/>
      <c r="TXN1" s="481"/>
      <c r="TXO1" s="481"/>
      <c r="TXP1" s="481"/>
      <c r="TXQ1" s="481"/>
      <c r="TXR1" s="482"/>
      <c r="TXS1" s="475"/>
      <c r="TXT1" s="475"/>
      <c r="TXU1" s="475"/>
      <c r="TXV1" s="24"/>
      <c r="TXW1" s="24"/>
      <c r="TXX1" s="344"/>
      <c r="TXY1" s="345"/>
      <c r="TXZ1" s="26"/>
      <c r="TYA1" s="483"/>
      <c r="TYB1" s="483"/>
      <c r="TYC1" s="483"/>
      <c r="TYD1" s="483"/>
      <c r="TYE1" s="484"/>
      <c r="TYF1" s="485"/>
      <c r="TYG1" s="486"/>
      <c r="TYH1" s="486"/>
      <c r="TYI1" s="486"/>
      <c r="TYJ1" s="486"/>
      <c r="TYK1" s="486"/>
      <c r="TYL1" s="486"/>
      <c r="TYM1" s="486"/>
      <c r="TYN1" s="486"/>
      <c r="TYO1" s="486"/>
      <c r="TYP1" s="486"/>
      <c r="TYQ1" s="487"/>
      <c r="TYR1" s="483"/>
      <c r="TYS1" s="485"/>
      <c r="TYT1" s="486"/>
      <c r="TYU1" s="486"/>
      <c r="TYV1" s="486"/>
      <c r="TYW1" s="486"/>
      <c r="TYX1" s="486"/>
      <c r="TYY1" s="486"/>
      <c r="TYZ1" s="487"/>
      <c r="TZA1" s="483"/>
      <c r="TZB1" s="483"/>
      <c r="TZC1" s="483"/>
      <c r="TZD1" s="483"/>
      <c r="TZE1" s="483"/>
      <c r="TZF1" s="483"/>
      <c r="TZG1" s="483"/>
      <c r="TZH1" s="476"/>
      <c r="TZI1" s="477"/>
      <c r="TZJ1" s="477"/>
      <c r="TZK1" s="477"/>
      <c r="TZL1" s="477"/>
      <c r="TZM1" s="477"/>
      <c r="TZN1" s="477"/>
      <c r="TZO1" s="477"/>
      <c r="TZP1" s="477"/>
      <c r="TZQ1" s="478"/>
      <c r="TZR1" s="476"/>
      <c r="TZS1" s="477"/>
      <c r="TZT1" s="477"/>
      <c r="TZU1" s="478"/>
      <c r="TZV1" s="476"/>
      <c r="TZW1" s="477"/>
      <c r="TZX1" s="477"/>
      <c r="TZY1" s="477"/>
      <c r="TZZ1" s="477"/>
      <c r="UAA1" s="477"/>
      <c r="UAB1" s="477"/>
      <c r="UAC1" s="477"/>
      <c r="UAD1" s="477"/>
      <c r="UAE1" s="477"/>
      <c r="UAF1" s="477"/>
      <c r="UAG1" s="477"/>
      <c r="UAH1" s="477"/>
      <c r="UAI1" s="477"/>
      <c r="UAJ1" s="477"/>
      <c r="UAK1" s="477"/>
      <c r="UAL1" s="477"/>
      <c r="UAM1" s="477"/>
      <c r="UAN1" s="477"/>
      <c r="UAO1" s="478"/>
      <c r="UAP1" s="476"/>
      <c r="UAQ1" s="477"/>
      <c r="UAR1" s="477"/>
      <c r="UAS1" s="478"/>
      <c r="UAT1" s="476"/>
      <c r="UAU1" s="477"/>
      <c r="UAV1" s="477"/>
      <c r="UAW1" s="477"/>
      <c r="UAX1" s="477"/>
      <c r="UAY1" s="477"/>
      <c r="UAZ1" s="477"/>
      <c r="UBA1" s="477"/>
      <c r="UBB1" s="477"/>
      <c r="UBC1" s="477"/>
      <c r="UBD1" s="477"/>
      <c r="UBE1" s="477"/>
      <c r="UBF1" s="478"/>
      <c r="UBG1" s="476"/>
      <c r="UBH1" s="477"/>
      <c r="UBI1" s="477"/>
      <c r="UBJ1" s="477"/>
      <c r="UBK1" s="477"/>
      <c r="UBL1" s="477"/>
      <c r="UBM1" s="477"/>
      <c r="UBN1" s="477"/>
      <c r="UBO1" s="477"/>
      <c r="UBP1" s="477"/>
      <c r="UBQ1" s="478"/>
      <c r="UBR1" s="476"/>
      <c r="UBS1" s="477"/>
      <c r="UBT1" s="477"/>
      <c r="UBU1" s="478"/>
      <c r="UBV1" s="479"/>
      <c r="UBW1" s="479"/>
      <c r="UBX1" s="479"/>
      <c r="UBY1" s="479"/>
      <c r="UBZ1" s="479"/>
      <c r="UCA1" s="479"/>
      <c r="UCB1" s="479"/>
      <c r="UCC1" s="479"/>
      <c r="UCD1" s="344"/>
      <c r="UCE1" s="476"/>
      <c r="UCF1" s="478"/>
      <c r="UCG1" s="480"/>
      <c r="UCH1" s="481"/>
      <c r="UCI1" s="481"/>
      <c r="UCJ1" s="482"/>
      <c r="UCK1" s="475"/>
      <c r="UCL1" s="475"/>
      <c r="UCM1" s="480"/>
      <c r="UCN1" s="481"/>
      <c r="UCO1" s="481"/>
      <c r="UCP1" s="481"/>
      <c r="UCQ1" s="481"/>
      <c r="UCR1" s="482"/>
      <c r="UCS1" s="475"/>
      <c r="UCT1" s="475"/>
      <c r="UCU1" s="475"/>
      <c r="UCV1" s="24"/>
      <c r="UCW1" s="24"/>
      <c r="UCX1" s="344"/>
      <c r="UCY1" s="345"/>
      <c r="UCZ1" s="26"/>
      <c r="UDA1" s="483"/>
      <c r="UDB1" s="483"/>
      <c r="UDC1" s="483"/>
      <c r="UDD1" s="483"/>
      <c r="UDE1" s="484"/>
      <c r="UDF1" s="485"/>
      <c r="UDG1" s="486"/>
      <c r="UDH1" s="486"/>
      <c r="UDI1" s="486"/>
      <c r="UDJ1" s="486"/>
      <c r="UDK1" s="486"/>
      <c r="UDL1" s="486"/>
      <c r="UDM1" s="486"/>
      <c r="UDN1" s="486"/>
      <c r="UDO1" s="486"/>
      <c r="UDP1" s="486"/>
      <c r="UDQ1" s="487"/>
      <c r="UDR1" s="483"/>
      <c r="UDS1" s="485"/>
      <c r="UDT1" s="486"/>
      <c r="UDU1" s="486"/>
      <c r="UDV1" s="486"/>
      <c r="UDW1" s="486"/>
      <c r="UDX1" s="486"/>
      <c r="UDY1" s="486"/>
      <c r="UDZ1" s="487"/>
      <c r="UEA1" s="483"/>
      <c r="UEB1" s="483"/>
      <c r="UEC1" s="483"/>
      <c r="UED1" s="483"/>
      <c r="UEE1" s="483"/>
      <c r="UEF1" s="483"/>
      <c r="UEG1" s="483"/>
      <c r="UEH1" s="476"/>
      <c r="UEI1" s="477"/>
      <c r="UEJ1" s="477"/>
      <c r="UEK1" s="477"/>
      <c r="UEL1" s="477"/>
      <c r="UEM1" s="477"/>
      <c r="UEN1" s="477"/>
      <c r="UEO1" s="477"/>
      <c r="UEP1" s="477"/>
      <c r="UEQ1" s="478"/>
      <c r="UER1" s="476"/>
      <c r="UES1" s="477"/>
      <c r="UET1" s="477"/>
      <c r="UEU1" s="478"/>
      <c r="UEV1" s="476"/>
      <c r="UEW1" s="477"/>
      <c r="UEX1" s="477"/>
      <c r="UEY1" s="477"/>
      <c r="UEZ1" s="477"/>
      <c r="UFA1" s="477"/>
      <c r="UFB1" s="477"/>
      <c r="UFC1" s="477"/>
      <c r="UFD1" s="477"/>
      <c r="UFE1" s="477"/>
      <c r="UFF1" s="477"/>
      <c r="UFG1" s="477"/>
      <c r="UFH1" s="477"/>
      <c r="UFI1" s="477"/>
      <c r="UFJ1" s="477"/>
      <c r="UFK1" s="477"/>
      <c r="UFL1" s="477"/>
      <c r="UFM1" s="477"/>
      <c r="UFN1" s="477"/>
      <c r="UFO1" s="478"/>
      <c r="UFP1" s="476"/>
      <c r="UFQ1" s="477"/>
      <c r="UFR1" s="477"/>
      <c r="UFS1" s="478"/>
      <c r="UFT1" s="476"/>
      <c r="UFU1" s="477"/>
      <c r="UFV1" s="477"/>
      <c r="UFW1" s="477"/>
      <c r="UFX1" s="477"/>
      <c r="UFY1" s="477"/>
      <c r="UFZ1" s="477"/>
      <c r="UGA1" s="477"/>
      <c r="UGB1" s="477"/>
      <c r="UGC1" s="477"/>
      <c r="UGD1" s="477"/>
      <c r="UGE1" s="477"/>
      <c r="UGF1" s="478"/>
      <c r="UGG1" s="476"/>
      <c r="UGH1" s="477"/>
      <c r="UGI1" s="477"/>
      <c r="UGJ1" s="477"/>
      <c r="UGK1" s="477"/>
      <c r="UGL1" s="477"/>
      <c r="UGM1" s="477"/>
      <c r="UGN1" s="477"/>
      <c r="UGO1" s="477"/>
      <c r="UGP1" s="477"/>
      <c r="UGQ1" s="478"/>
      <c r="UGR1" s="476"/>
      <c r="UGS1" s="477"/>
      <c r="UGT1" s="477"/>
      <c r="UGU1" s="478"/>
      <c r="UGV1" s="479"/>
      <c r="UGW1" s="479"/>
      <c r="UGX1" s="479"/>
      <c r="UGY1" s="479"/>
      <c r="UGZ1" s="479"/>
      <c r="UHA1" s="479"/>
      <c r="UHB1" s="479"/>
      <c r="UHC1" s="479"/>
      <c r="UHD1" s="344"/>
      <c r="UHE1" s="476"/>
      <c r="UHF1" s="478"/>
      <c r="UHG1" s="480"/>
      <c r="UHH1" s="481"/>
      <c r="UHI1" s="481"/>
      <c r="UHJ1" s="482"/>
      <c r="UHK1" s="475"/>
      <c r="UHL1" s="475"/>
      <c r="UHM1" s="480"/>
      <c r="UHN1" s="481"/>
      <c r="UHO1" s="481"/>
      <c r="UHP1" s="481"/>
      <c r="UHQ1" s="481"/>
      <c r="UHR1" s="482"/>
      <c r="UHS1" s="475"/>
      <c r="UHT1" s="475"/>
      <c r="UHU1" s="475"/>
      <c r="UHV1" s="24"/>
      <c r="UHW1" s="24"/>
      <c r="UHX1" s="344"/>
      <c r="UHY1" s="345"/>
      <c r="UHZ1" s="26"/>
      <c r="UIA1" s="483"/>
      <c r="UIB1" s="483"/>
      <c r="UIC1" s="483"/>
      <c r="UID1" s="483"/>
      <c r="UIE1" s="484"/>
      <c r="UIF1" s="485"/>
      <c r="UIG1" s="486"/>
      <c r="UIH1" s="486"/>
      <c r="UII1" s="486"/>
      <c r="UIJ1" s="486"/>
      <c r="UIK1" s="486"/>
      <c r="UIL1" s="486"/>
      <c r="UIM1" s="486"/>
      <c r="UIN1" s="486"/>
      <c r="UIO1" s="486"/>
      <c r="UIP1" s="486"/>
      <c r="UIQ1" s="487"/>
      <c r="UIR1" s="483"/>
      <c r="UIS1" s="485"/>
      <c r="UIT1" s="486"/>
      <c r="UIU1" s="486"/>
      <c r="UIV1" s="486"/>
      <c r="UIW1" s="486"/>
      <c r="UIX1" s="486"/>
      <c r="UIY1" s="486"/>
      <c r="UIZ1" s="487"/>
      <c r="UJA1" s="483"/>
      <c r="UJB1" s="483"/>
      <c r="UJC1" s="483"/>
      <c r="UJD1" s="483"/>
      <c r="UJE1" s="483"/>
      <c r="UJF1" s="483"/>
      <c r="UJG1" s="483"/>
      <c r="UJH1" s="476"/>
      <c r="UJI1" s="477"/>
      <c r="UJJ1" s="477"/>
      <c r="UJK1" s="477"/>
      <c r="UJL1" s="477"/>
      <c r="UJM1" s="477"/>
      <c r="UJN1" s="477"/>
      <c r="UJO1" s="477"/>
      <c r="UJP1" s="477"/>
      <c r="UJQ1" s="478"/>
      <c r="UJR1" s="476"/>
      <c r="UJS1" s="477"/>
      <c r="UJT1" s="477"/>
      <c r="UJU1" s="478"/>
      <c r="UJV1" s="476"/>
      <c r="UJW1" s="477"/>
      <c r="UJX1" s="477"/>
      <c r="UJY1" s="477"/>
      <c r="UJZ1" s="477"/>
      <c r="UKA1" s="477"/>
      <c r="UKB1" s="477"/>
      <c r="UKC1" s="477"/>
      <c r="UKD1" s="477"/>
      <c r="UKE1" s="477"/>
      <c r="UKF1" s="477"/>
      <c r="UKG1" s="477"/>
      <c r="UKH1" s="477"/>
      <c r="UKI1" s="477"/>
      <c r="UKJ1" s="477"/>
      <c r="UKK1" s="477"/>
      <c r="UKL1" s="477"/>
      <c r="UKM1" s="477"/>
      <c r="UKN1" s="477"/>
      <c r="UKO1" s="478"/>
      <c r="UKP1" s="476"/>
      <c r="UKQ1" s="477"/>
      <c r="UKR1" s="477"/>
      <c r="UKS1" s="478"/>
      <c r="UKT1" s="476"/>
      <c r="UKU1" s="477"/>
      <c r="UKV1" s="477"/>
      <c r="UKW1" s="477"/>
      <c r="UKX1" s="477"/>
      <c r="UKY1" s="477"/>
      <c r="UKZ1" s="477"/>
      <c r="ULA1" s="477"/>
      <c r="ULB1" s="477"/>
      <c r="ULC1" s="477"/>
      <c r="ULD1" s="477"/>
      <c r="ULE1" s="477"/>
      <c r="ULF1" s="478"/>
      <c r="ULG1" s="476"/>
      <c r="ULH1" s="477"/>
      <c r="ULI1" s="477"/>
      <c r="ULJ1" s="477"/>
      <c r="ULK1" s="477"/>
      <c r="ULL1" s="477"/>
      <c r="ULM1" s="477"/>
      <c r="ULN1" s="477"/>
      <c r="ULO1" s="477"/>
      <c r="ULP1" s="477"/>
      <c r="ULQ1" s="478"/>
      <c r="ULR1" s="476"/>
      <c r="ULS1" s="477"/>
      <c r="ULT1" s="477"/>
      <c r="ULU1" s="478"/>
      <c r="ULV1" s="479"/>
      <c r="ULW1" s="479"/>
      <c r="ULX1" s="479"/>
      <c r="ULY1" s="479"/>
      <c r="ULZ1" s="479"/>
      <c r="UMA1" s="479"/>
      <c r="UMB1" s="479"/>
      <c r="UMC1" s="479"/>
      <c r="UMD1" s="344"/>
      <c r="UME1" s="476"/>
      <c r="UMF1" s="478"/>
      <c r="UMG1" s="480"/>
      <c r="UMH1" s="481"/>
      <c r="UMI1" s="481"/>
      <c r="UMJ1" s="482"/>
      <c r="UMK1" s="475"/>
      <c r="UML1" s="475"/>
      <c r="UMM1" s="480"/>
      <c r="UMN1" s="481"/>
      <c r="UMO1" s="481"/>
      <c r="UMP1" s="481"/>
      <c r="UMQ1" s="481"/>
      <c r="UMR1" s="482"/>
      <c r="UMS1" s="475"/>
      <c r="UMT1" s="475"/>
      <c r="UMU1" s="475"/>
      <c r="UMV1" s="24"/>
      <c r="UMW1" s="24"/>
      <c r="UMX1" s="344"/>
      <c r="UMY1" s="345"/>
      <c r="UMZ1" s="26"/>
      <c r="UNA1" s="483"/>
      <c r="UNB1" s="483"/>
      <c r="UNC1" s="483"/>
      <c r="UND1" s="483"/>
      <c r="UNE1" s="484"/>
      <c r="UNF1" s="485"/>
      <c r="UNG1" s="486"/>
      <c r="UNH1" s="486"/>
      <c r="UNI1" s="486"/>
      <c r="UNJ1" s="486"/>
      <c r="UNK1" s="486"/>
      <c r="UNL1" s="486"/>
      <c r="UNM1" s="486"/>
      <c r="UNN1" s="486"/>
      <c r="UNO1" s="486"/>
      <c r="UNP1" s="486"/>
      <c r="UNQ1" s="487"/>
      <c r="UNR1" s="483"/>
      <c r="UNS1" s="485"/>
      <c r="UNT1" s="486"/>
      <c r="UNU1" s="486"/>
      <c r="UNV1" s="486"/>
      <c r="UNW1" s="486"/>
      <c r="UNX1" s="486"/>
      <c r="UNY1" s="486"/>
      <c r="UNZ1" s="487"/>
      <c r="UOA1" s="483"/>
      <c r="UOB1" s="483"/>
      <c r="UOC1" s="483"/>
      <c r="UOD1" s="483"/>
      <c r="UOE1" s="483"/>
      <c r="UOF1" s="483"/>
      <c r="UOG1" s="483"/>
      <c r="UOH1" s="476"/>
      <c r="UOI1" s="477"/>
      <c r="UOJ1" s="477"/>
      <c r="UOK1" s="477"/>
      <c r="UOL1" s="477"/>
      <c r="UOM1" s="477"/>
      <c r="UON1" s="477"/>
      <c r="UOO1" s="477"/>
      <c r="UOP1" s="477"/>
      <c r="UOQ1" s="478"/>
      <c r="UOR1" s="476"/>
      <c r="UOS1" s="477"/>
      <c r="UOT1" s="477"/>
      <c r="UOU1" s="478"/>
      <c r="UOV1" s="476"/>
      <c r="UOW1" s="477"/>
      <c r="UOX1" s="477"/>
      <c r="UOY1" s="477"/>
      <c r="UOZ1" s="477"/>
      <c r="UPA1" s="477"/>
      <c r="UPB1" s="477"/>
      <c r="UPC1" s="477"/>
      <c r="UPD1" s="477"/>
      <c r="UPE1" s="477"/>
      <c r="UPF1" s="477"/>
      <c r="UPG1" s="477"/>
      <c r="UPH1" s="477"/>
      <c r="UPI1" s="477"/>
      <c r="UPJ1" s="477"/>
      <c r="UPK1" s="477"/>
      <c r="UPL1" s="477"/>
      <c r="UPM1" s="477"/>
      <c r="UPN1" s="477"/>
      <c r="UPO1" s="478"/>
      <c r="UPP1" s="476"/>
      <c r="UPQ1" s="477"/>
      <c r="UPR1" s="477"/>
      <c r="UPS1" s="478"/>
      <c r="UPT1" s="476"/>
      <c r="UPU1" s="477"/>
      <c r="UPV1" s="477"/>
      <c r="UPW1" s="477"/>
      <c r="UPX1" s="477"/>
      <c r="UPY1" s="477"/>
      <c r="UPZ1" s="477"/>
      <c r="UQA1" s="477"/>
      <c r="UQB1" s="477"/>
      <c r="UQC1" s="477"/>
      <c r="UQD1" s="477"/>
      <c r="UQE1" s="477"/>
      <c r="UQF1" s="478"/>
      <c r="UQG1" s="476"/>
      <c r="UQH1" s="477"/>
      <c r="UQI1" s="477"/>
      <c r="UQJ1" s="477"/>
      <c r="UQK1" s="477"/>
      <c r="UQL1" s="477"/>
      <c r="UQM1" s="477"/>
      <c r="UQN1" s="477"/>
      <c r="UQO1" s="477"/>
      <c r="UQP1" s="477"/>
      <c r="UQQ1" s="478"/>
      <c r="UQR1" s="476"/>
      <c r="UQS1" s="477"/>
      <c r="UQT1" s="477"/>
      <c r="UQU1" s="478"/>
      <c r="UQV1" s="479"/>
      <c r="UQW1" s="479"/>
      <c r="UQX1" s="479"/>
      <c r="UQY1" s="479"/>
      <c r="UQZ1" s="479"/>
      <c r="URA1" s="479"/>
      <c r="URB1" s="479"/>
      <c r="URC1" s="479"/>
      <c r="URD1" s="344"/>
      <c r="URE1" s="476"/>
      <c r="URF1" s="478"/>
      <c r="URG1" s="480"/>
      <c r="URH1" s="481"/>
      <c r="URI1" s="481"/>
      <c r="URJ1" s="482"/>
      <c r="URK1" s="475"/>
      <c r="URL1" s="475"/>
      <c r="URM1" s="480"/>
      <c r="URN1" s="481"/>
      <c r="URO1" s="481"/>
      <c r="URP1" s="481"/>
      <c r="URQ1" s="481"/>
      <c r="URR1" s="482"/>
      <c r="URS1" s="475"/>
      <c r="URT1" s="475"/>
      <c r="URU1" s="475"/>
      <c r="URV1" s="24"/>
      <c r="URW1" s="24"/>
      <c r="URX1" s="344"/>
      <c r="URY1" s="345"/>
      <c r="URZ1" s="26"/>
      <c r="USA1" s="483"/>
      <c r="USB1" s="483"/>
      <c r="USC1" s="483"/>
      <c r="USD1" s="483"/>
      <c r="USE1" s="484"/>
      <c r="USF1" s="485"/>
      <c r="USG1" s="486"/>
      <c r="USH1" s="486"/>
      <c r="USI1" s="486"/>
      <c r="USJ1" s="486"/>
      <c r="USK1" s="486"/>
      <c r="USL1" s="486"/>
      <c r="USM1" s="486"/>
      <c r="USN1" s="486"/>
      <c r="USO1" s="486"/>
      <c r="USP1" s="486"/>
      <c r="USQ1" s="487"/>
      <c r="USR1" s="483"/>
      <c r="USS1" s="485"/>
      <c r="UST1" s="486"/>
      <c r="USU1" s="486"/>
      <c r="USV1" s="486"/>
      <c r="USW1" s="486"/>
      <c r="USX1" s="486"/>
      <c r="USY1" s="486"/>
      <c r="USZ1" s="487"/>
      <c r="UTA1" s="483"/>
      <c r="UTB1" s="483"/>
      <c r="UTC1" s="483"/>
      <c r="UTD1" s="483"/>
      <c r="UTE1" s="483"/>
      <c r="UTF1" s="483"/>
      <c r="UTG1" s="483"/>
      <c r="UTH1" s="476"/>
      <c r="UTI1" s="477"/>
      <c r="UTJ1" s="477"/>
      <c r="UTK1" s="477"/>
      <c r="UTL1" s="477"/>
      <c r="UTM1" s="477"/>
      <c r="UTN1" s="477"/>
      <c r="UTO1" s="477"/>
      <c r="UTP1" s="477"/>
      <c r="UTQ1" s="478"/>
      <c r="UTR1" s="476"/>
      <c r="UTS1" s="477"/>
      <c r="UTT1" s="477"/>
      <c r="UTU1" s="478"/>
      <c r="UTV1" s="476"/>
      <c r="UTW1" s="477"/>
      <c r="UTX1" s="477"/>
      <c r="UTY1" s="477"/>
      <c r="UTZ1" s="477"/>
      <c r="UUA1" s="477"/>
      <c r="UUB1" s="477"/>
      <c r="UUC1" s="477"/>
      <c r="UUD1" s="477"/>
      <c r="UUE1" s="477"/>
      <c r="UUF1" s="477"/>
      <c r="UUG1" s="477"/>
      <c r="UUH1" s="477"/>
      <c r="UUI1" s="477"/>
      <c r="UUJ1" s="477"/>
      <c r="UUK1" s="477"/>
      <c r="UUL1" s="477"/>
      <c r="UUM1" s="477"/>
      <c r="UUN1" s="477"/>
      <c r="UUO1" s="478"/>
      <c r="UUP1" s="476"/>
      <c r="UUQ1" s="477"/>
      <c r="UUR1" s="477"/>
      <c r="UUS1" s="478"/>
      <c r="UUT1" s="476"/>
      <c r="UUU1" s="477"/>
      <c r="UUV1" s="477"/>
      <c r="UUW1" s="477"/>
      <c r="UUX1" s="477"/>
      <c r="UUY1" s="477"/>
      <c r="UUZ1" s="477"/>
      <c r="UVA1" s="477"/>
      <c r="UVB1" s="477"/>
      <c r="UVC1" s="477"/>
      <c r="UVD1" s="477"/>
      <c r="UVE1" s="477"/>
      <c r="UVF1" s="478"/>
      <c r="UVG1" s="476"/>
      <c r="UVH1" s="477"/>
      <c r="UVI1" s="477"/>
      <c r="UVJ1" s="477"/>
      <c r="UVK1" s="477"/>
      <c r="UVL1" s="477"/>
      <c r="UVM1" s="477"/>
      <c r="UVN1" s="477"/>
      <c r="UVO1" s="477"/>
      <c r="UVP1" s="477"/>
      <c r="UVQ1" s="478"/>
      <c r="UVR1" s="476"/>
      <c r="UVS1" s="477"/>
      <c r="UVT1" s="477"/>
      <c r="UVU1" s="478"/>
      <c r="UVV1" s="479"/>
      <c r="UVW1" s="479"/>
      <c r="UVX1" s="479"/>
      <c r="UVY1" s="479"/>
      <c r="UVZ1" s="479"/>
      <c r="UWA1" s="479"/>
      <c r="UWB1" s="479"/>
      <c r="UWC1" s="479"/>
      <c r="UWD1" s="344"/>
      <c r="UWE1" s="476"/>
      <c r="UWF1" s="478"/>
      <c r="UWG1" s="480"/>
      <c r="UWH1" s="481"/>
      <c r="UWI1" s="481"/>
      <c r="UWJ1" s="482"/>
      <c r="UWK1" s="475"/>
      <c r="UWL1" s="475"/>
      <c r="UWM1" s="480"/>
      <c r="UWN1" s="481"/>
      <c r="UWO1" s="481"/>
      <c r="UWP1" s="481"/>
      <c r="UWQ1" s="481"/>
      <c r="UWR1" s="482"/>
      <c r="UWS1" s="475"/>
      <c r="UWT1" s="475"/>
      <c r="UWU1" s="475"/>
      <c r="UWV1" s="24"/>
      <c r="UWW1" s="24"/>
      <c r="UWX1" s="344"/>
      <c r="UWY1" s="345"/>
      <c r="UWZ1" s="26"/>
      <c r="UXA1" s="483"/>
      <c r="UXB1" s="483"/>
      <c r="UXC1" s="483"/>
      <c r="UXD1" s="483"/>
      <c r="UXE1" s="484"/>
      <c r="UXF1" s="485"/>
      <c r="UXG1" s="486"/>
      <c r="UXH1" s="486"/>
      <c r="UXI1" s="486"/>
      <c r="UXJ1" s="486"/>
      <c r="UXK1" s="486"/>
      <c r="UXL1" s="486"/>
      <c r="UXM1" s="486"/>
      <c r="UXN1" s="486"/>
      <c r="UXO1" s="486"/>
      <c r="UXP1" s="486"/>
      <c r="UXQ1" s="487"/>
      <c r="UXR1" s="483"/>
      <c r="UXS1" s="485"/>
      <c r="UXT1" s="486"/>
      <c r="UXU1" s="486"/>
      <c r="UXV1" s="486"/>
      <c r="UXW1" s="486"/>
      <c r="UXX1" s="486"/>
      <c r="UXY1" s="486"/>
      <c r="UXZ1" s="487"/>
      <c r="UYA1" s="483"/>
      <c r="UYB1" s="483"/>
      <c r="UYC1" s="483"/>
      <c r="UYD1" s="483"/>
      <c r="UYE1" s="483"/>
      <c r="UYF1" s="483"/>
      <c r="UYG1" s="483"/>
      <c r="UYH1" s="476"/>
      <c r="UYI1" s="477"/>
      <c r="UYJ1" s="477"/>
      <c r="UYK1" s="477"/>
      <c r="UYL1" s="477"/>
      <c r="UYM1" s="477"/>
      <c r="UYN1" s="477"/>
      <c r="UYO1" s="477"/>
      <c r="UYP1" s="477"/>
      <c r="UYQ1" s="478"/>
      <c r="UYR1" s="476"/>
      <c r="UYS1" s="477"/>
      <c r="UYT1" s="477"/>
      <c r="UYU1" s="478"/>
      <c r="UYV1" s="476"/>
      <c r="UYW1" s="477"/>
      <c r="UYX1" s="477"/>
      <c r="UYY1" s="477"/>
      <c r="UYZ1" s="477"/>
      <c r="UZA1" s="477"/>
      <c r="UZB1" s="477"/>
      <c r="UZC1" s="477"/>
      <c r="UZD1" s="477"/>
      <c r="UZE1" s="477"/>
      <c r="UZF1" s="477"/>
      <c r="UZG1" s="477"/>
      <c r="UZH1" s="477"/>
      <c r="UZI1" s="477"/>
      <c r="UZJ1" s="477"/>
      <c r="UZK1" s="477"/>
      <c r="UZL1" s="477"/>
      <c r="UZM1" s="477"/>
      <c r="UZN1" s="477"/>
      <c r="UZO1" s="478"/>
      <c r="UZP1" s="476"/>
      <c r="UZQ1" s="477"/>
      <c r="UZR1" s="477"/>
      <c r="UZS1" s="478"/>
      <c r="UZT1" s="476"/>
      <c r="UZU1" s="477"/>
      <c r="UZV1" s="477"/>
      <c r="UZW1" s="477"/>
      <c r="UZX1" s="477"/>
      <c r="UZY1" s="477"/>
      <c r="UZZ1" s="477"/>
      <c r="VAA1" s="477"/>
      <c r="VAB1" s="477"/>
      <c r="VAC1" s="477"/>
      <c r="VAD1" s="477"/>
      <c r="VAE1" s="477"/>
      <c r="VAF1" s="478"/>
      <c r="VAG1" s="476"/>
      <c r="VAH1" s="477"/>
      <c r="VAI1" s="477"/>
      <c r="VAJ1" s="477"/>
      <c r="VAK1" s="477"/>
      <c r="VAL1" s="477"/>
      <c r="VAM1" s="477"/>
      <c r="VAN1" s="477"/>
      <c r="VAO1" s="477"/>
      <c r="VAP1" s="477"/>
      <c r="VAQ1" s="478"/>
      <c r="VAR1" s="476"/>
      <c r="VAS1" s="477"/>
      <c r="VAT1" s="477"/>
      <c r="VAU1" s="478"/>
      <c r="VAV1" s="479"/>
      <c r="VAW1" s="479"/>
      <c r="VAX1" s="479"/>
      <c r="VAY1" s="479"/>
      <c r="VAZ1" s="479"/>
      <c r="VBA1" s="479"/>
      <c r="VBB1" s="479"/>
      <c r="VBC1" s="479"/>
      <c r="VBD1" s="344"/>
      <c r="VBE1" s="476"/>
      <c r="VBF1" s="478"/>
      <c r="VBG1" s="480"/>
      <c r="VBH1" s="481"/>
      <c r="VBI1" s="481"/>
      <c r="VBJ1" s="482"/>
      <c r="VBK1" s="475"/>
      <c r="VBL1" s="475"/>
      <c r="VBM1" s="480"/>
      <c r="VBN1" s="481"/>
      <c r="VBO1" s="481"/>
      <c r="VBP1" s="481"/>
      <c r="VBQ1" s="481"/>
      <c r="VBR1" s="482"/>
      <c r="VBS1" s="475"/>
      <c r="VBT1" s="475"/>
      <c r="VBU1" s="475"/>
      <c r="VBV1" s="24"/>
      <c r="VBW1" s="24"/>
      <c r="VBX1" s="344"/>
      <c r="VBY1" s="345"/>
      <c r="VBZ1" s="26"/>
      <c r="VCA1" s="483"/>
      <c r="VCB1" s="483"/>
      <c r="VCC1" s="483"/>
      <c r="VCD1" s="483"/>
      <c r="VCE1" s="484"/>
      <c r="VCF1" s="485"/>
      <c r="VCG1" s="486"/>
      <c r="VCH1" s="486"/>
      <c r="VCI1" s="486"/>
      <c r="VCJ1" s="486"/>
      <c r="VCK1" s="486"/>
      <c r="VCL1" s="486"/>
      <c r="VCM1" s="486"/>
      <c r="VCN1" s="486"/>
      <c r="VCO1" s="486"/>
      <c r="VCP1" s="486"/>
      <c r="VCQ1" s="487"/>
      <c r="VCR1" s="483"/>
      <c r="VCS1" s="485"/>
      <c r="VCT1" s="486"/>
      <c r="VCU1" s="486"/>
      <c r="VCV1" s="486"/>
      <c r="VCW1" s="486"/>
      <c r="VCX1" s="486"/>
      <c r="VCY1" s="486"/>
      <c r="VCZ1" s="487"/>
      <c r="VDA1" s="483"/>
      <c r="VDB1" s="483"/>
      <c r="VDC1" s="483"/>
      <c r="VDD1" s="483"/>
      <c r="VDE1" s="483"/>
      <c r="VDF1" s="483"/>
      <c r="VDG1" s="483"/>
      <c r="VDH1" s="476"/>
      <c r="VDI1" s="477"/>
      <c r="VDJ1" s="477"/>
      <c r="VDK1" s="477"/>
      <c r="VDL1" s="477"/>
      <c r="VDM1" s="477"/>
      <c r="VDN1" s="477"/>
      <c r="VDO1" s="477"/>
      <c r="VDP1" s="477"/>
      <c r="VDQ1" s="478"/>
      <c r="VDR1" s="476"/>
      <c r="VDS1" s="477"/>
      <c r="VDT1" s="477"/>
      <c r="VDU1" s="478"/>
      <c r="VDV1" s="476"/>
      <c r="VDW1" s="477"/>
      <c r="VDX1" s="477"/>
      <c r="VDY1" s="477"/>
      <c r="VDZ1" s="477"/>
      <c r="VEA1" s="477"/>
      <c r="VEB1" s="477"/>
      <c r="VEC1" s="477"/>
      <c r="VED1" s="477"/>
      <c r="VEE1" s="477"/>
      <c r="VEF1" s="477"/>
      <c r="VEG1" s="477"/>
      <c r="VEH1" s="477"/>
      <c r="VEI1" s="477"/>
      <c r="VEJ1" s="477"/>
      <c r="VEK1" s="477"/>
      <c r="VEL1" s="477"/>
      <c r="VEM1" s="477"/>
      <c r="VEN1" s="477"/>
      <c r="VEO1" s="478"/>
      <c r="VEP1" s="476"/>
      <c r="VEQ1" s="477"/>
      <c r="VER1" s="477"/>
      <c r="VES1" s="478"/>
      <c r="VET1" s="476"/>
      <c r="VEU1" s="477"/>
      <c r="VEV1" s="477"/>
      <c r="VEW1" s="477"/>
      <c r="VEX1" s="477"/>
      <c r="VEY1" s="477"/>
      <c r="VEZ1" s="477"/>
      <c r="VFA1" s="477"/>
      <c r="VFB1" s="477"/>
      <c r="VFC1" s="477"/>
      <c r="VFD1" s="477"/>
      <c r="VFE1" s="477"/>
      <c r="VFF1" s="478"/>
      <c r="VFG1" s="476"/>
      <c r="VFH1" s="477"/>
      <c r="VFI1" s="477"/>
      <c r="VFJ1" s="477"/>
      <c r="VFK1" s="477"/>
      <c r="VFL1" s="477"/>
      <c r="VFM1" s="477"/>
      <c r="VFN1" s="477"/>
      <c r="VFO1" s="477"/>
      <c r="VFP1" s="477"/>
      <c r="VFQ1" s="478"/>
      <c r="VFR1" s="476"/>
      <c r="VFS1" s="477"/>
      <c r="VFT1" s="477"/>
      <c r="VFU1" s="478"/>
      <c r="VFV1" s="479"/>
      <c r="VFW1" s="479"/>
      <c r="VFX1" s="479"/>
      <c r="VFY1" s="479"/>
      <c r="VFZ1" s="479"/>
      <c r="VGA1" s="479"/>
      <c r="VGB1" s="479"/>
      <c r="VGC1" s="479"/>
      <c r="VGD1" s="344"/>
      <c r="VGE1" s="476"/>
      <c r="VGF1" s="478"/>
      <c r="VGG1" s="480"/>
      <c r="VGH1" s="481"/>
      <c r="VGI1" s="481"/>
      <c r="VGJ1" s="482"/>
      <c r="VGK1" s="475"/>
      <c r="VGL1" s="475"/>
      <c r="VGM1" s="480"/>
      <c r="VGN1" s="481"/>
      <c r="VGO1" s="481"/>
      <c r="VGP1" s="481"/>
      <c r="VGQ1" s="481"/>
      <c r="VGR1" s="482"/>
      <c r="VGS1" s="475"/>
      <c r="VGT1" s="475"/>
      <c r="VGU1" s="475"/>
      <c r="VGV1" s="24"/>
      <c r="VGW1" s="24"/>
      <c r="VGX1" s="344"/>
      <c r="VGY1" s="345"/>
      <c r="VGZ1" s="26"/>
      <c r="VHA1" s="483"/>
      <c r="VHB1" s="483"/>
      <c r="VHC1" s="483"/>
      <c r="VHD1" s="483"/>
      <c r="VHE1" s="484"/>
      <c r="VHF1" s="485"/>
      <c r="VHG1" s="486"/>
      <c r="VHH1" s="486"/>
      <c r="VHI1" s="486"/>
      <c r="VHJ1" s="486"/>
      <c r="VHK1" s="486"/>
      <c r="VHL1" s="486"/>
      <c r="VHM1" s="486"/>
      <c r="VHN1" s="486"/>
      <c r="VHO1" s="486"/>
      <c r="VHP1" s="486"/>
      <c r="VHQ1" s="487"/>
      <c r="VHR1" s="483"/>
      <c r="VHS1" s="485"/>
      <c r="VHT1" s="486"/>
      <c r="VHU1" s="486"/>
      <c r="VHV1" s="486"/>
      <c r="VHW1" s="486"/>
      <c r="VHX1" s="486"/>
      <c r="VHY1" s="486"/>
      <c r="VHZ1" s="487"/>
      <c r="VIA1" s="483"/>
      <c r="VIB1" s="483"/>
      <c r="VIC1" s="483"/>
      <c r="VID1" s="483"/>
      <c r="VIE1" s="483"/>
      <c r="VIF1" s="483"/>
      <c r="VIG1" s="483"/>
      <c r="VIH1" s="476"/>
      <c r="VII1" s="477"/>
      <c r="VIJ1" s="477"/>
      <c r="VIK1" s="477"/>
      <c r="VIL1" s="477"/>
      <c r="VIM1" s="477"/>
      <c r="VIN1" s="477"/>
      <c r="VIO1" s="477"/>
      <c r="VIP1" s="477"/>
      <c r="VIQ1" s="478"/>
      <c r="VIR1" s="476"/>
      <c r="VIS1" s="477"/>
      <c r="VIT1" s="477"/>
      <c r="VIU1" s="478"/>
      <c r="VIV1" s="476"/>
      <c r="VIW1" s="477"/>
      <c r="VIX1" s="477"/>
      <c r="VIY1" s="477"/>
      <c r="VIZ1" s="477"/>
      <c r="VJA1" s="477"/>
      <c r="VJB1" s="477"/>
      <c r="VJC1" s="477"/>
      <c r="VJD1" s="477"/>
      <c r="VJE1" s="477"/>
      <c r="VJF1" s="477"/>
      <c r="VJG1" s="477"/>
      <c r="VJH1" s="477"/>
      <c r="VJI1" s="477"/>
      <c r="VJJ1" s="477"/>
      <c r="VJK1" s="477"/>
      <c r="VJL1" s="477"/>
      <c r="VJM1" s="477"/>
      <c r="VJN1" s="477"/>
      <c r="VJO1" s="478"/>
      <c r="VJP1" s="476"/>
      <c r="VJQ1" s="477"/>
      <c r="VJR1" s="477"/>
      <c r="VJS1" s="478"/>
      <c r="VJT1" s="476"/>
      <c r="VJU1" s="477"/>
      <c r="VJV1" s="477"/>
      <c r="VJW1" s="477"/>
      <c r="VJX1" s="477"/>
      <c r="VJY1" s="477"/>
      <c r="VJZ1" s="477"/>
      <c r="VKA1" s="477"/>
      <c r="VKB1" s="477"/>
      <c r="VKC1" s="477"/>
      <c r="VKD1" s="477"/>
      <c r="VKE1" s="477"/>
      <c r="VKF1" s="478"/>
      <c r="VKG1" s="476"/>
      <c r="VKH1" s="477"/>
      <c r="VKI1" s="477"/>
      <c r="VKJ1" s="477"/>
      <c r="VKK1" s="477"/>
      <c r="VKL1" s="477"/>
      <c r="VKM1" s="477"/>
      <c r="VKN1" s="477"/>
      <c r="VKO1" s="477"/>
      <c r="VKP1" s="477"/>
      <c r="VKQ1" s="478"/>
      <c r="VKR1" s="476"/>
      <c r="VKS1" s="477"/>
      <c r="VKT1" s="477"/>
      <c r="VKU1" s="478"/>
      <c r="VKV1" s="479"/>
      <c r="VKW1" s="479"/>
      <c r="VKX1" s="479"/>
      <c r="VKY1" s="479"/>
      <c r="VKZ1" s="479"/>
      <c r="VLA1" s="479"/>
      <c r="VLB1" s="479"/>
      <c r="VLC1" s="479"/>
      <c r="VLD1" s="344"/>
      <c r="VLE1" s="476"/>
      <c r="VLF1" s="478"/>
      <c r="VLG1" s="480"/>
      <c r="VLH1" s="481"/>
      <c r="VLI1" s="481"/>
      <c r="VLJ1" s="482"/>
      <c r="VLK1" s="475"/>
      <c r="VLL1" s="475"/>
      <c r="VLM1" s="480"/>
      <c r="VLN1" s="481"/>
      <c r="VLO1" s="481"/>
      <c r="VLP1" s="481"/>
      <c r="VLQ1" s="481"/>
      <c r="VLR1" s="482"/>
      <c r="VLS1" s="475"/>
      <c r="VLT1" s="475"/>
      <c r="VLU1" s="475"/>
      <c r="VLV1" s="24"/>
      <c r="VLW1" s="24"/>
      <c r="VLX1" s="344"/>
      <c r="VLY1" s="345"/>
      <c r="VLZ1" s="26"/>
      <c r="VMA1" s="483"/>
      <c r="VMB1" s="483"/>
      <c r="VMC1" s="483"/>
      <c r="VMD1" s="483"/>
      <c r="VME1" s="484"/>
      <c r="VMF1" s="485"/>
      <c r="VMG1" s="486"/>
      <c r="VMH1" s="486"/>
      <c r="VMI1" s="486"/>
      <c r="VMJ1" s="486"/>
      <c r="VMK1" s="486"/>
      <c r="VML1" s="486"/>
      <c r="VMM1" s="486"/>
      <c r="VMN1" s="486"/>
      <c r="VMO1" s="486"/>
      <c r="VMP1" s="486"/>
      <c r="VMQ1" s="487"/>
      <c r="VMR1" s="483"/>
      <c r="VMS1" s="485"/>
      <c r="VMT1" s="486"/>
      <c r="VMU1" s="486"/>
      <c r="VMV1" s="486"/>
      <c r="VMW1" s="486"/>
      <c r="VMX1" s="486"/>
      <c r="VMY1" s="486"/>
      <c r="VMZ1" s="487"/>
      <c r="VNA1" s="483"/>
      <c r="VNB1" s="483"/>
      <c r="VNC1" s="483"/>
      <c r="VND1" s="483"/>
      <c r="VNE1" s="483"/>
      <c r="VNF1" s="483"/>
      <c r="VNG1" s="483"/>
      <c r="VNH1" s="476"/>
      <c r="VNI1" s="477"/>
      <c r="VNJ1" s="477"/>
      <c r="VNK1" s="477"/>
      <c r="VNL1" s="477"/>
      <c r="VNM1" s="477"/>
      <c r="VNN1" s="477"/>
      <c r="VNO1" s="477"/>
      <c r="VNP1" s="477"/>
      <c r="VNQ1" s="478"/>
      <c r="VNR1" s="476"/>
      <c r="VNS1" s="477"/>
      <c r="VNT1" s="477"/>
      <c r="VNU1" s="478"/>
      <c r="VNV1" s="476"/>
      <c r="VNW1" s="477"/>
      <c r="VNX1" s="477"/>
      <c r="VNY1" s="477"/>
      <c r="VNZ1" s="477"/>
      <c r="VOA1" s="477"/>
      <c r="VOB1" s="477"/>
      <c r="VOC1" s="477"/>
      <c r="VOD1" s="477"/>
      <c r="VOE1" s="477"/>
      <c r="VOF1" s="477"/>
      <c r="VOG1" s="477"/>
      <c r="VOH1" s="477"/>
      <c r="VOI1" s="477"/>
      <c r="VOJ1" s="477"/>
      <c r="VOK1" s="477"/>
      <c r="VOL1" s="477"/>
      <c r="VOM1" s="477"/>
      <c r="VON1" s="477"/>
      <c r="VOO1" s="478"/>
      <c r="VOP1" s="476"/>
      <c r="VOQ1" s="477"/>
      <c r="VOR1" s="477"/>
      <c r="VOS1" s="478"/>
      <c r="VOT1" s="476"/>
      <c r="VOU1" s="477"/>
      <c r="VOV1" s="477"/>
      <c r="VOW1" s="477"/>
      <c r="VOX1" s="477"/>
      <c r="VOY1" s="477"/>
      <c r="VOZ1" s="477"/>
      <c r="VPA1" s="477"/>
      <c r="VPB1" s="477"/>
      <c r="VPC1" s="477"/>
      <c r="VPD1" s="477"/>
      <c r="VPE1" s="477"/>
      <c r="VPF1" s="478"/>
      <c r="VPG1" s="476"/>
      <c r="VPH1" s="477"/>
      <c r="VPI1" s="477"/>
      <c r="VPJ1" s="477"/>
      <c r="VPK1" s="477"/>
      <c r="VPL1" s="477"/>
      <c r="VPM1" s="477"/>
      <c r="VPN1" s="477"/>
      <c r="VPO1" s="477"/>
      <c r="VPP1" s="477"/>
      <c r="VPQ1" s="478"/>
      <c r="VPR1" s="476"/>
      <c r="VPS1" s="477"/>
      <c r="VPT1" s="477"/>
      <c r="VPU1" s="478"/>
      <c r="VPV1" s="479"/>
      <c r="VPW1" s="479"/>
      <c r="VPX1" s="479"/>
      <c r="VPY1" s="479"/>
      <c r="VPZ1" s="479"/>
      <c r="VQA1" s="479"/>
      <c r="VQB1" s="479"/>
      <c r="VQC1" s="479"/>
      <c r="VQD1" s="344"/>
      <c r="VQE1" s="476"/>
      <c r="VQF1" s="478"/>
      <c r="VQG1" s="480"/>
      <c r="VQH1" s="481"/>
      <c r="VQI1" s="481"/>
      <c r="VQJ1" s="482"/>
      <c r="VQK1" s="475"/>
      <c r="VQL1" s="475"/>
      <c r="VQM1" s="480"/>
      <c r="VQN1" s="481"/>
      <c r="VQO1" s="481"/>
      <c r="VQP1" s="481"/>
      <c r="VQQ1" s="481"/>
      <c r="VQR1" s="482"/>
      <c r="VQS1" s="475"/>
      <c r="VQT1" s="475"/>
      <c r="VQU1" s="475"/>
      <c r="VQV1" s="24"/>
      <c r="VQW1" s="24"/>
      <c r="VQX1" s="344"/>
      <c r="VQY1" s="345"/>
      <c r="VQZ1" s="26"/>
      <c r="VRA1" s="483"/>
      <c r="VRB1" s="483"/>
      <c r="VRC1" s="483"/>
      <c r="VRD1" s="483"/>
      <c r="VRE1" s="484"/>
      <c r="VRF1" s="485"/>
      <c r="VRG1" s="486"/>
      <c r="VRH1" s="486"/>
      <c r="VRI1" s="486"/>
      <c r="VRJ1" s="486"/>
      <c r="VRK1" s="486"/>
      <c r="VRL1" s="486"/>
      <c r="VRM1" s="486"/>
      <c r="VRN1" s="486"/>
      <c r="VRO1" s="486"/>
      <c r="VRP1" s="486"/>
      <c r="VRQ1" s="487"/>
      <c r="VRR1" s="483"/>
      <c r="VRS1" s="485"/>
      <c r="VRT1" s="486"/>
      <c r="VRU1" s="486"/>
      <c r="VRV1" s="486"/>
      <c r="VRW1" s="486"/>
      <c r="VRX1" s="486"/>
      <c r="VRY1" s="486"/>
      <c r="VRZ1" s="487"/>
      <c r="VSA1" s="483"/>
      <c r="VSB1" s="483"/>
      <c r="VSC1" s="483"/>
      <c r="VSD1" s="483"/>
      <c r="VSE1" s="483"/>
      <c r="VSF1" s="483"/>
      <c r="VSG1" s="483"/>
      <c r="VSH1" s="476"/>
      <c r="VSI1" s="477"/>
      <c r="VSJ1" s="477"/>
      <c r="VSK1" s="477"/>
      <c r="VSL1" s="477"/>
      <c r="VSM1" s="477"/>
      <c r="VSN1" s="477"/>
      <c r="VSO1" s="477"/>
      <c r="VSP1" s="477"/>
      <c r="VSQ1" s="478"/>
      <c r="VSR1" s="476"/>
      <c r="VSS1" s="477"/>
      <c r="VST1" s="477"/>
      <c r="VSU1" s="478"/>
      <c r="VSV1" s="476"/>
      <c r="VSW1" s="477"/>
      <c r="VSX1" s="477"/>
      <c r="VSY1" s="477"/>
      <c r="VSZ1" s="477"/>
      <c r="VTA1" s="477"/>
      <c r="VTB1" s="477"/>
      <c r="VTC1" s="477"/>
      <c r="VTD1" s="477"/>
      <c r="VTE1" s="477"/>
      <c r="VTF1" s="477"/>
      <c r="VTG1" s="477"/>
      <c r="VTH1" s="477"/>
      <c r="VTI1" s="477"/>
      <c r="VTJ1" s="477"/>
      <c r="VTK1" s="477"/>
      <c r="VTL1" s="477"/>
      <c r="VTM1" s="477"/>
      <c r="VTN1" s="477"/>
      <c r="VTO1" s="478"/>
      <c r="VTP1" s="476"/>
      <c r="VTQ1" s="477"/>
      <c r="VTR1" s="477"/>
      <c r="VTS1" s="478"/>
      <c r="VTT1" s="476"/>
      <c r="VTU1" s="477"/>
      <c r="VTV1" s="477"/>
      <c r="VTW1" s="477"/>
      <c r="VTX1" s="477"/>
      <c r="VTY1" s="477"/>
      <c r="VTZ1" s="477"/>
      <c r="VUA1" s="477"/>
      <c r="VUB1" s="477"/>
      <c r="VUC1" s="477"/>
      <c r="VUD1" s="477"/>
      <c r="VUE1" s="477"/>
      <c r="VUF1" s="478"/>
      <c r="VUG1" s="476"/>
      <c r="VUH1" s="477"/>
      <c r="VUI1" s="477"/>
      <c r="VUJ1" s="477"/>
      <c r="VUK1" s="477"/>
      <c r="VUL1" s="477"/>
      <c r="VUM1" s="477"/>
      <c r="VUN1" s="477"/>
      <c r="VUO1" s="477"/>
      <c r="VUP1" s="477"/>
      <c r="VUQ1" s="478"/>
      <c r="VUR1" s="476"/>
      <c r="VUS1" s="477"/>
      <c r="VUT1" s="477"/>
      <c r="VUU1" s="478"/>
      <c r="VUV1" s="479"/>
      <c r="VUW1" s="479"/>
      <c r="VUX1" s="479"/>
      <c r="VUY1" s="479"/>
      <c r="VUZ1" s="479"/>
      <c r="VVA1" s="479"/>
      <c r="VVB1" s="479"/>
      <c r="VVC1" s="479"/>
      <c r="VVD1" s="344"/>
      <c r="VVE1" s="476"/>
      <c r="VVF1" s="478"/>
      <c r="VVG1" s="480"/>
      <c r="VVH1" s="481"/>
      <c r="VVI1" s="481"/>
      <c r="VVJ1" s="482"/>
      <c r="VVK1" s="475"/>
      <c r="VVL1" s="475"/>
      <c r="VVM1" s="480"/>
      <c r="VVN1" s="481"/>
      <c r="VVO1" s="481"/>
      <c r="VVP1" s="481"/>
      <c r="VVQ1" s="481"/>
      <c r="VVR1" s="482"/>
      <c r="VVS1" s="475"/>
      <c r="VVT1" s="475"/>
      <c r="VVU1" s="475"/>
      <c r="VVV1" s="24"/>
      <c r="VVW1" s="24"/>
      <c r="VVX1" s="344"/>
      <c r="VVY1" s="345"/>
      <c r="VVZ1" s="26"/>
      <c r="VWA1" s="483"/>
      <c r="VWB1" s="483"/>
      <c r="VWC1" s="483"/>
      <c r="VWD1" s="483"/>
      <c r="VWE1" s="484"/>
      <c r="VWF1" s="485"/>
      <c r="VWG1" s="486"/>
      <c r="VWH1" s="486"/>
      <c r="VWI1" s="486"/>
      <c r="VWJ1" s="486"/>
      <c r="VWK1" s="486"/>
      <c r="VWL1" s="486"/>
      <c r="VWM1" s="486"/>
      <c r="VWN1" s="486"/>
      <c r="VWO1" s="486"/>
      <c r="VWP1" s="486"/>
      <c r="VWQ1" s="487"/>
      <c r="VWR1" s="483"/>
      <c r="VWS1" s="485"/>
      <c r="VWT1" s="486"/>
      <c r="VWU1" s="486"/>
      <c r="VWV1" s="486"/>
      <c r="VWW1" s="486"/>
      <c r="VWX1" s="486"/>
      <c r="VWY1" s="486"/>
      <c r="VWZ1" s="487"/>
      <c r="VXA1" s="483"/>
      <c r="VXB1" s="483"/>
      <c r="VXC1" s="483"/>
      <c r="VXD1" s="483"/>
      <c r="VXE1" s="483"/>
      <c r="VXF1" s="483"/>
      <c r="VXG1" s="483"/>
      <c r="VXH1" s="476"/>
      <c r="VXI1" s="477"/>
      <c r="VXJ1" s="477"/>
      <c r="VXK1" s="477"/>
      <c r="VXL1" s="477"/>
      <c r="VXM1" s="477"/>
      <c r="VXN1" s="477"/>
      <c r="VXO1" s="477"/>
      <c r="VXP1" s="477"/>
      <c r="VXQ1" s="478"/>
      <c r="VXR1" s="476"/>
      <c r="VXS1" s="477"/>
      <c r="VXT1" s="477"/>
      <c r="VXU1" s="478"/>
      <c r="VXV1" s="476"/>
      <c r="VXW1" s="477"/>
      <c r="VXX1" s="477"/>
      <c r="VXY1" s="477"/>
      <c r="VXZ1" s="477"/>
      <c r="VYA1" s="477"/>
      <c r="VYB1" s="477"/>
      <c r="VYC1" s="477"/>
      <c r="VYD1" s="477"/>
      <c r="VYE1" s="477"/>
      <c r="VYF1" s="477"/>
      <c r="VYG1" s="477"/>
      <c r="VYH1" s="477"/>
      <c r="VYI1" s="477"/>
      <c r="VYJ1" s="477"/>
      <c r="VYK1" s="477"/>
      <c r="VYL1" s="477"/>
      <c r="VYM1" s="477"/>
      <c r="VYN1" s="477"/>
      <c r="VYO1" s="478"/>
      <c r="VYP1" s="476"/>
      <c r="VYQ1" s="477"/>
      <c r="VYR1" s="477"/>
      <c r="VYS1" s="478"/>
      <c r="VYT1" s="476"/>
      <c r="VYU1" s="477"/>
      <c r="VYV1" s="477"/>
      <c r="VYW1" s="477"/>
      <c r="VYX1" s="477"/>
      <c r="VYY1" s="477"/>
      <c r="VYZ1" s="477"/>
      <c r="VZA1" s="477"/>
      <c r="VZB1" s="477"/>
      <c r="VZC1" s="477"/>
      <c r="VZD1" s="477"/>
      <c r="VZE1" s="477"/>
      <c r="VZF1" s="478"/>
      <c r="VZG1" s="476"/>
      <c r="VZH1" s="477"/>
      <c r="VZI1" s="477"/>
      <c r="VZJ1" s="477"/>
      <c r="VZK1" s="477"/>
      <c r="VZL1" s="477"/>
      <c r="VZM1" s="477"/>
      <c r="VZN1" s="477"/>
      <c r="VZO1" s="477"/>
      <c r="VZP1" s="477"/>
      <c r="VZQ1" s="478"/>
      <c r="VZR1" s="476"/>
      <c r="VZS1" s="477"/>
      <c r="VZT1" s="477"/>
      <c r="VZU1" s="478"/>
      <c r="VZV1" s="479"/>
      <c r="VZW1" s="479"/>
      <c r="VZX1" s="479"/>
      <c r="VZY1" s="479"/>
      <c r="VZZ1" s="479"/>
      <c r="WAA1" s="479"/>
      <c r="WAB1" s="479"/>
      <c r="WAC1" s="479"/>
      <c r="WAD1" s="344"/>
      <c r="WAE1" s="476"/>
      <c r="WAF1" s="478"/>
      <c r="WAG1" s="480"/>
      <c r="WAH1" s="481"/>
      <c r="WAI1" s="481"/>
      <c r="WAJ1" s="482"/>
      <c r="WAK1" s="475"/>
      <c r="WAL1" s="475"/>
      <c r="WAM1" s="480"/>
      <c r="WAN1" s="481"/>
      <c r="WAO1" s="481"/>
      <c r="WAP1" s="481"/>
      <c r="WAQ1" s="481"/>
      <c r="WAR1" s="482"/>
      <c r="WAS1" s="475"/>
      <c r="WAT1" s="475"/>
      <c r="WAU1" s="475"/>
      <c r="WAV1" s="24"/>
      <c r="WAW1" s="24"/>
      <c r="WAX1" s="344"/>
      <c r="WAY1" s="345"/>
      <c r="WAZ1" s="26"/>
      <c r="WBA1" s="483"/>
      <c r="WBB1" s="483"/>
      <c r="WBC1" s="483"/>
      <c r="WBD1" s="483"/>
      <c r="WBE1" s="484"/>
      <c r="WBF1" s="485"/>
      <c r="WBG1" s="486"/>
      <c r="WBH1" s="486"/>
      <c r="WBI1" s="486"/>
      <c r="WBJ1" s="486"/>
      <c r="WBK1" s="486"/>
      <c r="WBL1" s="486"/>
      <c r="WBM1" s="486"/>
      <c r="WBN1" s="486"/>
      <c r="WBO1" s="486"/>
      <c r="WBP1" s="486"/>
      <c r="WBQ1" s="487"/>
      <c r="WBR1" s="483"/>
      <c r="WBS1" s="485"/>
      <c r="WBT1" s="486"/>
      <c r="WBU1" s="486"/>
      <c r="WBV1" s="486"/>
      <c r="WBW1" s="486"/>
      <c r="WBX1" s="486"/>
      <c r="WBY1" s="486"/>
      <c r="WBZ1" s="487"/>
      <c r="WCA1" s="483"/>
      <c r="WCB1" s="483"/>
      <c r="WCC1" s="483"/>
      <c r="WCD1" s="483"/>
      <c r="WCE1" s="483"/>
      <c r="WCF1" s="483"/>
      <c r="WCG1" s="483"/>
      <c r="WCH1" s="476"/>
      <c r="WCI1" s="477"/>
      <c r="WCJ1" s="477"/>
      <c r="WCK1" s="477"/>
      <c r="WCL1" s="477"/>
      <c r="WCM1" s="477"/>
      <c r="WCN1" s="477"/>
      <c r="WCO1" s="477"/>
      <c r="WCP1" s="477"/>
      <c r="WCQ1" s="478"/>
      <c r="WCR1" s="476"/>
      <c r="WCS1" s="477"/>
      <c r="WCT1" s="477"/>
      <c r="WCU1" s="478"/>
      <c r="WCV1" s="476"/>
      <c r="WCW1" s="477"/>
      <c r="WCX1" s="477"/>
      <c r="WCY1" s="477"/>
      <c r="WCZ1" s="477"/>
      <c r="WDA1" s="477"/>
      <c r="WDB1" s="477"/>
      <c r="WDC1" s="477"/>
      <c r="WDD1" s="477"/>
      <c r="WDE1" s="477"/>
      <c r="WDF1" s="477"/>
      <c r="WDG1" s="477"/>
      <c r="WDH1" s="477"/>
      <c r="WDI1" s="477"/>
      <c r="WDJ1" s="477"/>
      <c r="WDK1" s="477"/>
      <c r="WDL1" s="477"/>
      <c r="WDM1" s="477"/>
      <c r="WDN1" s="477"/>
      <c r="WDO1" s="478"/>
      <c r="WDP1" s="476"/>
      <c r="WDQ1" s="477"/>
      <c r="WDR1" s="477"/>
      <c r="WDS1" s="478"/>
      <c r="WDT1" s="476"/>
      <c r="WDU1" s="477"/>
      <c r="WDV1" s="477"/>
      <c r="WDW1" s="477"/>
      <c r="WDX1" s="477"/>
      <c r="WDY1" s="477"/>
      <c r="WDZ1" s="477"/>
      <c r="WEA1" s="477"/>
      <c r="WEB1" s="477"/>
      <c r="WEC1" s="477"/>
      <c r="WED1" s="477"/>
      <c r="WEE1" s="477"/>
      <c r="WEF1" s="478"/>
      <c r="WEG1" s="476"/>
      <c r="WEH1" s="477"/>
      <c r="WEI1" s="477"/>
      <c r="WEJ1" s="477"/>
      <c r="WEK1" s="477"/>
      <c r="WEL1" s="477"/>
      <c r="WEM1" s="477"/>
      <c r="WEN1" s="477"/>
      <c r="WEO1" s="477"/>
      <c r="WEP1" s="477"/>
      <c r="WEQ1" s="478"/>
      <c r="WER1" s="476"/>
      <c r="WES1" s="477"/>
      <c r="WET1" s="477"/>
      <c r="WEU1" s="478"/>
      <c r="WEV1" s="479"/>
      <c r="WEW1" s="479"/>
      <c r="WEX1" s="479"/>
      <c r="WEY1" s="479"/>
      <c r="WEZ1" s="479"/>
      <c r="WFA1" s="479"/>
      <c r="WFB1" s="479"/>
      <c r="WFC1" s="479"/>
      <c r="WFD1" s="344"/>
      <c r="WFE1" s="476"/>
      <c r="WFF1" s="478"/>
      <c r="WFG1" s="480"/>
      <c r="WFH1" s="481"/>
      <c r="WFI1" s="481"/>
      <c r="WFJ1" s="482"/>
      <c r="WFK1" s="475"/>
      <c r="WFL1" s="475"/>
      <c r="WFM1" s="480"/>
      <c r="WFN1" s="481"/>
      <c r="WFO1" s="481"/>
      <c r="WFP1" s="481"/>
      <c r="WFQ1" s="481"/>
      <c r="WFR1" s="482"/>
      <c r="WFS1" s="475"/>
      <c r="WFT1" s="475"/>
      <c r="WFU1" s="475"/>
      <c r="WFV1" s="24"/>
      <c r="WFW1" s="24"/>
      <c r="WFX1" s="344"/>
      <c r="WFY1" s="345"/>
      <c r="WFZ1" s="26"/>
      <c r="WGA1" s="483"/>
      <c r="WGB1" s="483"/>
      <c r="WGC1" s="483"/>
      <c r="WGD1" s="483"/>
      <c r="WGE1" s="484"/>
      <c r="WGF1" s="485"/>
      <c r="WGG1" s="486"/>
      <c r="WGH1" s="486"/>
      <c r="WGI1" s="486"/>
      <c r="WGJ1" s="486"/>
      <c r="WGK1" s="486"/>
      <c r="WGL1" s="486"/>
      <c r="WGM1" s="486"/>
      <c r="WGN1" s="486"/>
      <c r="WGO1" s="486"/>
      <c r="WGP1" s="486"/>
      <c r="WGQ1" s="487"/>
      <c r="WGR1" s="483"/>
      <c r="WGS1" s="485"/>
      <c r="WGT1" s="486"/>
      <c r="WGU1" s="486"/>
      <c r="WGV1" s="486"/>
      <c r="WGW1" s="486"/>
      <c r="WGX1" s="486"/>
      <c r="WGY1" s="486"/>
      <c r="WGZ1" s="487"/>
      <c r="WHA1" s="483"/>
      <c r="WHB1" s="483"/>
      <c r="WHC1" s="483"/>
      <c r="WHD1" s="483"/>
      <c r="WHE1" s="483"/>
      <c r="WHF1" s="483"/>
      <c r="WHG1" s="483"/>
      <c r="WHH1" s="476"/>
      <c r="WHI1" s="477"/>
      <c r="WHJ1" s="477"/>
      <c r="WHK1" s="477"/>
      <c r="WHL1" s="477"/>
      <c r="WHM1" s="477"/>
      <c r="WHN1" s="477"/>
      <c r="WHO1" s="477"/>
      <c r="WHP1" s="477"/>
      <c r="WHQ1" s="478"/>
      <c r="WHR1" s="476"/>
      <c r="WHS1" s="477"/>
      <c r="WHT1" s="477"/>
      <c r="WHU1" s="478"/>
      <c r="WHV1" s="476"/>
      <c r="WHW1" s="477"/>
      <c r="WHX1" s="477"/>
      <c r="WHY1" s="477"/>
      <c r="WHZ1" s="477"/>
      <c r="WIA1" s="477"/>
      <c r="WIB1" s="477"/>
      <c r="WIC1" s="477"/>
      <c r="WID1" s="477"/>
      <c r="WIE1" s="477"/>
      <c r="WIF1" s="477"/>
      <c r="WIG1" s="477"/>
      <c r="WIH1" s="477"/>
      <c r="WII1" s="477"/>
      <c r="WIJ1" s="477"/>
      <c r="WIK1" s="477"/>
      <c r="WIL1" s="477"/>
      <c r="WIM1" s="477"/>
      <c r="WIN1" s="477"/>
      <c r="WIO1" s="478"/>
      <c r="WIP1" s="476"/>
      <c r="WIQ1" s="477"/>
      <c r="WIR1" s="477"/>
      <c r="WIS1" s="478"/>
      <c r="WIT1" s="476"/>
      <c r="WIU1" s="477"/>
      <c r="WIV1" s="477"/>
      <c r="WIW1" s="477"/>
      <c r="WIX1" s="477"/>
      <c r="WIY1" s="477"/>
      <c r="WIZ1" s="477"/>
      <c r="WJA1" s="477"/>
      <c r="WJB1" s="477"/>
      <c r="WJC1" s="477"/>
      <c r="WJD1" s="477"/>
      <c r="WJE1" s="477"/>
      <c r="WJF1" s="478"/>
      <c r="WJG1" s="476"/>
      <c r="WJH1" s="477"/>
      <c r="WJI1" s="477"/>
      <c r="WJJ1" s="477"/>
      <c r="WJK1" s="477"/>
      <c r="WJL1" s="477"/>
      <c r="WJM1" s="477"/>
      <c r="WJN1" s="477"/>
      <c r="WJO1" s="477"/>
      <c r="WJP1" s="477"/>
      <c r="WJQ1" s="478"/>
      <c r="WJR1" s="476"/>
      <c r="WJS1" s="477"/>
      <c r="WJT1" s="477"/>
      <c r="WJU1" s="478"/>
      <c r="WJV1" s="479"/>
      <c r="WJW1" s="479"/>
      <c r="WJX1" s="479"/>
      <c r="WJY1" s="479"/>
      <c r="WJZ1" s="479"/>
      <c r="WKA1" s="479"/>
      <c r="WKB1" s="479"/>
      <c r="WKC1" s="479"/>
      <c r="WKD1" s="344"/>
      <c r="WKE1" s="476"/>
      <c r="WKF1" s="478"/>
      <c r="WKG1" s="480"/>
      <c r="WKH1" s="481"/>
      <c r="WKI1" s="481"/>
      <c r="WKJ1" s="482"/>
      <c r="WKK1" s="475"/>
      <c r="WKL1" s="475"/>
      <c r="WKM1" s="480"/>
      <c r="WKN1" s="481"/>
      <c r="WKO1" s="481"/>
      <c r="WKP1" s="481"/>
      <c r="WKQ1" s="481"/>
      <c r="WKR1" s="482"/>
      <c r="WKS1" s="475"/>
      <c r="WKT1" s="475"/>
      <c r="WKU1" s="475"/>
      <c r="WKV1" s="24"/>
      <c r="WKW1" s="24"/>
      <c r="WKX1" s="344"/>
      <c r="WKY1" s="345"/>
      <c r="WKZ1" s="26"/>
      <c r="WLA1" s="483"/>
      <c r="WLB1" s="483"/>
      <c r="WLC1" s="483"/>
      <c r="WLD1" s="483"/>
      <c r="WLE1" s="484"/>
      <c r="WLF1" s="485"/>
      <c r="WLG1" s="486"/>
      <c r="WLH1" s="486"/>
      <c r="WLI1" s="486"/>
      <c r="WLJ1" s="486"/>
      <c r="WLK1" s="486"/>
      <c r="WLL1" s="486"/>
      <c r="WLM1" s="486"/>
      <c r="WLN1" s="486"/>
      <c r="WLO1" s="486"/>
      <c r="WLP1" s="486"/>
      <c r="WLQ1" s="487"/>
      <c r="WLR1" s="483"/>
      <c r="WLS1" s="485"/>
      <c r="WLT1" s="486"/>
      <c r="WLU1" s="486"/>
      <c r="WLV1" s="486"/>
      <c r="WLW1" s="486"/>
      <c r="WLX1" s="486"/>
      <c r="WLY1" s="486"/>
      <c r="WLZ1" s="487"/>
      <c r="WMA1" s="483"/>
      <c r="WMB1" s="483"/>
      <c r="WMC1" s="483"/>
      <c r="WMD1" s="483"/>
      <c r="WME1" s="483"/>
      <c r="WMF1" s="483"/>
      <c r="WMG1" s="483"/>
      <c r="WMH1" s="476"/>
      <c r="WMI1" s="477"/>
      <c r="WMJ1" s="477"/>
      <c r="WMK1" s="477"/>
      <c r="WML1" s="477"/>
      <c r="WMM1" s="477"/>
      <c r="WMN1" s="477"/>
      <c r="WMO1" s="477"/>
      <c r="WMP1" s="477"/>
      <c r="WMQ1" s="478"/>
      <c r="WMR1" s="476"/>
      <c r="WMS1" s="477"/>
      <c r="WMT1" s="477"/>
      <c r="WMU1" s="478"/>
      <c r="WMV1" s="476"/>
      <c r="WMW1" s="477"/>
      <c r="WMX1" s="477"/>
      <c r="WMY1" s="477"/>
      <c r="WMZ1" s="477"/>
      <c r="WNA1" s="477"/>
      <c r="WNB1" s="477"/>
      <c r="WNC1" s="477"/>
      <c r="WND1" s="477"/>
      <c r="WNE1" s="477"/>
      <c r="WNF1" s="477"/>
      <c r="WNG1" s="477"/>
      <c r="WNH1" s="477"/>
      <c r="WNI1" s="477"/>
      <c r="WNJ1" s="477"/>
      <c r="WNK1" s="477"/>
      <c r="WNL1" s="477"/>
      <c r="WNM1" s="477"/>
      <c r="WNN1" s="477"/>
      <c r="WNO1" s="478"/>
      <c r="WNP1" s="476"/>
      <c r="WNQ1" s="477"/>
      <c r="WNR1" s="477"/>
      <c r="WNS1" s="478"/>
      <c r="WNT1" s="476"/>
      <c r="WNU1" s="477"/>
      <c r="WNV1" s="477"/>
      <c r="WNW1" s="477"/>
      <c r="WNX1" s="477"/>
      <c r="WNY1" s="477"/>
      <c r="WNZ1" s="477"/>
      <c r="WOA1" s="477"/>
      <c r="WOB1" s="477"/>
      <c r="WOC1" s="477"/>
      <c r="WOD1" s="477"/>
      <c r="WOE1" s="477"/>
      <c r="WOF1" s="478"/>
      <c r="WOG1" s="476"/>
      <c r="WOH1" s="477"/>
      <c r="WOI1" s="477"/>
      <c r="WOJ1" s="477"/>
      <c r="WOK1" s="477"/>
      <c r="WOL1" s="477"/>
      <c r="WOM1" s="477"/>
      <c r="WON1" s="477"/>
      <c r="WOO1" s="477"/>
      <c r="WOP1" s="477"/>
      <c r="WOQ1" s="478"/>
      <c r="WOR1" s="476"/>
      <c r="WOS1" s="477"/>
      <c r="WOT1" s="477"/>
      <c r="WOU1" s="478"/>
      <c r="WOV1" s="479"/>
      <c r="WOW1" s="479"/>
      <c r="WOX1" s="479"/>
      <c r="WOY1" s="479"/>
      <c r="WOZ1" s="479"/>
      <c r="WPA1" s="479"/>
      <c r="WPB1" s="479"/>
      <c r="WPC1" s="479"/>
      <c r="WPD1" s="344"/>
      <c r="WPE1" s="476"/>
      <c r="WPF1" s="478"/>
      <c r="WPG1" s="480"/>
      <c r="WPH1" s="481"/>
      <c r="WPI1" s="481"/>
      <c r="WPJ1" s="482"/>
      <c r="WPK1" s="475"/>
      <c r="WPL1" s="475"/>
      <c r="WPM1" s="480"/>
      <c r="WPN1" s="481"/>
      <c r="WPO1" s="481"/>
      <c r="WPP1" s="481"/>
      <c r="WPQ1" s="481"/>
      <c r="WPR1" s="482"/>
      <c r="WPS1" s="475"/>
      <c r="WPT1" s="475"/>
      <c r="WPU1" s="475"/>
      <c r="WPV1" s="24"/>
      <c r="WPW1" s="24"/>
      <c r="WPX1" s="344"/>
      <c r="WPY1" s="345"/>
      <c r="WPZ1" s="26"/>
      <c r="WQA1" s="483"/>
      <c r="WQB1" s="483"/>
      <c r="WQC1" s="483"/>
      <c r="WQD1" s="483"/>
      <c r="WQE1" s="484"/>
      <c r="WQF1" s="485"/>
      <c r="WQG1" s="486"/>
      <c r="WQH1" s="486"/>
      <c r="WQI1" s="486"/>
      <c r="WQJ1" s="486"/>
      <c r="WQK1" s="486"/>
      <c r="WQL1" s="486"/>
      <c r="WQM1" s="486"/>
      <c r="WQN1" s="486"/>
      <c r="WQO1" s="486"/>
      <c r="WQP1" s="486"/>
      <c r="WQQ1" s="487"/>
      <c r="WQR1" s="483"/>
      <c r="WQS1" s="485"/>
      <c r="WQT1" s="486"/>
      <c r="WQU1" s="486"/>
      <c r="WQV1" s="486"/>
      <c r="WQW1" s="486"/>
      <c r="WQX1" s="486"/>
      <c r="WQY1" s="486"/>
      <c r="WQZ1" s="487"/>
      <c r="WRA1" s="483"/>
      <c r="WRB1" s="483"/>
      <c r="WRC1" s="483"/>
      <c r="WRD1" s="483"/>
      <c r="WRE1" s="483"/>
      <c r="WRF1" s="483"/>
      <c r="WRG1" s="483"/>
      <c r="WRH1" s="476"/>
      <c r="WRI1" s="477"/>
      <c r="WRJ1" s="477"/>
      <c r="WRK1" s="477"/>
      <c r="WRL1" s="477"/>
      <c r="WRM1" s="477"/>
      <c r="WRN1" s="477"/>
      <c r="WRO1" s="477"/>
      <c r="WRP1" s="477"/>
      <c r="WRQ1" s="478"/>
      <c r="WRR1" s="476"/>
      <c r="WRS1" s="477"/>
      <c r="WRT1" s="477"/>
      <c r="WRU1" s="478"/>
      <c r="WRV1" s="476"/>
      <c r="WRW1" s="477"/>
      <c r="WRX1" s="477"/>
      <c r="WRY1" s="477"/>
      <c r="WRZ1" s="477"/>
      <c r="WSA1" s="477"/>
      <c r="WSB1" s="477"/>
      <c r="WSC1" s="477"/>
      <c r="WSD1" s="477"/>
      <c r="WSE1" s="477"/>
      <c r="WSF1" s="477"/>
      <c r="WSG1" s="477"/>
      <c r="WSH1" s="477"/>
      <c r="WSI1" s="477"/>
      <c r="WSJ1" s="477"/>
      <c r="WSK1" s="477"/>
      <c r="WSL1" s="477"/>
      <c r="WSM1" s="477"/>
      <c r="WSN1" s="477"/>
      <c r="WSO1" s="478"/>
      <c r="WSP1" s="476"/>
      <c r="WSQ1" s="477"/>
      <c r="WSR1" s="477"/>
      <c r="WSS1" s="478"/>
      <c r="WST1" s="476"/>
      <c r="WSU1" s="477"/>
      <c r="WSV1" s="477"/>
      <c r="WSW1" s="477"/>
      <c r="WSX1" s="477"/>
      <c r="WSY1" s="477"/>
      <c r="WSZ1" s="477"/>
      <c r="WTA1" s="477"/>
      <c r="WTB1" s="477"/>
      <c r="WTC1" s="477"/>
      <c r="WTD1" s="477"/>
      <c r="WTE1" s="477"/>
      <c r="WTF1" s="478"/>
      <c r="WTG1" s="476"/>
      <c r="WTH1" s="477"/>
      <c r="WTI1" s="477"/>
      <c r="WTJ1" s="477"/>
      <c r="WTK1" s="477"/>
      <c r="WTL1" s="477"/>
      <c r="WTM1" s="477"/>
      <c r="WTN1" s="477"/>
      <c r="WTO1" s="477"/>
      <c r="WTP1" s="477"/>
      <c r="WTQ1" s="478"/>
      <c r="WTR1" s="476"/>
      <c r="WTS1" s="477"/>
      <c r="WTT1" s="477"/>
      <c r="WTU1" s="478"/>
      <c r="WTV1" s="479"/>
      <c r="WTW1" s="479"/>
      <c r="WTX1" s="479"/>
      <c r="WTY1" s="479"/>
      <c r="WTZ1" s="479"/>
      <c r="WUA1" s="479"/>
      <c r="WUB1" s="479"/>
      <c r="WUC1" s="479"/>
      <c r="WUD1" s="344"/>
      <c r="WUE1" s="476"/>
      <c r="WUF1" s="478"/>
      <c r="WUG1" s="480"/>
      <c r="WUH1" s="481"/>
      <c r="WUI1" s="481"/>
      <c r="WUJ1" s="482"/>
      <c r="WUK1" s="475"/>
      <c r="WUL1" s="475"/>
      <c r="WUM1" s="480"/>
      <c r="WUN1" s="481"/>
      <c r="WUO1" s="481"/>
      <c r="WUP1" s="481"/>
      <c r="WUQ1" s="481"/>
      <c r="WUR1" s="482"/>
      <c r="WUS1" s="475"/>
      <c r="WUT1" s="475"/>
      <c r="WUU1" s="475"/>
      <c r="WUV1" s="24"/>
      <c r="WUW1" s="24"/>
      <c r="WUX1" s="344"/>
      <c r="WUY1" s="345"/>
      <c r="WUZ1" s="26"/>
      <c r="WVA1" s="483"/>
      <c r="WVB1" s="483"/>
      <c r="WVC1" s="483"/>
      <c r="WVD1" s="483"/>
      <c r="WVE1" s="484"/>
      <c r="WVF1" s="485"/>
      <c r="WVG1" s="486"/>
      <c r="WVH1" s="486"/>
      <c r="WVI1" s="486"/>
      <c r="WVJ1" s="486"/>
      <c r="WVK1" s="486"/>
      <c r="WVL1" s="486"/>
      <c r="WVM1" s="486"/>
      <c r="WVN1" s="486"/>
      <c r="WVO1" s="486"/>
      <c r="WVP1" s="486"/>
      <c r="WVQ1" s="487"/>
      <c r="WVR1" s="483"/>
      <c r="WVS1" s="485"/>
      <c r="WVT1" s="486"/>
      <c r="WVU1" s="486"/>
      <c r="WVV1" s="486"/>
      <c r="WVW1" s="486"/>
      <c r="WVX1" s="486"/>
      <c r="WVY1" s="486"/>
      <c r="WVZ1" s="487"/>
      <c r="WWA1" s="483"/>
      <c r="WWB1" s="483"/>
      <c r="WWC1" s="483"/>
      <c r="WWD1" s="483"/>
      <c r="WWE1" s="483"/>
      <c r="WWF1" s="483"/>
      <c r="WWG1" s="483"/>
      <c r="WWH1" s="476"/>
      <c r="WWI1" s="477"/>
      <c r="WWJ1" s="477"/>
      <c r="WWK1" s="477"/>
      <c r="WWL1" s="477"/>
      <c r="WWM1" s="477"/>
      <c r="WWN1" s="477"/>
      <c r="WWO1" s="477"/>
      <c r="WWP1" s="477"/>
      <c r="WWQ1" s="478"/>
      <c r="WWR1" s="476"/>
      <c r="WWS1" s="477"/>
      <c r="WWT1" s="477"/>
      <c r="WWU1" s="478"/>
      <c r="WWV1" s="476"/>
      <c r="WWW1" s="477"/>
      <c r="WWX1" s="477"/>
      <c r="WWY1" s="477"/>
      <c r="WWZ1" s="477"/>
      <c r="WXA1" s="477"/>
      <c r="WXB1" s="477"/>
      <c r="WXC1" s="477"/>
      <c r="WXD1" s="477"/>
      <c r="WXE1" s="477"/>
      <c r="WXF1" s="477"/>
      <c r="WXG1" s="477"/>
      <c r="WXH1" s="477"/>
      <c r="WXI1" s="477"/>
      <c r="WXJ1" s="477"/>
      <c r="WXK1" s="477"/>
      <c r="WXL1" s="477"/>
      <c r="WXM1" s="477"/>
      <c r="WXN1" s="477"/>
      <c r="WXO1" s="478"/>
      <c r="WXP1" s="476"/>
      <c r="WXQ1" s="477"/>
      <c r="WXR1" s="477"/>
      <c r="WXS1" s="478"/>
      <c r="WXT1" s="476"/>
      <c r="WXU1" s="477"/>
      <c r="WXV1" s="477"/>
      <c r="WXW1" s="477"/>
      <c r="WXX1" s="477"/>
      <c r="WXY1" s="477"/>
      <c r="WXZ1" s="477"/>
      <c r="WYA1" s="477"/>
      <c r="WYB1" s="477"/>
      <c r="WYC1" s="477"/>
      <c r="WYD1" s="477"/>
      <c r="WYE1" s="477"/>
      <c r="WYF1" s="478"/>
      <c r="WYG1" s="476"/>
      <c r="WYH1" s="477"/>
      <c r="WYI1" s="477"/>
      <c r="WYJ1" s="477"/>
      <c r="WYK1" s="477"/>
      <c r="WYL1" s="477"/>
      <c r="WYM1" s="477"/>
      <c r="WYN1" s="477"/>
      <c r="WYO1" s="477"/>
      <c r="WYP1" s="477"/>
      <c r="WYQ1" s="478"/>
      <c r="WYR1" s="476"/>
      <c r="WYS1" s="477"/>
      <c r="WYT1" s="477"/>
      <c r="WYU1" s="478"/>
      <c r="WYV1" s="479"/>
      <c r="WYW1" s="479"/>
      <c r="WYX1" s="479"/>
      <c r="WYY1" s="479"/>
      <c r="WYZ1" s="479"/>
      <c r="WZA1" s="479"/>
      <c r="WZB1" s="479"/>
      <c r="WZC1" s="479"/>
      <c r="WZD1" s="344"/>
      <c r="WZE1" s="476"/>
      <c r="WZF1" s="478"/>
      <c r="WZG1" s="480"/>
      <c r="WZH1" s="481"/>
      <c r="WZI1" s="481"/>
      <c r="WZJ1" s="482"/>
      <c r="WZK1" s="475"/>
      <c r="WZL1" s="475"/>
      <c r="WZM1" s="480"/>
      <c r="WZN1" s="481"/>
      <c r="WZO1" s="481"/>
      <c r="WZP1" s="481"/>
      <c r="WZQ1" s="481"/>
      <c r="WZR1" s="482"/>
      <c r="WZS1" s="475"/>
      <c r="WZT1" s="475"/>
      <c r="WZU1" s="475"/>
      <c r="WZV1" s="24"/>
      <c r="WZW1" s="24"/>
      <c r="WZX1" s="344"/>
      <c r="WZY1" s="345"/>
      <c r="WZZ1" s="26"/>
      <c r="XAA1" s="483"/>
      <c r="XAB1" s="483"/>
      <c r="XAC1" s="483"/>
      <c r="XAD1" s="483"/>
      <c r="XAE1" s="484"/>
      <c r="XAF1" s="485"/>
      <c r="XAG1" s="486"/>
      <c r="XAH1" s="486"/>
      <c r="XAI1" s="486"/>
      <c r="XAJ1" s="486"/>
      <c r="XAK1" s="486"/>
      <c r="XAL1" s="486"/>
      <c r="XAM1" s="486"/>
      <c r="XAN1" s="486"/>
      <c r="XAO1" s="486"/>
      <c r="XAP1" s="486"/>
      <c r="XAQ1" s="487"/>
      <c r="XAR1" s="483"/>
      <c r="XAS1" s="485"/>
      <c r="XAT1" s="486"/>
      <c r="XAU1" s="486"/>
      <c r="XAV1" s="486"/>
      <c r="XAW1" s="486"/>
      <c r="XAX1" s="486"/>
      <c r="XAY1" s="486"/>
      <c r="XAZ1" s="487"/>
      <c r="XBA1" s="483"/>
      <c r="XBB1" s="483"/>
      <c r="XBC1" s="483"/>
      <c r="XBD1" s="483"/>
      <c r="XBE1" s="483"/>
      <c r="XBF1" s="483"/>
      <c r="XBG1" s="483"/>
      <c r="XBH1" s="476"/>
      <c r="XBI1" s="477"/>
      <c r="XBJ1" s="477"/>
      <c r="XBK1" s="477"/>
      <c r="XBL1" s="477"/>
      <c r="XBM1" s="477"/>
      <c r="XBN1" s="477"/>
      <c r="XBO1" s="477"/>
      <c r="XBP1" s="477"/>
      <c r="XBQ1" s="478"/>
      <c r="XBR1" s="476"/>
      <c r="XBS1" s="477"/>
      <c r="XBT1" s="477"/>
      <c r="XBU1" s="478"/>
      <c r="XBV1" s="476"/>
      <c r="XBW1" s="477"/>
      <c r="XBX1" s="477"/>
      <c r="XBY1" s="477"/>
      <c r="XBZ1" s="477"/>
      <c r="XCA1" s="477"/>
      <c r="XCB1" s="477"/>
      <c r="XCC1" s="477"/>
      <c r="XCD1" s="477"/>
      <c r="XCE1" s="477"/>
      <c r="XCF1" s="477"/>
      <c r="XCG1" s="477"/>
      <c r="XCH1" s="477"/>
      <c r="XCI1" s="477"/>
      <c r="XCJ1" s="477"/>
      <c r="XCK1" s="477"/>
      <c r="XCL1" s="477"/>
      <c r="XCM1" s="477"/>
      <c r="XCN1" s="477"/>
      <c r="XCO1" s="478"/>
      <c r="XCP1" s="476"/>
      <c r="XCQ1" s="477"/>
      <c r="XCR1" s="477"/>
      <c r="XCS1" s="478"/>
      <c r="XCT1" s="476"/>
      <c r="XCU1" s="477"/>
      <c r="XCV1" s="477"/>
      <c r="XCW1" s="477"/>
      <c r="XCX1" s="477"/>
      <c r="XCY1" s="477"/>
      <c r="XCZ1" s="477"/>
      <c r="XDA1" s="477"/>
      <c r="XDB1" s="477"/>
      <c r="XDC1" s="477"/>
      <c r="XDD1" s="477"/>
      <c r="XDE1" s="477"/>
      <c r="XDF1" s="478"/>
      <c r="XDG1" s="476"/>
      <c r="XDH1" s="477"/>
      <c r="XDI1" s="477"/>
      <c r="XDJ1" s="477"/>
      <c r="XDK1" s="477"/>
      <c r="XDL1" s="477"/>
      <c r="XDM1" s="477"/>
      <c r="XDN1" s="477"/>
      <c r="XDO1" s="477"/>
      <c r="XDP1" s="477"/>
      <c r="XDQ1" s="478"/>
      <c r="XDR1" s="476"/>
      <c r="XDS1" s="477"/>
      <c r="XDT1" s="477"/>
      <c r="XDU1" s="478"/>
      <c r="XDV1" s="479"/>
      <c r="XDW1" s="479"/>
      <c r="XDX1" s="479"/>
      <c r="XDY1" s="479"/>
      <c r="XDZ1" s="479"/>
      <c r="XEA1" s="479"/>
      <c r="XEB1" s="479"/>
      <c r="XEC1" s="479"/>
      <c r="XED1" s="344"/>
      <c r="XEE1" s="476"/>
      <c r="XEF1" s="478"/>
      <c r="XEG1" s="480"/>
      <c r="XEH1" s="481"/>
      <c r="XEI1" s="481"/>
      <c r="XEJ1" s="482"/>
      <c r="XEK1" s="475"/>
      <c r="XEL1" s="475"/>
      <c r="XEM1" s="480"/>
      <c r="XEN1" s="481"/>
      <c r="XEO1" s="481"/>
      <c r="XEP1" s="481"/>
      <c r="XEQ1" s="481"/>
      <c r="XER1" s="482"/>
      <c r="XES1" s="475"/>
      <c r="XET1" s="475"/>
      <c r="XEU1" s="475"/>
      <c r="XEV1" s="24"/>
      <c r="XEW1" s="24"/>
      <c r="XEX1" s="344"/>
      <c r="XEY1" s="345"/>
      <c r="XEZ1" s="26"/>
      <c r="XFA1" s="483"/>
      <c r="XFB1" s="483"/>
      <c r="XFC1" s="483"/>
      <c r="XFD1" s="483"/>
    </row>
    <row r="2" spans="1:16384" ht="38.25">
      <c r="A2" s="483"/>
      <c r="B2" s="483"/>
      <c r="C2" s="483"/>
      <c r="D2" s="483"/>
      <c r="E2" s="484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83"/>
      <c r="S2" s="345" t="s">
        <v>290</v>
      </c>
      <c r="T2" s="345" t="s">
        <v>292</v>
      </c>
      <c r="U2" s="345" t="s">
        <v>291</v>
      </c>
      <c r="V2" s="345" t="s">
        <v>941</v>
      </c>
      <c r="W2" s="345" t="s">
        <v>714</v>
      </c>
      <c r="X2" s="345" t="s">
        <v>715</v>
      </c>
      <c r="Y2" s="345" t="s">
        <v>1145</v>
      </c>
      <c r="Z2" s="345" t="s">
        <v>293</v>
      </c>
      <c r="AA2" s="483"/>
      <c r="AB2" s="483"/>
      <c r="AC2" s="483"/>
      <c r="AD2" s="483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1165</v>
      </c>
      <c r="AT2" s="344" t="s">
        <v>309</v>
      </c>
      <c r="AU2" s="344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896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897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83"/>
      <c r="EB2" s="483"/>
      <c r="EC2" s="483"/>
      <c r="ED2" s="483"/>
      <c r="EE2" s="484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83"/>
      <c r="ES2" s="345"/>
      <c r="ET2" s="345"/>
      <c r="EU2" s="345"/>
      <c r="EV2" s="345"/>
      <c r="EW2" s="345"/>
      <c r="EX2" s="345"/>
      <c r="EY2" s="345"/>
      <c r="EZ2" s="345"/>
      <c r="FA2" s="483"/>
      <c r="FB2" s="483"/>
      <c r="FC2" s="483"/>
      <c r="FD2" s="483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83"/>
      <c r="JB2" s="483"/>
      <c r="JC2" s="483"/>
      <c r="JD2" s="483"/>
      <c r="JE2" s="484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83"/>
      <c r="JS2" s="345"/>
      <c r="JT2" s="345"/>
      <c r="JU2" s="345"/>
      <c r="JV2" s="345"/>
      <c r="JW2" s="345"/>
      <c r="JX2" s="345"/>
      <c r="JY2" s="345"/>
      <c r="JZ2" s="345"/>
      <c r="KA2" s="483"/>
      <c r="KB2" s="483"/>
      <c r="KC2" s="483"/>
      <c r="KD2" s="483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83"/>
      <c r="OB2" s="483"/>
      <c r="OC2" s="483"/>
      <c r="OD2" s="483"/>
      <c r="OE2" s="484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83"/>
      <c r="OS2" s="345"/>
      <c r="OT2" s="345"/>
      <c r="OU2" s="345"/>
      <c r="OV2" s="345"/>
      <c r="OW2" s="345"/>
      <c r="OX2" s="345"/>
      <c r="OY2" s="345"/>
      <c r="OZ2" s="345"/>
      <c r="PA2" s="483"/>
      <c r="PB2" s="483"/>
      <c r="PC2" s="483"/>
      <c r="PD2" s="483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83"/>
      <c r="TB2" s="483"/>
      <c r="TC2" s="483"/>
      <c r="TD2" s="483"/>
      <c r="TE2" s="484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83"/>
      <c r="TS2" s="345"/>
      <c r="TT2" s="345"/>
      <c r="TU2" s="345"/>
      <c r="TV2" s="345"/>
      <c r="TW2" s="345"/>
      <c r="TX2" s="345"/>
      <c r="TY2" s="345"/>
      <c r="TZ2" s="345"/>
      <c r="UA2" s="483"/>
      <c r="UB2" s="483"/>
      <c r="UC2" s="483"/>
      <c r="UD2" s="483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83"/>
      <c r="YB2" s="483"/>
      <c r="YC2" s="483"/>
      <c r="YD2" s="483"/>
      <c r="YE2" s="484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83"/>
      <c r="YS2" s="345"/>
      <c r="YT2" s="345"/>
      <c r="YU2" s="345"/>
      <c r="YV2" s="345"/>
      <c r="YW2" s="345"/>
      <c r="YX2" s="345"/>
      <c r="YY2" s="345"/>
      <c r="YZ2" s="345"/>
      <c r="ZA2" s="483"/>
      <c r="ZB2" s="483"/>
      <c r="ZC2" s="483"/>
      <c r="ZD2" s="483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83"/>
      <c r="ADB2" s="483"/>
      <c r="ADC2" s="483"/>
      <c r="ADD2" s="483"/>
      <c r="ADE2" s="484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83"/>
      <c r="ADS2" s="345"/>
      <c r="ADT2" s="345"/>
      <c r="ADU2" s="345"/>
      <c r="ADV2" s="345"/>
      <c r="ADW2" s="345"/>
      <c r="ADX2" s="345"/>
      <c r="ADY2" s="345"/>
      <c r="ADZ2" s="345"/>
      <c r="AEA2" s="483"/>
      <c r="AEB2" s="483"/>
      <c r="AEC2" s="483"/>
      <c r="AED2" s="483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83"/>
      <c r="AIB2" s="483"/>
      <c r="AIC2" s="483"/>
      <c r="AID2" s="483"/>
      <c r="AIE2" s="484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83"/>
      <c r="AIS2" s="345"/>
      <c r="AIT2" s="345"/>
      <c r="AIU2" s="345"/>
      <c r="AIV2" s="345"/>
      <c r="AIW2" s="345"/>
      <c r="AIX2" s="345"/>
      <c r="AIY2" s="345"/>
      <c r="AIZ2" s="345"/>
      <c r="AJA2" s="483"/>
      <c r="AJB2" s="483"/>
      <c r="AJC2" s="483"/>
      <c r="AJD2" s="483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83"/>
      <c r="ANB2" s="483"/>
      <c r="ANC2" s="483"/>
      <c r="AND2" s="483"/>
      <c r="ANE2" s="484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83"/>
      <c r="ANS2" s="345"/>
      <c r="ANT2" s="345"/>
      <c r="ANU2" s="345"/>
      <c r="ANV2" s="345"/>
      <c r="ANW2" s="345"/>
      <c r="ANX2" s="345"/>
      <c r="ANY2" s="345"/>
      <c r="ANZ2" s="345"/>
      <c r="AOA2" s="483"/>
      <c r="AOB2" s="483"/>
      <c r="AOC2" s="483"/>
      <c r="AOD2" s="483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83"/>
      <c r="ASB2" s="483"/>
      <c r="ASC2" s="483"/>
      <c r="ASD2" s="483"/>
      <c r="ASE2" s="484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83"/>
      <c r="ASS2" s="345"/>
      <c r="AST2" s="345"/>
      <c r="ASU2" s="345"/>
      <c r="ASV2" s="345"/>
      <c r="ASW2" s="345"/>
      <c r="ASX2" s="345"/>
      <c r="ASY2" s="345"/>
      <c r="ASZ2" s="345"/>
      <c r="ATA2" s="483"/>
      <c r="ATB2" s="483"/>
      <c r="ATC2" s="483"/>
      <c r="ATD2" s="483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83"/>
      <c r="AXB2" s="483"/>
      <c r="AXC2" s="483"/>
      <c r="AXD2" s="483"/>
      <c r="AXE2" s="484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83"/>
      <c r="AXS2" s="345"/>
      <c r="AXT2" s="345"/>
      <c r="AXU2" s="345"/>
      <c r="AXV2" s="345"/>
      <c r="AXW2" s="345"/>
      <c r="AXX2" s="345"/>
      <c r="AXY2" s="345"/>
      <c r="AXZ2" s="345"/>
      <c r="AYA2" s="483"/>
      <c r="AYB2" s="483"/>
      <c r="AYC2" s="483"/>
      <c r="AYD2" s="483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83"/>
      <c r="BCB2" s="483"/>
      <c r="BCC2" s="483"/>
      <c r="BCD2" s="483"/>
      <c r="BCE2" s="484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83"/>
      <c r="BCS2" s="345"/>
      <c r="BCT2" s="345"/>
      <c r="BCU2" s="345"/>
      <c r="BCV2" s="345"/>
      <c r="BCW2" s="345"/>
      <c r="BCX2" s="345"/>
      <c r="BCY2" s="345"/>
      <c r="BCZ2" s="345"/>
      <c r="BDA2" s="483"/>
      <c r="BDB2" s="483"/>
      <c r="BDC2" s="483"/>
      <c r="BDD2" s="483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83"/>
      <c r="BHB2" s="483"/>
      <c r="BHC2" s="483"/>
      <c r="BHD2" s="483"/>
      <c r="BHE2" s="484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83"/>
      <c r="BHS2" s="345"/>
      <c r="BHT2" s="345"/>
      <c r="BHU2" s="345"/>
      <c r="BHV2" s="345"/>
      <c r="BHW2" s="345"/>
      <c r="BHX2" s="345"/>
      <c r="BHY2" s="345"/>
      <c r="BHZ2" s="345"/>
      <c r="BIA2" s="483"/>
      <c r="BIB2" s="483"/>
      <c r="BIC2" s="483"/>
      <c r="BID2" s="483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83"/>
      <c r="BMB2" s="483"/>
      <c r="BMC2" s="483"/>
      <c r="BMD2" s="483"/>
      <c r="BME2" s="484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83"/>
      <c r="BMS2" s="345"/>
      <c r="BMT2" s="345"/>
      <c r="BMU2" s="345"/>
      <c r="BMV2" s="345"/>
      <c r="BMW2" s="345"/>
      <c r="BMX2" s="345"/>
      <c r="BMY2" s="345"/>
      <c r="BMZ2" s="345"/>
      <c r="BNA2" s="483"/>
      <c r="BNB2" s="483"/>
      <c r="BNC2" s="483"/>
      <c r="BND2" s="483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83"/>
      <c r="BRB2" s="483"/>
      <c r="BRC2" s="483"/>
      <c r="BRD2" s="483"/>
      <c r="BRE2" s="484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83"/>
      <c r="BRS2" s="345"/>
      <c r="BRT2" s="345"/>
      <c r="BRU2" s="345"/>
      <c r="BRV2" s="345"/>
      <c r="BRW2" s="345"/>
      <c r="BRX2" s="345"/>
      <c r="BRY2" s="345"/>
      <c r="BRZ2" s="345"/>
      <c r="BSA2" s="483"/>
      <c r="BSB2" s="483"/>
      <c r="BSC2" s="483"/>
      <c r="BSD2" s="483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83"/>
      <c r="BWB2" s="483"/>
      <c r="BWC2" s="483"/>
      <c r="BWD2" s="483"/>
      <c r="BWE2" s="484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83"/>
      <c r="BWS2" s="345"/>
      <c r="BWT2" s="345"/>
      <c r="BWU2" s="345"/>
      <c r="BWV2" s="345"/>
      <c r="BWW2" s="345"/>
      <c r="BWX2" s="345"/>
      <c r="BWY2" s="345"/>
      <c r="BWZ2" s="345"/>
      <c r="BXA2" s="483"/>
      <c r="BXB2" s="483"/>
      <c r="BXC2" s="483"/>
      <c r="BXD2" s="483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83"/>
      <c r="CBB2" s="483"/>
      <c r="CBC2" s="483"/>
      <c r="CBD2" s="483"/>
      <c r="CBE2" s="484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83"/>
      <c r="CBS2" s="345"/>
      <c r="CBT2" s="345"/>
      <c r="CBU2" s="345"/>
      <c r="CBV2" s="345"/>
      <c r="CBW2" s="345"/>
      <c r="CBX2" s="345"/>
      <c r="CBY2" s="345"/>
      <c r="CBZ2" s="345"/>
      <c r="CCA2" s="483"/>
      <c r="CCB2" s="483"/>
      <c r="CCC2" s="483"/>
      <c r="CCD2" s="483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83"/>
      <c r="CGB2" s="483"/>
      <c r="CGC2" s="483"/>
      <c r="CGD2" s="483"/>
      <c r="CGE2" s="484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83"/>
      <c r="CGS2" s="345"/>
      <c r="CGT2" s="345"/>
      <c r="CGU2" s="345"/>
      <c r="CGV2" s="345"/>
      <c r="CGW2" s="345"/>
      <c r="CGX2" s="345"/>
      <c r="CGY2" s="345"/>
      <c r="CGZ2" s="345"/>
      <c r="CHA2" s="483"/>
      <c r="CHB2" s="483"/>
      <c r="CHC2" s="483"/>
      <c r="CHD2" s="483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83"/>
      <c r="CLB2" s="483"/>
      <c r="CLC2" s="483"/>
      <c r="CLD2" s="483"/>
      <c r="CLE2" s="484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83"/>
      <c r="CLS2" s="345"/>
      <c r="CLT2" s="345"/>
      <c r="CLU2" s="345"/>
      <c r="CLV2" s="345"/>
      <c r="CLW2" s="345"/>
      <c r="CLX2" s="345"/>
      <c r="CLY2" s="345"/>
      <c r="CLZ2" s="345"/>
      <c r="CMA2" s="483"/>
      <c r="CMB2" s="483"/>
      <c r="CMC2" s="483"/>
      <c r="CMD2" s="483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83"/>
      <c r="CQB2" s="483"/>
      <c r="CQC2" s="483"/>
      <c r="CQD2" s="483"/>
      <c r="CQE2" s="484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83"/>
      <c r="CQS2" s="345"/>
      <c r="CQT2" s="345"/>
      <c r="CQU2" s="345"/>
      <c r="CQV2" s="345"/>
      <c r="CQW2" s="345"/>
      <c r="CQX2" s="345"/>
      <c r="CQY2" s="345"/>
      <c r="CQZ2" s="345"/>
      <c r="CRA2" s="483"/>
      <c r="CRB2" s="483"/>
      <c r="CRC2" s="483"/>
      <c r="CRD2" s="483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83"/>
      <c r="CVB2" s="483"/>
      <c r="CVC2" s="483"/>
      <c r="CVD2" s="483"/>
      <c r="CVE2" s="484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83"/>
      <c r="CVS2" s="345"/>
      <c r="CVT2" s="345"/>
      <c r="CVU2" s="345"/>
      <c r="CVV2" s="345"/>
      <c r="CVW2" s="345"/>
      <c r="CVX2" s="345"/>
      <c r="CVY2" s="345"/>
      <c r="CVZ2" s="345"/>
      <c r="CWA2" s="483"/>
      <c r="CWB2" s="483"/>
      <c r="CWC2" s="483"/>
      <c r="CWD2" s="483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83"/>
      <c r="DAB2" s="483"/>
      <c r="DAC2" s="483"/>
      <c r="DAD2" s="483"/>
      <c r="DAE2" s="484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83"/>
      <c r="DAS2" s="345"/>
      <c r="DAT2" s="345"/>
      <c r="DAU2" s="345"/>
      <c r="DAV2" s="345"/>
      <c r="DAW2" s="345"/>
      <c r="DAX2" s="345"/>
      <c r="DAY2" s="345"/>
      <c r="DAZ2" s="345"/>
      <c r="DBA2" s="483"/>
      <c r="DBB2" s="483"/>
      <c r="DBC2" s="483"/>
      <c r="DBD2" s="483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83"/>
      <c r="DFB2" s="483"/>
      <c r="DFC2" s="483"/>
      <c r="DFD2" s="483"/>
      <c r="DFE2" s="484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83"/>
      <c r="DFS2" s="345"/>
      <c r="DFT2" s="345"/>
      <c r="DFU2" s="345"/>
      <c r="DFV2" s="345"/>
      <c r="DFW2" s="345"/>
      <c r="DFX2" s="345"/>
      <c r="DFY2" s="345"/>
      <c r="DFZ2" s="345"/>
      <c r="DGA2" s="483"/>
      <c r="DGB2" s="483"/>
      <c r="DGC2" s="483"/>
      <c r="DGD2" s="483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83"/>
      <c r="DKB2" s="483"/>
      <c r="DKC2" s="483"/>
      <c r="DKD2" s="483"/>
      <c r="DKE2" s="484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83"/>
      <c r="DKS2" s="345"/>
      <c r="DKT2" s="345"/>
      <c r="DKU2" s="345"/>
      <c r="DKV2" s="345"/>
      <c r="DKW2" s="345"/>
      <c r="DKX2" s="345"/>
      <c r="DKY2" s="345"/>
      <c r="DKZ2" s="345"/>
      <c r="DLA2" s="483"/>
      <c r="DLB2" s="483"/>
      <c r="DLC2" s="483"/>
      <c r="DLD2" s="483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83"/>
      <c r="DPB2" s="483"/>
      <c r="DPC2" s="483"/>
      <c r="DPD2" s="483"/>
      <c r="DPE2" s="484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83"/>
      <c r="DPS2" s="345"/>
      <c r="DPT2" s="345"/>
      <c r="DPU2" s="345"/>
      <c r="DPV2" s="345"/>
      <c r="DPW2" s="345"/>
      <c r="DPX2" s="345"/>
      <c r="DPY2" s="345"/>
      <c r="DPZ2" s="345"/>
      <c r="DQA2" s="483"/>
      <c r="DQB2" s="483"/>
      <c r="DQC2" s="483"/>
      <c r="DQD2" s="483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83"/>
      <c r="DUB2" s="483"/>
      <c r="DUC2" s="483"/>
      <c r="DUD2" s="483"/>
      <c r="DUE2" s="484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83"/>
      <c r="DUS2" s="345"/>
      <c r="DUT2" s="345"/>
      <c r="DUU2" s="345"/>
      <c r="DUV2" s="345"/>
      <c r="DUW2" s="345"/>
      <c r="DUX2" s="345"/>
      <c r="DUY2" s="345"/>
      <c r="DUZ2" s="345"/>
      <c r="DVA2" s="483"/>
      <c r="DVB2" s="483"/>
      <c r="DVC2" s="483"/>
      <c r="DVD2" s="483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83"/>
      <c r="DZB2" s="483"/>
      <c r="DZC2" s="483"/>
      <c r="DZD2" s="483"/>
      <c r="DZE2" s="484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83"/>
      <c r="DZS2" s="345"/>
      <c r="DZT2" s="345"/>
      <c r="DZU2" s="345"/>
      <c r="DZV2" s="345"/>
      <c r="DZW2" s="345"/>
      <c r="DZX2" s="345"/>
      <c r="DZY2" s="345"/>
      <c r="DZZ2" s="345"/>
      <c r="EAA2" s="483"/>
      <c r="EAB2" s="483"/>
      <c r="EAC2" s="483"/>
      <c r="EAD2" s="483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83"/>
      <c r="EEB2" s="483"/>
      <c r="EEC2" s="483"/>
      <c r="EED2" s="483"/>
      <c r="EEE2" s="484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83"/>
      <c r="EES2" s="345"/>
      <c r="EET2" s="345"/>
      <c r="EEU2" s="345"/>
      <c r="EEV2" s="345"/>
      <c r="EEW2" s="345"/>
      <c r="EEX2" s="345"/>
      <c r="EEY2" s="345"/>
      <c r="EEZ2" s="345"/>
      <c r="EFA2" s="483"/>
      <c r="EFB2" s="483"/>
      <c r="EFC2" s="483"/>
      <c r="EFD2" s="483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83"/>
      <c r="EJB2" s="483"/>
      <c r="EJC2" s="483"/>
      <c r="EJD2" s="483"/>
      <c r="EJE2" s="484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83"/>
      <c r="EJS2" s="345"/>
      <c r="EJT2" s="345"/>
      <c r="EJU2" s="345"/>
      <c r="EJV2" s="345"/>
      <c r="EJW2" s="345"/>
      <c r="EJX2" s="345"/>
      <c r="EJY2" s="345"/>
      <c r="EJZ2" s="345"/>
      <c r="EKA2" s="483"/>
      <c r="EKB2" s="483"/>
      <c r="EKC2" s="483"/>
      <c r="EKD2" s="483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83"/>
      <c r="EOB2" s="483"/>
      <c r="EOC2" s="483"/>
      <c r="EOD2" s="483"/>
      <c r="EOE2" s="484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83"/>
      <c r="EOS2" s="345"/>
      <c r="EOT2" s="345"/>
      <c r="EOU2" s="345"/>
      <c r="EOV2" s="345"/>
      <c r="EOW2" s="345"/>
      <c r="EOX2" s="345"/>
      <c r="EOY2" s="345"/>
      <c r="EOZ2" s="345"/>
      <c r="EPA2" s="483"/>
      <c r="EPB2" s="483"/>
      <c r="EPC2" s="483"/>
      <c r="EPD2" s="483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83"/>
      <c r="ETB2" s="483"/>
      <c r="ETC2" s="483"/>
      <c r="ETD2" s="483"/>
      <c r="ETE2" s="484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83"/>
      <c r="ETS2" s="345"/>
      <c r="ETT2" s="345"/>
      <c r="ETU2" s="345"/>
      <c r="ETV2" s="345"/>
      <c r="ETW2" s="345"/>
      <c r="ETX2" s="345"/>
      <c r="ETY2" s="345"/>
      <c r="ETZ2" s="345"/>
      <c r="EUA2" s="483"/>
      <c r="EUB2" s="483"/>
      <c r="EUC2" s="483"/>
      <c r="EUD2" s="483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83"/>
      <c r="EYB2" s="483"/>
      <c r="EYC2" s="483"/>
      <c r="EYD2" s="483"/>
      <c r="EYE2" s="484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83"/>
      <c r="EYS2" s="345"/>
      <c r="EYT2" s="345"/>
      <c r="EYU2" s="345"/>
      <c r="EYV2" s="345"/>
      <c r="EYW2" s="345"/>
      <c r="EYX2" s="345"/>
      <c r="EYY2" s="345"/>
      <c r="EYZ2" s="345"/>
      <c r="EZA2" s="483"/>
      <c r="EZB2" s="483"/>
      <c r="EZC2" s="483"/>
      <c r="EZD2" s="483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83"/>
      <c r="FDB2" s="483"/>
      <c r="FDC2" s="483"/>
      <c r="FDD2" s="483"/>
      <c r="FDE2" s="484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83"/>
      <c r="FDS2" s="345"/>
      <c r="FDT2" s="345"/>
      <c r="FDU2" s="345"/>
      <c r="FDV2" s="345"/>
      <c r="FDW2" s="345"/>
      <c r="FDX2" s="345"/>
      <c r="FDY2" s="345"/>
      <c r="FDZ2" s="345"/>
      <c r="FEA2" s="483"/>
      <c r="FEB2" s="483"/>
      <c r="FEC2" s="483"/>
      <c r="FED2" s="483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83"/>
      <c r="FIB2" s="483"/>
      <c r="FIC2" s="483"/>
      <c r="FID2" s="483"/>
      <c r="FIE2" s="484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83"/>
      <c r="FIS2" s="345"/>
      <c r="FIT2" s="345"/>
      <c r="FIU2" s="345"/>
      <c r="FIV2" s="345"/>
      <c r="FIW2" s="345"/>
      <c r="FIX2" s="345"/>
      <c r="FIY2" s="345"/>
      <c r="FIZ2" s="345"/>
      <c r="FJA2" s="483"/>
      <c r="FJB2" s="483"/>
      <c r="FJC2" s="483"/>
      <c r="FJD2" s="483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83"/>
      <c r="FNB2" s="483"/>
      <c r="FNC2" s="483"/>
      <c r="FND2" s="483"/>
      <c r="FNE2" s="484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83"/>
      <c r="FNS2" s="345"/>
      <c r="FNT2" s="345"/>
      <c r="FNU2" s="345"/>
      <c r="FNV2" s="345"/>
      <c r="FNW2" s="345"/>
      <c r="FNX2" s="345"/>
      <c r="FNY2" s="345"/>
      <c r="FNZ2" s="345"/>
      <c r="FOA2" s="483"/>
      <c r="FOB2" s="483"/>
      <c r="FOC2" s="483"/>
      <c r="FOD2" s="483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83"/>
      <c r="FSB2" s="483"/>
      <c r="FSC2" s="483"/>
      <c r="FSD2" s="483"/>
      <c r="FSE2" s="484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83"/>
      <c r="FSS2" s="345"/>
      <c r="FST2" s="345"/>
      <c r="FSU2" s="345"/>
      <c r="FSV2" s="345"/>
      <c r="FSW2" s="345"/>
      <c r="FSX2" s="345"/>
      <c r="FSY2" s="345"/>
      <c r="FSZ2" s="345"/>
      <c r="FTA2" s="483"/>
      <c r="FTB2" s="483"/>
      <c r="FTC2" s="483"/>
      <c r="FTD2" s="483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83"/>
      <c r="FXB2" s="483"/>
      <c r="FXC2" s="483"/>
      <c r="FXD2" s="483"/>
      <c r="FXE2" s="484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83"/>
      <c r="FXS2" s="345"/>
      <c r="FXT2" s="345"/>
      <c r="FXU2" s="345"/>
      <c r="FXV2" s="345"/>
      <c r="FXW2" s="345"/>
      <c r="FXX2" s="345"/>
      <c r="FXY2" s="345"/>
      <c r="FXZ2" s="345"/>
      <c r="FYA2" s="483"/>
      <c r="FYB2" s="483"/>
      <c r="FYC2" s="483"/>
      <c r="FYD2" s="483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83"/>
      <c r="GCB2" s="483"/>
      <c r="GCC2" s="483"/>
      <c r="GCD2" s="483"/>
      <c r="GCE2" s="484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83"/>
      <c r="GCS2" s="345"/>
      <c r="GCT2" s="345"/>
      <c r="GCU2" s="345"/>
      <c r="GCV2" s="345"/>
      <c r="GCW2" s="345"/>
      <c r="GCX2" s="345"/>
      <c r="GCY2" s="345"/>
      <c r="GCZ2" s="345"/>
      <c r="GDA2" s="483"/>
      <c r="GDB2" s="483"/>
      <c r="GDC2" s="483"/>
      <c r="GDD2" s="483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83"/>
      <c r="GHB2" s="483"/>
      <c r="GHC2" s="483"/>
      <c r="GHD2" s="483"/>
      <c r="GHE2" s="484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83"/>
      <c r="GHS2" s="345"/>
      <c r="GHT2" s="345"/>
      <c r="GHU2" s="345"/>
      <c r="GHV2" s="345"/>
      <c r="GHW2" s="345"/>
      <c r="GHX2" s="345"/>
      <c r="GHY2" s="345"/>
      <c r="GHZ2" s="345"/>
      <c r="GIA2" s="483"/>
      <c r="GIB2" s="483"/>
      <c r="GIC2" s="483"/>
      <c r="GID2" s="483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83"/>
      <c r="GMB2" s="483"/>
      <c r="GMC2" s="483"/>
      <c r="GMD2" s="483"/>
      <c r="GME2" s="484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83"/>
      <c r="GMS2" s="345"/>
      <c r="GMT2" s="345"/>
      <c r="GMU2" s="345"/>
      <c r="GMV2" s="345"/>
      <c r="GMW2" s="345"/>
      <c r="GMX2" s="345"/>
      <c r="GMY2" s="345"/>
      <c r="GMZ2" s="345"/>
      <c r="GNA2" s="483"/>
      <c r="GNB2" s="483"/>
      <c r="GNC2" s="483"/>
      <c r="GND2" s="483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83"/>
      <c r="GRB2" s="483"/>
      <c r="GRC2" s="483"/>
      <c r="GRD2" s="483"/>
      <c r="GRE2" s="484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83"/>
      <c r="GRS2" s="345"/>
      <c r="GRT2" s="345"/>
      <c r="GRU2" s="345"/>
      <c r="GRV2" s="345"/>
      <c r="GRW2" s="345"/>
      <c r="GRX2" s="345"/>
      <c r="GRY2" s="345"/>
      <c r="GRZ2" s="345"/>
      <c r="GSA2" s="483"/>
      <c r="GSB2" s="483"/>
      <c r="GSC2" s="483"/>
      <c r="GSD2" s="483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83"/>
      <c r="GWB2" s="483"/>
      <c r="GWC2" s="483"/>
      <c r="GWD2" s="483"/>
      <c r="GWE2" s="484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83"/>
      <c r="GWS2" s="345"/>
      <c r="GWT2" s="345"/>
      <c r="GWU2" s="345"/>
      <c r="GWV2" s="345"/>
      <c r="GWW2" s="345"/>
      <c r="GWX2" s="345"/>
      <c r="GWY2" s="345"/>
      <c r="GWZ2" s="345"/>
      <c r="GXA2" s="483"/>
      <c r="GXB2" s="483"/>
      <c r="GXC2" s="483"/>
      <c r="GXD2" s="483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83"/>
      <c r="HBB2" s="483"/>
      <c r="HBC2" s="483"/>
      <c r="HBD2" s="483"/>
      <c r="HBE2" s="484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83"/>
      <c r="HBS2" s="345"/>
      <c r="HBT2" s="345"/>
      <c r="HBU2" s="345"/>
      <c r="HBV2" s="345"/>
      <c r="HBW2" s="345"/>
      <c r="HBX2" s="345"/>
      <c r="HBY2" s="345"/>
      <c r="HBZ2" s="345"/>
      <c r="HCA2" s="483"/>
      <c r="HCB2" s="483"/>
      <c r="HCC2" s="483"/>
      <c r="HCD2" s="483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83"/>
      <c r="HGB2" s="483"/>
      <c r="HGC2" s="483"/>
      <c r="HGD2" s="483"/>
      <c r="HGE2" s="484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83"/>
      <c r="HGS2" s="345"/>
      <c r="HGT2" s="345"/>
      <c r="HGU2" s="345"/>
      <c r="HGV2" s="345"/>
      <c r="HGW2" s="345"/>
      <c r="HGX2" s="345"/>
      <c r="HGY2" s="345"/>
      <c r="HGZ2" s="345"/>
      <c r="HHA2" s="483"/>
      <c r="HHB2" s="483"/>
      <c r="HHC2" s="483"/>
      <c r="HHD2" s="483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83"/>
      <c r="HLB2" s="483"/>
      <c r="HLC2" s="483"/>
      <c r="HLD2" s="483"/>
      <c r="HLE2" s="484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83"/>
      <c r="HLS2" s="345"/>
      <c r="HLT2" s="345"/>
      <c r="HLU2" s="345"/>
      <c r="HLV2" s="345"/>
      <c r="HLW2" s="345"/>
      <c r="HLX2" s="345"/>
      <c r="HLY2" s="345"/>
      <c r="HLZ2" s="345"/>
      <c r="HMA2" s="483"/>
      <c r="HMB2" s="483"/>
      <c r="HMC2" s="483"/>
      <c r="HMD2" s="483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83"/>
      <c r="HQB2" s="483"/>
      <c r="HQC2" s="483"/>
      <c r="HQD2" s="483"/>
      <c r="HQE2" s="484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83"/>
      <c r="HQS2" s="345"/>
      <c r="HQT2" s="345"/>
      <c r="HQU2" s="345"/>
      <c r="HQV2" s="345"/>
      <c r="HQW2" s="345"/>
      <c r="HQX2" s="345"/>
      <c r="HQY2" s="345"/>
      <c r="HQZ2" s="345"/>
      <c r="HRA2" s="483"/>
      <c r="HRB2" s="483"/>
      <c r="HRC2" s="483"/>
      <c r="HRD2" s="483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83"/>
      <c r="HVB2" s="483"/>
      <c r="HVC2" s="483"/>
      <c r="HVD2" s="483"/>
      <c r="HVE2" s="484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83"/>
      <c r="HVS2" s="345"/>
      <c r="HVT2" s="345"/>
      <c r="HVU2" s="345"/>
      <c r="HVV2" s="345"/>
      <c r="HVW2" s="345"/>
      <c r="HVX2" s="345"/>
      <c r="HVY2" s="345"/>
      <c r="HVZ2" s="345"/>
      <c r="HWA2" s="483"/>
      <c r="HWB2" s="483"/>
      <c r="HWC2" s="483"/>
      <c r="HWD2" s="483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83"/>
      <c r="IAB2" s="483"/>
      <c r="IAC2" s="483"/>
      <c r="IAD2" s="483"/>
      <c r="IAE2" s="484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83"/>
      <c r="IAS2" s="345"/>
      <c r="IAT2" s="345"/>
      <c r="IAU2" s="345"/>
      <c r="IAV2" s="345"/>
      <c r="IAW2" s="345"/>
      <c r="IAX2" s="345"/>
      <c r="IAY2" s="345"/>
      <c r="IAZ2" s="345"/>
      <c r="IBA2" s="483"/>
      <c r="IBB2" s="483"/>
      <c r="IBC2" s="483"/>
      <c r="IBD2" s="483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83"/>
      <c r="IFB2" s="483"/>
      <c r="IFC2" s="483"/>
      <c r="IFD2" s="483"/>
      <c r="IFE2" s="484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83"/>
      <c r="IFS2" s="345"/>
      <c r="IFT2" s="345"/>
      <c r="IFU2" s="345"/>
      <c r="IFV2" s="345"/>
      <c r="IFW2" s="345"/>
      <c r="IFX2" s="345"/>
      <c r="IFY2" s="345"/>
      <c r="IFZ2" s="345"/>
      <c r="IGA2" s="483"/>
      <c r="IGB2" s="483"/>
      <c r="IGC2" s="483"/>
      <c r="IGD2" s="483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83"/>
      <c r="IKB2" s="483"/>
      <c r="IKC2" s="483"/>
      <c r="IKD2" s="483"/>
      <c r="IKE2" s="484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83"/>
      <c r="IKS2" s="345"/>
      <c r="IKT2" s="345"/>
      <c r="IKU2" s="345"/>
      <c r="IKV2" s="345"/>
      <c r="IKW2" s="345"/>
      <c r="IKX2" s="345"/>
      <c r="IKY2" s="345"/>
      <c r="IKZ2" s="345"/>
      <c r="ILA2" s="483"/>
      <c r="ILB2" s="483"/>
      <c r="ILC2" s="483"/>
      <c r="ILD2" s="483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83"/>
      <c r="IPB2" s="483"/>
      <c r="IPC2" s="483"/>
      <c r="IPD2" s="483"/>
      <c r="IPE2" s="484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83"/>
      <c r="IPS2" s="345"/>
      <c r="IPT2" s="345"/>
      <c r="IPU2" s="345"/>
      <c r="IPV2" s="345"/>
      <c r="IPW2" s="345"/>
      <c r="IPX2" s="345"/>
      <c r="IPY2" s="345"/>
      <c r="IPZ2" s="345"/>
      <c r="IQA2" s="483"/>
      <c r="IQB2" s="483"/>
      <c r="IQC2" s="483"/>
      <c r="IQD2" s="483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83"/>
      <c r="IUB2" s="483"/>
      <c r="IUC2" s="483"/>
      <c r="IUD2" s="483"/>
      <c r="IUE2" s="484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83"/>
      <c r="IUS2" s="345"/>
      <c r="IUT2" s="345"/>
      <c r="IUU2" s="345"/>
      <c r="IUV2" s="345"/>
      <c r="IUW2" s="345"/>
      <c r="IUX2" s="345"/>
      <c r="IUY2" s="345"/>
      <c r="IUZ2" s="345"/>
      <c r="IVA2" s="483"/>
      <c r="IVB2" s="483"/>
      <c r="IVC2" s="483"/>
      <c r="IVD2" s="483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83"/>
      <c r="IZB2" s="483"/>
      <c r="IZC2" s="483"/>
      <c r="IZD2" s="483"/>
      <c r="IZE2" s="484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83"/>
      <c r="IZS2" s="345"/>
      <c r="IZT2" s="345"/>
      <c r="IZU2" s="345"/>
      <c r="IZV2" s="345"/>
      <c r="IZW2" s="345"/>
      <c r="IZX2" s="345"/>
      <c r="IZY2" s="345"/>
      <c r="IZZ2" s="345"/>
      <c r="JAA2" s="483"/>
      <c r="JAB2" s="483"/>
      <c r="JAC2" s="483"/>
      <c r="JAD2" s="483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83"/>
      <c r="JEB2" s="483"/>
      <c r="JEC2" s="483"/>
      <c r="JED2" s="483"/>
      <c r="JEE2" s="484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83"/>
      <c r="JES2" s="345"/>
      <c r="JET2" s="345"/>
      <c r="JEU2" s="345"/>
      <c r="JEV2" s="345"/>
      <c r="JEW2" s="345"/>
      <c r="JEX2" s="345"/>
      <c r="JEY2" s="345"/>
      <c r="JEZ2" s="345"/>
      <c r="JFA2" s="483"/>
      <c r="JFB2" s="483"/>
      <c r="JFC2" s="483"/>
      <c r="JFD2" s="483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83"/>
      <c r="JJB2" s="483"/>
      <c r="JJC2" s="483"/>
      <c r="JJD2" s="483"/>
      <c r="JJE2" s="484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83"/>
      <c r="JJS2" s="345"/>
      <c r="JJT2" s="345"/>
      <c r="JJU2" s="345"/>
      <c r="JJV2" s="345"/>
      <c r="JJW2" s="345"/>
      <c r="JJX2" s="345"/>
      <c r="JJY2" s="345"/>
      <c r="JJZ2" s="345"/>
      <c r="JKA2" s="483"/>
      <c r="JKB2" s="483"/>
      <c r="JKC2" s="483"/>
      <c r="JKD2" s="483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83"/>
      <c r="JOB2" s="483"/>
      <c r="JOC2" s="483"/>
      <c r="JOD2" s="483"/>
      <c r="JOE2" s="484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83"/>
      <c r="JOS2" s="345"/>
      <c r="JOT2" s="345"/>
      <c r="JOU2" s="345"/>
      <c r="JOV2" s="345"/>
      <c r="JOW2" s="345"/>
      <c r="JOX2" s="345"/>
      <c r="JOY2" s="345"/>
      <c r="JOZ2" s="345"/>
      <c r="JPA2" s="483"/>
      <c r="JPB2" s="483"/>
      <c r="JPC2" s="483"/>
      <c r="JPD2" s="483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83"/>
      <c r="JTB2" s="483"/>
      <c r="JTC2" s="483"/>
      <c r="JTD2" s="483"/>
      <c r="JTE2" s="484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83"/>
      <c r="JTS2" s="345"/>
      <c r="JTT2" s="345"/>
      <c r="JTU2" s="345"/>
      <c r="JTV2" s="345"/>
      <c r="JTW2" s="345"/>
      <c r="JTX2" s="345"/>
      <c r="JTY2" s="345"/>
      <c r="JTZ2" s="345"/>
      <c r="JUA2" s="483"/>
      <c r="JUB2" s="483"/>
      <c r="JUC2" s="483"/>
      <c r="JUD2" s="483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83"/>
      <c r="JYB2" s="483"/>
      <c r="JYC2" s="483"/>
      <c r="JYD2" s="483"/>
      <c r="JYE2" s="484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83"/>
      <c r="JYS2" s="345"/>
      <c r="JYT2" s="345"/>
      <c r="JYU2" s="345"/>
      <c r="JYV2" s="345"/>
      <c r="JYW2" s="345"/>
      <c r="JYX2" s="345"/>
      <c r="JYY2" s="345"/>
      <c r="JYZ2" s="345"/>
      <c r="JZA2" s="483"/>
      <c r="JZB2" s="483"/>
      <c r="JZC2" s="483"/>
      <c r="JZD2" s="483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83"/>
      <c r="KDB2" s="483"/>
      <c r="KDC2" s="483"/>
      <c r="KDD2" s="483"/>
      <c r="KDE2" s="484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83"/>
      <c r="KDS2" s="345"/>
      <c r="KDT2" s="345"/>
      <c r="KDU2" s="345"/>
      <c r="KDV2" s="345"/>
      <c r="KDW2" s="345"/>
      <c r="KDX2" s="345"/>
      <c r="KDY2" s="345"/>
      <c r="KDZ2" s="345"/>
      <c r="KEA2" s="483"/>
      <c r="KEB2" s="483"/>
      <c r="KEC2" s="483"/>
      <c r="KED2" s="483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83"/>
      <c r="KIB2" s="483"/>
      <c r="KIC2" s="483"/>
      <c r="KID2" s="483"/>
      <c r="KIE2" s="484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83"/>
      <c r="KIS2" s="345"/>
      <c r="KIT2" s="345"/>
      <c r="KIU2" s="345"/>
      <c r="KIV2" s="345"/>
      <c r="KIW2" s="345"/>
      <c r="KIX2" s="345"/>
      <c r="KIY2" s="345"/>
      <c r="KIZ2" s="345"/>
      <c r="KJA2" s="483"/>
      <c r="KJB2" s="483"/>
      <c r="KJC2" s="483"/>
      <c r="KJD2" s="483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83"/>
      <c r="KNB2" s="483"/>
      <c r="KNC2" s="483"/>
      <c r="KND2" s="483"/>
      <c r="KNE2" s="484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83"/>
      <c r="KNS2" s="345"/>
      <c r="KNT2" s="345"/>
      <c r="KNU2" s="345"/>
      <c r="KNV2" s="345"/>
      <c r="KNW2" s="345"/>
      <c r="KNX2" s="345"/>
      <c r="KNY2" s="345"/>
      <c r="KNZ2" s="345"/>
      <c r="KOA2" s="483"/>
      <c r="KOB2" s="483"/>
      <c r="KOC2" s="483"/>
      <c r="KOD2" s="483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83"/>
      <c r="KSB2" s="483"/>
      <c r="KSC2" s="483"/>
      <c r="KSD2" s="483"/>
      <c r="KSE2" s="484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83"/>
      <c r="KSS2" s="345"/>
      <c r="KST2" s="345"/>
      <c r="KSU2" s="345"/>
      <c r="KSV2" s="345"/>
      <c r="KSW2" s="345"/>
      <c r="KSX2" s="345"/>
      <c r="KSY2" s="345"/>
      <c r="KSZ2" s="345"/>
      <c r="KTA2" s="483"/>
      <c r="KTB2" s="483"/>
      <c r="KTC2" s="483"/>
      <c r="KTD2" s="483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83"/>
      <c r="KXB2" s="483"/>
      <c r="KXC2" s="483"/>
      <c r="KXD2" s="483"/>
      <c r="KXE2" s="484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83"/>
      <c r="KXS2" s="345"/>
      <c r="KXT2" s="345"/>
      <c r="KXU2" s="345"/>
      <c r="KXV2" s="345"/>
      <c r="KXW2" s="345"/>
      <c r="KXX2" s="345"/>
      <c r="KXY2" s="345"/>
      <c r="KXZ2" s="345"/>
      <c r="KYA2" s="483"/>
      <c r="KYB2" s="483"/>
      <c r="KYC2" s="483"/>
      <c r="KYD2" s="483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83"/>
      <c r="LCB2" s="483"/>
      <c r="LCC2" s="483"/>
      <c r="LCD2" s="483"/>
      <c r="LCE2" s="484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83"/>
      <c r="LCS2" s="345"/>
      <c r="LCT2" s="345"/>
      <c r="LCU2" s="345"/>
      <c r="LCV2" s="345"/>
      <c r="LCW2" s="345"/>
      <c r="LCX2" s="345"/>
      <c r="LCY2" s="345"/>
      <c r="LCZ2" s="345"/>
      <c r="LDA2" s="483"/>
      <c r="LDB2" s="483"/>
      <c r="LDC2" s="483"/>
      <c r="LDD2" s="483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83"/>
      <c r="LHB2" s="483"/>
      <c r="LHC2" s="483"/>
      <c r="LHD2" s="483"/>
      <c r="LHE2" s="484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83"/>
      <c r="LHS2" s="345"/>
      <c r="LHT2" s="345"/>
      <c r="LHU2" s="345"/>
      <c r="LHV2" s="345"/>
      <c r="LHW2" s="345"/>
      <c r="LHX2" s="345"/>
      <c r="LHY2" s="345"/>
      <c r="LHZ2" s="345"/>
      <c r="LIA2" s="483"/>
      <c r="LIB2" s="483"/>
      <c r="LIC2" s="483"/>
      <c r="LID2" s="483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83"/>
      <c r="LMB2" s="483"/>
      <c r="LMC2" s="483"/>
      <c r="LMD2" s="483"/>
      <c r="LME2" s="484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83"/>
      <c r="LMS2" s="345"/>
      <c r="LMT2" s="345"/>
      <c r="LMU2" s="345"/>
      <c r="LMV2" s="345"/>
      <c r="LMW2" s="345"/>
      <c r="LMX2" s="345"/>
      <c r="LMY2" s="345"/>
      <c r="LMZ2" s="345"/>
      <c r="LNA2" s="483"/>
      <c r="LNB2" s="483"/>
      <c r="LNC2" s="483"/>
      <c r="LND2" s="483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83"/>
      <c r="LRB2" s="483"/>
      <c r="LRC2" s="483"/>
      <c r="LRD2" s="483"/>
      <c r="LRE2" s="484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83"/>
      <c r="LRS2" s="345"/>
      <c r="LRT2" s="345"/>
      <c r="LRU2" s="345"/>
      <c r="LRV2" s="345"/>
      <c r="LRW2" s="345"/>
      <c r="LRX2" s="345"/>
      <c r="LRY2" s="345"/>
      <c r="LRZ2" s="345"/>
      <c r="LSA2" s="483"/>
      <c r="LSB2" s="483"/>
      <c r="LSC2" s="483"/>
      <c r="LSD2" s="483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83"/>
      <c r="LWB2" s="483"/>
      <c r="LWC2" s="483"/>
      <c r="LWD2" s="483"/>
      <c r="LWE2" s="484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83"/>
      <c r="LWS2" s="345"/>
      <c r="LWT2" s="345"/>
      <c r="LWU2" s="345"/>
      <c r="LWV2" s="345"/>
      <c r="LWW2" s="345"/>
      <c r="LWX2" s="345"/>
      <c r="LWY2" s="345"/>
      <c r="LWZ2" s="345"/>
      <c r="LXA2" s="483"/>
      <c r="LXB2" s="483"/>
      <c r="LXC2" s="483"/>
      <c r="LXD2" s="483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83"/>
      <c r="MBB2" s="483"/>
      <c r="MBC2" s="483"/>
      <c r="MBD2" s="483"/>
      <c r="MBE2" s="484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83"/>
      <c r="MBS2" s="345"/>
      <c r="MBT2" s="345"/>
      <c r="MBU2" s="345"/>
      <c r="MBV2" s="345"/>
      <c r="MBW2" s="345"/>
      <c r="MBX2" s="345"/>
      <c r="MBY2" s="345"/>
      <c r="MBZ2" s="345"/>
      <c r="MCA2" s="483"/>
      <c r="MCB2" s="483"/>
      <c r="MCC2" s="483"/>
      <c r="MCD2" s="483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83"/>
      <c r="MGB2" s="483"/>
      <c r="MGC2" s="483"/>
      <c r="MGD2" s="483"/>
      <c r="MGE2" s="484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83"/>
      <c r="MGS2" s="345"/>
      <c r="MGT2" s="345"/>
      <c r="MGU2" s="345"/>
      <c r="MGV2" s="345"/>
      <c r="MGW2" s="345"/>
      <c r="MGX2" s="345"/>
      <c r="MGY2" s="345"/>
      <c r="MGZ2" s="345"/>
      <c r="MHA2" s="483"/>
      <c r="MHB2" s="483"/>
      <c r="MHC2" s="483"/>
      <c r="MHD2" s="483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83"/>
      <c r="MLB2" s="483"/>
      <c r="MLC2" s="483"/>
      <c r="MLD2" s="483"/>
      <c r="MLE2" s="484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83"/>
      <c r="MLS2" s="345"/>
      <c r="MLT2" s="345"/>
      <c r="MLU2" s="345"/>
      <c r="MLV2" s="345"/>
      <c r="MLW2" s="345"/>
      <c r="MLX2" s="345"/>
      <c r="MLY2" s="345"/>
      <c r="MLZ2" s="345"/>
      <c r="MMA2" s="483"/>
      <c r="MMB2" s="483"/>
      <c r="MMC2" s="483"/>
      <c r="MMD2" s="483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83"/>
      <c r="MQB2" s="483"/>
      <c r="MQC2" s="483"/>
      <c r="MQD2" s="483"/>
      <c r="MQE2" s="484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83"/>
      <c r="MQS2" s="345"/>
      <c r="MQT2" s="345"/>
      <c r="MQU2" s="345"/>
      <c r="MQV2" s="345"/>
      <c r="MQW2" s="345"/>
      <c r="MQX2" s="345"/>
      <c r="MQY2" s="345"/>
      <c r="MQZ2" s="345"/>
      <c r="MRA2" s="483"/>
      <c r="MRB2" s="483"/>
      <c r="MRC2" s="483"/>
      <c r="MRD2" s="483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83"/>
      <c r="MVB2" s="483"/>
      <c r="MVC2" s="483"/>
      <c r="MVD2" s="483"/>
      <c r="MVE2" s="484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83"/>
      <c r="MVS2" s="345"/>
      <c r="MVT2" s="345"/>
      <c r="MVU2" s="345"/>
      <c r="MVV2" s="345"/>
      <c r="MVW2" s="345"/>
      <c r="MVX2" s="345"/>
      <c r="MVY2" s="345"/>
      <c r="MVZ2" s="345"/>
      <c r="MWA2" s="483"/>
      <c r="MWB2" s="483"/>
      <c r="MWC2" s="483"/>
      <c r="MWD2" s="483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83"/>
      <c r="NAB2" s="483"/>
      <c r="NAC2" s="483"/>
      <c r="NAD2" s="483"/>
      <c r="NAE2" s="484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83"/>
      <c r="NAS2" s="345"/>
      <c r="NAT2" s="345"/>
      <c r="NAU2" s="345"/>
      <c r="NAV2" s="345"/>
      <c r="NAW2" s="345"/>
      <c r="NAX2" s="345"/>
      <c r="NAY2" s="345"/>
      <c r="NAZ2" s="345"/>
      <c r="NBA2" s="483"/>
      <c r="NBB2" s="483"/>
      <c r="NBC2" s="483"/>
      <c r="NBD2" s="483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83"/>
      <c r="NFB2" s="483"/>
      <c r="NFC2" s="483"/>
      <c r="NFD2" s="483"/>
      <c r="NFE2" s="484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83"/>
      <c r="NFS2" s="345"/>
      <c r="NFT2" s="345"/>
      <c r="NFU2" s="345"/>
      <c r="NFV2" s="345"/>
      <c r="NFW2" s="345"/>
      <c r="NFX2" s="345"/>
      <c r="NFY2" s="345"/>
      <c r="NFZ2" s="345"/>
      <c r="NGA2" s="483"/>
      <c r="NGB2" s="483"/>
      <c r="NGC2" s="483"/>
      <c r="NGD2" s="483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83"/>
      <c r="NKB2" s="483"/>
      <c r="NKC2" s="483"/>
      <c r="NKD2" s="483"/>
      <c r="NKE2" s="484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83"/>
      <c r="NKS2" s="345"/>
      <c r="NKT2" s="345"/>
      <c r="NKU2" s="345"/>
      <c r="NKV2" s="345"/>
      <c r="NKW2" s="345"/>
      <c r="NKX2" s="345"/>
      <c r="NKY2" s="345"/>
      <c r="NKZ2" s="345"/>
      <c r="NLA2" s="483"/>
      <c r="NLB2" s="483"/>
      <c r="NLC2" s="483"/>
      <c r="NLD2" s="483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83"/>
      <c r="NPB2" s="483"/>
      <c r="NPC2" s="483"/>
      <c r="NPD2" s="483"/>
      <c r="NPE2" s="484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83"/>
      <c r="NPS2" s="345"/>
      <c r="NPT2" s="345"/>
      <c r="NPU2" s="345"/>
      <c r="NPV2" s="345"/>
      <c r="NPW2" s="345"/>
      <c r="NPX2" s="345"/>
      <c r="NPY2" s="345"/>
      <c r="NPZ2" s="345"/>
      <c r="NQA2" s="483"/>
      <c r="NQB2" s="483"/>
      <c r="NQC2" s="483"/>
      <c r="NQD2" s="483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83"/>
      <c r="NUB2" s="483"/>
      <c r="NUC2" s="483"/>
      <c r="NUD2" s="483"/>
      <c r="NUE2" s="484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83"/>
      <c r="NUS2" s="345"/>
      <c r="NUT2" s="345"/>
      <c r="NUU2" s="345"/>
      <c r="NUV2" s="345"/>
      <c r="NUW2" s="345"/>
      <c r="NUX2" s="345"/>
      <c r="NUY2" s="345"/>
      <c r="NUZ2" s="345"/>
      <c r="NVA2" s="483"/>
      <c r="NVB2" s="483"/>
      <c r="NVC2" s="483"/>
      <c r="NVD2" s="483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83"/>
      <c r="NZB2" s="483"/>
      <c r="NZC2" s="483"/>
      <c r="NZD2" s="483"/>
      <c r="NZE2" s="484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83"/>
      <c r="NZS2" s="345"/>
      <c r="NZT2" s="345"/>
      <c r="NZU2" s="345"/>
      <c r="NZV2" s="345"/>
      <c r="NZW2" s="345"/>
      <c r="NZX2" s="345"/>
      <c r="NZY2" s="345"/>
      <c r="NZZ2" s="345"/>
      <c r="OAA2" s="483"/>
      <c r="OAB2" s="483"/>
      <c r="OAC2" s="483"/>
      <c r="OAD2" s="483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83"/>
      <c r="OEB2" s="483"/>
      <c r="OEC2" s="483"/>
      <c r="OED2" s="483"/>
      <c r="OEE2" s="484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83"/>
      <c r="OES2" s="345"/>
      <c r="OET2" s="345"/>
      <c r="OEU2" s="345"/>
      <c r="OEV2" s="345"/>
      <c r="OEW2" s="345"/>
      <c r="OEX2" s="345"/>
      <c r="OEY2" s="345"/>
      <c r="OEZ2" s="345"/>
      <c r="OFA2" s="483"/>
      <c r="OFB2" s="483"/>
      <c r="OFC2" s="483"/>
      <c r="OFD2" s="483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83"/>
      <c r="OJB2" s="483"/>
      <c r="OJC2" s="483"/>
      <c r="OJD2" s="483"/>
      <c r="OJE2" s="484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83"/>
      <c r="OJS2" s="345"/>
      <c r="OJT2" s="345"/>
      <c r="OJU2" s="345"/>
      <c r="OJV2" s="345"/>
      <c r="OJW2" s="345"/>
      <c r="OJX2" s="345"/>
      <c r="OJY2" s="345"/>
      <c r="OJZ2" s="345"/>
      <c r="OKA2" s="483"/>
      <c r="OKB2" s="483"/>
      <c r="OKC2" s="483"/>
      <c r="OKD2" s="483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83"/>
      <c r="OOB2" s="483"/>
      <c r="OOC2" s="483"/>
      <c r="OOD2" s="483"/>
      <c r="OOE2" s="484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83"/>
      <c r="OOS2" s="345"/>
      <c r="OOT2" s="345"/>
      <c r="OOU2" s="345"/>
      <c r="OOV2" s="345"/>
      <c r="OOW2" s="345"/>
      <c r="OOX2" s="345"/>
      <c r="OOY2" s="345"/>
      <c r="OOZ2" s="345"/>
      <c r="OPA2" s="483"/>
      <c r="OPB2" s="483"/>
      <c r="OPC2" s="483"/>
      <c r="OPD2" s="483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83"/>
      <c r="OTB2" s="483"/>
      <c r="OTC2" s="483"/>
      <c r="OTD2" s="483"/>
      <c r="OTE2" s="484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83"/>
      <c r="OTS2" s="345"/>
      <c r="OTT2" s="345"/>
      <c r="OTU2" s="345"/>
      <c r="OTV2" s="345"/>
      <c r="OTW2" s="345"/>
      <c r="OTX2" s="345"/>
      <c r="OTY2" s="345"/>
      <c r="OTZ2" s="345"/>
      <c r="OUA2" s="483"/>
      <c r="OUB2" s="483"/>
      <c r="OUC2" s="483"/>
      <c r="OUD2" s="483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83"/>
      <c r="OYB2" s="483"/>
      <c r="OYC2" s="483"/>
      <c r="OYD2" s="483"/>
      <c r="OYE2" s="484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83"/>
      <c r="OYS2" s="345"/>
      <c r="OYT2" s="345"/>
      <c r="OYU2" s="345"/>
      <c r="OYV2" s="345"/>
      <c r="OYW2" s="345"/>
      <c r="OYX2" s="345"/>
      <c r="OYY2" s="345"/>
      <c r="OYZ2" s="345"/>
      <c r="OZA2" s="483"/>
      <c r="OZB2" s="483"/>
      <c r="OZC2" s="483"/>
      <c r="OZD2" s="483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83"/>
      <c r="PDB2" s="483"/>
      <c r="PDC2" s="483"/>
      <c r="PDD2" s="483"/>
      <c r="PDE2" s="484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83"/>
      <c r="PDS2" s="345"/>
      <c r="PDT2" s="345"/>
      <c r="PDU2" s="345"/>
      <c r="PDV2" s="345"/>
      <c r="PDW2" s="345"/>
      <c r="PDX2" s="345"/>
      <c r="PDY2" s="345"/>
      <c r="PDZ2" s="345"/>
      <c r="PEA2" s="483"/>
      <c r="PEB2" s="483"/>
      <c r="PEC2" s="483"/>
      <c r="PED2" s="483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83"/>
      <c r="PIB2" s="483"/>
      <c r="PIC2" s="483"/>
      <c r="PID2" s="483"/>
      <c r="PIE2" s="484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83"/>
      <c r="PIS2" s="345"/>
      <c r="PIT2" s="345"/>
      <c r="PIU2" s="345"/>
      <c r="PIV2" s="345"/>
      <c r="PIW2" s="345"/>
      <c r="PIX2" s="345"/>
      <c r="PIY2" s="345"/>
      <c r="PIZ2" s="345"/>
      <c r="PJA2" s="483"/>
      <c r="PJB2" s="483"/>
      <c r="PJC2" s="483"/>
      <c r="PJD2" s="483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83"/>
      <c r="PNB2" s="483"/>
      <c r="PNC2" s="483"/>
      <c r="PND2" s="483"/>
      <c r="PNE2" s="484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83"/>
      <c r="PNS2" s="345"/>
      <c r="PNT2" s="345"/>
      <c r="PNU2" s="345"/>
      <c r="PNV2" s="345"/>
      <c r="PNW2" s="345"/>
      <c r="PNX2" s="345"/>
      <c r="PNY2" s="345"/>
      <c r="PNZ2" s="345"/>
      <c r="POA2" s="483"/>
      <c r="POB2" s="483"/>
      <c r="POC2" s="483"/>
      <c r="POD2" s="483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83"/>
      <c r="PSB2" s="483"/>
      <c r="PSC2" s="483"/>
      <c r="PSD2" s="483"/>
      <c r="PSE2" s="484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83"/>
      <c r="PSS2" s="345"/>
      <c r="PST2" s="345"/>
      <c r="PSU2" s="345"/>
      <c r="PSV2" s="345"/>
      <c r="PSW2" s="345"/>
      <c r="PSX2" s="345"/>
      <c r="PSY2" s="345"/>
      <c r="PSZ2" s="345"/>
      <c r="PTA2" s="483"/>
      <c r="PTB2" s="483"/>
      <c r="PTC2" s="483"/>
      <c r="PTD2" s="483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83"/>
      <c r="PXB2" s="483"/>
      <c r="PXC2" s="483"/>
      <c r="PXD2" s="483"/>
      <c r="PXE2" s="484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83"/>
      <c r="PXS2" s="345"/>
      <c r="PXT2" s="345"/>
      <c r="PXU2" s="345"/>
      <c r="PXV2" s="345"/>
      <c r="PXW2" s="345"/>
      <c r="PXX2" s="345"/>
      <c r="PXY2" s="345"/>
      <c r="PXZ2" s="345"/>
      <c r="PYA2" s="483"/>
      <c r="PYB2" s="483"/>
      <c r="PYC2" s="483"/>
      <c r="PYD2" s="483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83"/>
      <c r="QCB2" s="483"/>
      <c r="QCC2" s="483"/>
      <c r="QCD2" s="483"/>
      <c r="QCE2" s="484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83"/>
      <c r="QCS2" s="345"/>
      <c r="QCT2" s="345"/>
      <c r="QCU2" s="345"/>
      <c r="QCV2" s="345"/>
      <c r="QCW2" s="345"/>
      <c r="QCX2" s="345"/>
      <c r="QCY2" s="345"/>
      <c r="QCZ2" s="345"/>
      <c r="QDA2" s="483"/>
      <c r="QDB2" s="483"/>
      <c r="QDC2" s="483"/>
      <c r="QDD2" s="483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83"/>
      <c r="QHB2" s="483"/>
      <c r="QHC2" s="483"/>
      <c r="QHD2" s="483"/>
      <c r="QHE2" s="484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83"/>
      <c r="QHS2" s="345"/>
      <c r="QHT2" s="345"/>
      <c r="QHU2" s="345"/>
      <c r="QHV2" s="345"/>
      <c r="QHW2" s="345"/>
      <c r="QHX2" s="345"/>
      <c r="QHY2" s="345"/>
      <c r="QHZ2" s="345"/>
      <c r="QIA2" s="483"/>
      <c r="QIB2" s="483"/>
      <c r="QIC2" s="483"/>
      <c r="QID2" s="483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83"/>
      <c r="QMB2" s="483"/>
      <c r="QMC2" s="483"/>
      <c r="QMD2" s="483"/>
      <c r="QME2" s="484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83"/>
      <c r="QMS2" s="345"/>
      <c r="QMT2" s="345"/>
      <c r="QMU2" s="345"/>
      <c r="QMV2" s="345"/>
      <c r="QMW2" s="345"/>
      <c r="QMX2" s="345"/>
      <c r="QMY2" s="345"/>
      <c r="QMZ2" s="345"/>
      <c r="QNA2" s="483"/>
      <c r="QNB2" s="483"/>
      <c r="QNC2" s="483"/>
      <c r="QND2" s="483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83"/>
      <c r="QRB2" s="483"/>
      <c r="QRC2" s="483"/>
      <c r="QRD2" s="483"/>
      <c r="QRE2" s="484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83"/>
      <c r="QRS2" s="345"/>
      <c r="QRT2" s="345"/>
      <c r="QRU2" s="345"/>
      <c r="QRV2" s="345"/>
      <c r="QRW2" s="345"/>
      <c r="QRX2" s="345"/>
      <c r="QRY2" s="345"/>
      <c r="QRZ2" s="345"/>
      <c r="QSA2" s="483"/>
      <c r="QSB2" s="483"/>
      <c r="QSC2" s="483"/>
      <c r="QSD2" s="483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83"/>
      <c r="QWB2" s="483"/>
      <c r="QWC2" s="483"/>
      <c r="QWD2" s="483"/>
      <c r="QWE2" s="484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83"/>
      <c r="QWS2" s="345"/>
      <c r="QWT2" s="345"/>
      <c r="QWU2" s="345"/>
      <c r="QWV2" s="345"/>
      <c r="QWW2" s="345"/>
      <c r="QWX2" s="345"/>
      <c r="QWY2" s="345"/>
      <c r="QWZ2" s="345"/>
      <c r="QXA2" s="483"/>
      <c r="QXB2" s="483"/>
      <c r="QXC2" s="483"/>
      <c r="QXD2" s="483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83"/>
      <c r="RBB2" s="483"/>
      <c r="RBC2" s="483"/>
      <c r="RBD2" s="483"/>
      <c r="RBE2" s="484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83"/>
      <c r="RBS2" s="345"/>
      <c r="RBT2" s="345"/>
      <c r="RBU2" s="345"/>
      <c r="RBV2" s="345"/>
      <c r="RBW2" s="345"/>
      <c r="RBX2" s="345"/>
      <c r="RBY2" s="345"/>
      <c r="RBZ2" s="345"/>
      <c r="RCA2" s="483"/>
      <c r="RCB2" s="483"/>
      <c r="RCC2" s="483"/>
      <c r="RCD2" s="483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83"/>
      <c r="RGB2" s="483"/>
      <c r="RGC2" s="483"/>
      <c r="RGD2" s="483"/>
      <c r="RGE2" s="484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83"/>
      <c r="RGS2" s="345"/>
      <c r="RGT2" s="345"/>
      <c r="RGU2" s="345"/>
      <c r="RGV2" s="345"/>
      <c r="RGW2" s="345"/>
      <c r="RGX2" s="345"/>
      <c r="RGY2" s="345"/>
      <c r="RGZ2" s="345"/>
      <c r="RHA2" s="483"/>
      <c r="RHB2" s="483"/>
      <c r="RHC2" s="483"/>
      <c r="RHD2" s="483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83"/>
      <c r="RLB2" s="483"/>
      <c r="RLC2" s="483"/>
      <c r="RLD2" s="483"/>
      <c r="RLE2" s="484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83"/>
      <c r="RLS2" s="345"/>
      <c r="RLT2" s="345"/>
      <c r="RLU2" s="345"/>
      <c r="RLV2" s="345"/>
      <c r="RLW2" s="345"/>
      <c r="RLX2" s="345"/>
      <c r="RLY2" s="345"/>
      <c r="RLZ2" s="345"/>
      <c r="RMA2" s="483"/>
      <c r="RMB2" s="483"/>
      <c r="RMC2" s="483"/>
      <c r="RMD2" s="483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83"/>
      <c r="RQB2" s="483"/>
      <c r="RQC2" s="483"/>
      <c r="RQD2" s="483"/>
      <c r="RQE2" s="484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83"/>
      <c r="RQS2" s="345"/>
      <c r="RQT2" s="345"/>
      <c r="RQU2" s="345"/>
      <c r="RQV2" s="345"/>
      <c r="RQW2" s="345"/>
      <c r="RQX2" s="345"/>
      <c r="RQY2" s="345"/>
      <c r="RQZ2" s="345"/>
      <c r="RRA2" s="483"/>
      <c r="RRB2" s="483"/>
      <c r="RRC2" s="483"/>
      <c r="RRD2" s="483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83"/>
      <c r="RVB2" s="483"/>
      <c r="RVC2" s="483"/>
      <c r="RVD2" s="483"/>
      <c r="RVE2" s="484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83"/>
      <c r="RVS2" s="345"/>
      <c r="RVT2" s="345"/>
      <c r="RVU2" s="345"/>
      <c r="RVV2" s="345"/>
      <c r="RVW2" s="345"/>
      <c r="RVX2" s="345"/>
      <c r="RVY2" s="345"/>
      <c r="RVZ2" s="345"/>
      <c r="RWA2" s="483"/>
      <c r="RWB2" s="483"/>
      <c r="RWC2" s="483"/>
      <c r="RWD2" s="483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83"/>
      <c r="SAB2" s="483"/>
      <c r="SAC2" s="483"/>
      <c r="SAD2" s="483"/>
      <c r="SAE2" s="484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83"/>
      <c r="SAS2" s="345"/>
      <c r="SAT2" s="345"/>
      <c r="SAU2" s="345"/>
      <c r="SAV2" s="345"/>
      <c r="SAW2" s="345"/>
      <c r="SAX2" s="345"/>
      <c r="SAY2" s="345"/>
      <c r="SAZ2" s="345"/>
      <c r="SBA2" s="483"/>
      <c r="SBB2" s="483"/>
      <c r="SBC2" s="483"/>
      <c r="SBD2" s="483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83"/>
      <c r="SFB2" s="483"/>
      <c r="SFC2" s="483"/>
      <c r="SFD2" s="483"/>
      <c r="SFE2" s="484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83"/>
      <c r="SFS2" s="345"/>
      <c r="SFT2" s="345"/>
      <c r="SFU2" s="345"/>
      <c r="SFV2" s="345"/>
      <c r="SFW2" s="345"/>
      <c r="SFX2" s="345"/>
      <c r="SFY2" s="345"/>
      <c r="SFZ2" s="345"/>
      <c r="SGA2" s="483"/>
      <c r="SGB2" s="483"/>
      <c r="SGC2" s="483"/>
      <c r="SGD2" s="483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83"/>
      <c r="SKB2" s="483"/>
      <c r="SKC2" s="483"/>
      <c r="SKD2" s="483"/>
      <c r="SKE2" s="484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83"/>
      <c r="SKS2" s="345"/>
      <c r="SKT2" s="345"/>
      <c r="SKU2" s="345"/>
      <c r="SKV2" s="345"/>
      <c r="SKW2" s="345"/>
      <c r="SKX2" s="345"/>
      <c r="SKY2" s="345"/>
      <c r="SKZ2" s="345"/>
      <c r="SLA2" s="483"/>
      <c r="SLB2" s="483"/>
      <c r="SLC2" s="483"/>
      <c r="SLD2" s="483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83"/>
      <c r="SPB2" s="483"/>
      <c r="SPC2" s="483"/>
      <c r="SPD2" s="483"/>
      <c r="SPE2" s="484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83"/>
      <c r="SPS2" s="345"/>
      <c r="SPT2" s="345"/>
      <c r="SPU2" s="345"/>
      <c r="SPV2" s="345"/>
      <c r="SPW2" s="345"/>
      <c r="SPX2" s="345"/>
      <c r="SPY2" s="345"/>
      <c r="SPZ2" s="345"/>
      <c r="SQA2" s="483"/>
      <c r="SQB2" s="483"/>
      <c r="SQC2" s="483"/>
      <c r="SQD2" s="483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83"/>
      <c r="SUB2" s="483"/>
      <c r="SUC2" s="483"/>
      <c r="SUD2" s="483"/>
      <c r="SUE2" s="484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83"/>
      <c r="SUS2" s="345"/>
      <c r="SUT2" s="345"/>
      <c r="SUU2" s="345"/>
      <c r="SUV2" s="345"/>
      <c r="SUW2" s="345"/>
      <c r="SUX2" s="345"/>
      <c r="SUY2" s="345"/>
      <c r="SUZ2" s="345"/>
      <c r="SVA2" s="483"/>
      <c r="SVB2" s="483"/>
      <c r="SVC2" s="483"/>
      <c r="SVD2" s="483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83"/>
      <c r="SZB2" s="483"/>
      <c r="SZC2" s="483"/>
      <c r="SZD2" s="483"/>
      <c r="SZE2" s="484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83"/>
      <c r="SZS2" s="345"/>
      <c r="SZT2" s="345"/>
      <c r="SZU2" s="345"/>
      <c r="SZV2" s="345"/>
      <c r="SZW2" s="345"/>
      <c r="SZX2" s="345"/>
      <c r="SZY2" s="345"/>
      <c r="SZZ2" s="345"/>
      <c r="TAA2" s="483"/>
      <c r="TAB2" s="483"/>
      <c r="TAC2" s="483"/>
      <c r="TAD2" s="483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83"/>
      <c r="TEB2" s="483"/>
      <c r="TEC2" s="483"/>
      <c r="TED2" s="483"/>
      <c r="TEE2" s="484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83"/>
      <c r="TES2" s="345"/>
      <c r="TET2" s="345"/>
      <c r="TEU2" s="345"/>
      <c r="TEV2" s="345"/>
      <c r="TEW2" s="345"/>
      <c r="TEX2" s="345"/>
      <c r="TEY2" s="345"/>
      <c r="TEZ2" s="345"/>
      <c r="TFA2" s="483"/>
      <c r="TFB2" s="483"/>
      <c r="TFC2" s="483"/>
      <c r="TFD2" s="483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83"/>
      <c r="TJB2" s="483"/>
      <c r="TJC2" s="483"/>
      <c r="TJD2" s="483"/>
      <c r="TJE2" s="484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83"/>
      <c r="TJS2" s="345"/>
      <c r="TJT2" s="345"/>
      <c r="TJU2" s="345"/>
      <c r="TJV2" s="345"/>
      <c r="TJW2" s="345"/>
      <c r="TJX2" s="345"/>
      <c r="TJY2" s="345"/>
      <c r="TJZ2" s="345"/>
      <c r="TKA2" s="483"/>
      <c r="TKB2" s="483"/>
      <c r="TKC2" s="483"/>
      <c r="TKD2" s="483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83"/>
      <c r="TOB2" s="483"/>
      <c r="TOC2" s="483"/>
      <c r="TOD2" s="483"/>
      <c r="TOE2" s="484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83"/>
      <c r="TOS2" s="345"/>
      <c r="TOT2" s="345"/>
      <c r="TOU2" s="345"/>
      <c r="TOV2" s="345"/>
      <c r="TOW2" s="345"/>
      <c r="TOX2" s="345"/>
      <c r="TOY2" s="345"/>
      <c r="TOZ2" s="345"/>
      <c r="TPA2" s="483"/>
      <c r="TPB2" s="483"/>
      <c r="TPC2" s="483"/>
      <c r="TPD2" s="483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83"/>
      <c r="TTB2" s="483"/>
      <c r="TTC2" s="483"/>
      <c r="TTD2" s="483"/>
      <c r="TTE2" s="484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83"/>
      <c r="TTS2" s="345"/>
      <c r="TTT2" s="345"/>
      <c r="TTU2" s="345"/>
      <c r="TTV2" s="345"/>
      <c r="TTW2" s="345"/>
      <c r="TTX2" s="345"/>
      <c r="TTY2" s="345"/>
      <c r="TTZ2" s="345"/>
      <c r="TUA2" s="483"/>
      <c r="TUB2" s="483"/>
      <c r="TUC2" s="483"/>
      <c r="TUD2" s="483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83"/>
      <c r="TYB2" s="483"/>
      <c r="TYC2" s="483"/>
      <c r="TYD2" s="483"/>
      <c r="TYE2" s="484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83"/>
      <c r="TYS2" s="345"/>
      <c r="TYT2" s="345"/>
      <c r="TYU2" s="345"/>
      <c r="TYV2" s="345"/>
      <c r="TYW2" s="345"/>
      <c r="TYX2" s="345"/>
      <c r="TYY2" s="345"/>
      <c r="TYZ2" s="345"/>
      <c r="TZA2" s="483"/>
      <c r="TZB2" s="483"/>
      <c r="TZC2" s="483"/>
      <c r="TZD2" s="483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83"/>
      <c r="UDB2" s="483"/>
      <c r="UDC2" s="483"/>
      <c r="UDD2" s="483"/>
      <c r="UDE2" s="484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83"/>
      <c r="UDS2" s="345"/>
      <c r="UDT2" s="345"/>
      <c r="UDU2" s="345"/>
      <c r="UDV2" s="345"/>
      <c r="UDW2" s="345"/>
      <c r="UDX2" s="345"/>
      <c r="UDY2" s="345"/>
      <c r="UDZ2" s="345"/>
      <c r="UEA2" s="483"/>
      <c r="UEB2" s="483"/>
      <c r="UEC2" s="483"/>
      <c r="UED2" s="483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83"/>
      <c r="UIB2" s="483"/>
      <c r="UIC2" s="483"/>
      <c r="UID2" s="483"/>
      <c r="UIE2" s="484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83"/>
      <c r="UIS2" s="345"/>
      <c r="UIT2" s="345"/>
      <c r="UIU2" s="345"/>
      <c r="UIV2" s="345"/>
      <c r="UIW2" s="345"/>
      <c r="UIX2" s="345"/>
      <c r="UIY2" s="345"/>
      <c r="UIZ2" s="345"/>
      <c r="UJA2" s="483"/>
      <c r="UJB2" s="483"/>
      <c r="UJC2" s="483"/>
      <c r="UJD2" s="483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83"/>
      <c r="UNB2" s="483"/>
      <c r="UNC2" s="483"/>
      <c r="UND2" s="483"/>
      <c r="UNE2" s="484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83"/>
      <c r="UNS2" s="345"/>
      <c r="UNT2" s="345"/>
      <c r="UNU2" s="345"/>
      <c r="UNV2" s="345"/>
      <c r="UNW2" s="345"/>
      <c r="UNX2" s="345"/>
      <c r="UNY2" s="345"/>
      <c r="UNZ2" s="345"/>
      <c r="UOA2" s="483"/>
      <c r="UOB2" s="483"/>
      <c r="UOC2" s="483"/>
      <c r="UOD2" s="483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83"/>
      <c r="USB2" s="483"/>
      <c r="USC2" s="483"/>
      <c r="USD2" s="483"/>
      <c r="USE2" s="484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83"/>
      <c r="USS2" s="345"/>
      <c r="UST2" s="345"/>
      <c r="USU2" s="345"/>
      <c r="USV2" s="345"/>
      <c r="USW2" s="345"/>
      <c r="USX2" s="345"/>
      <c r="USY2" s="345"/>
      <c r="USZ2" s="345"/>
      <c r="UTA2" s="483"/>
      <c r="UTB2" s="483"/>
      <c r="UTC2" s="483"/>
      <c r="UTD2" s="483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83"/>
      <c r="UXB2" s="483"/>
      <c r="UXC2" s="483"/>
      <c r="UXD2" s="483"/>
      <c r="UXE2" s="484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83"/>
      <c r="UXS2" s="345"/>
      <c r="UXT2" s="345"/>
      <c r="UXU2" s="345"/>
      <c r="UXV2" s="345"/>
      <c r="UXW2" s="345"/>
      <c r="UXX2" s="345"/>
      <c r="UXY2" s="345"/>
      <c r="UXZ2" s="345"/>
      <c r="UYA2" s="483"/>
      <c r="UYB2" s="483"/>
      <c r="UYC2" s="483"/>
      <c r="UYD2" s="483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83"/>
      <c r="VCB2" s="483"/>
      <c r="VCC2" s="483"/>
      <c r="VCD2" s="483"/>
      <c r="VCE2" s="484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83"/>
      <c r="VCS2" s="345"/>
      <c r="VCT2" s="345"/>
      <c r="VCU2" s="345"/>
      <c r="VCV2" s="345"/>
      <c r="VCW2" s="345"/>
      <c r="VCX2" s="345"/>
      <c r="VCY2" s="345"/>
      <c r="VCZ2" s="345"/>
      <c r="VDA2" s="483"/>
      <c r="VDB2" s="483"/>
      <c r="VDC2" s="483"/>
      <c r="VDD2" s="483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83"/>
      <c r="VHB2" s="483"/>
      <c r="VHC2" s="483"/>
      <c r="VHD2" s="483"/>
      <c r="VHE2" s="484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83"/>
      <c r="VHS2" s="345"/>
      <c r="VHT2" s="345"/>
      <c r="VHU2" s="345"/>
      <c r="VHV2" s="345"/>
      <c r="VHW2" s="345"/>
      <c r="VHX2" s="345"/>
      <c r="VHY2" s="345"/>
      <c r="VHZ2" s="345"/>
      <c r="VIA2" s="483"/>
      <c r="VIB2" s="483"/>
      <c r="VIC2" s="483"/>
      <c r="VID2" s="483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83"/>
      <c r="VMB2" s="483"/>
      <c r="VMC2" s="483"/>
      <c r="VMD2" s="483"/>
      <c r="VME2" s="484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83"/>
      <c r="VMS2" s="345"/>
      <c r="VMT2" s="345"/>
      <c r="VMU2" s="345"/>
      <c r="VMV2" s="345"/>
      <c r="VMW2" s="345"/>
      <c r="VMX2" s="345"/>
      <c r="VMY2" s="345"/>
      <c r="VMZ2" s="345"/>
      <c r="VNA2" s="483"/>
      <c r="VNB2" s="483"/>
      <c r="VNC2" s="483"/>
      <c r="VND2" s="483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83"/>
      <c r="VRB2" s="483"/>
      <c r="VRC2" s="483"/>
      <c r="VRD2" s="483"/>
      <c r="VRE2" s="484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83"/>
      <c r="VRS2" s="345"/>
      <c r="VRT2" s="345"/>
      <c r="VRU2" s="345"/>
      <c r="VRV2" s="345"/>
      <c r="VRW2" s="345"/>
      <c r="VRX2" s="345"/>
      <c r="VRY2" s="345"/>
      <c r="VRZ2" s="345"/>
      <c r="VSA2" s="483"/>
      <c r="VSB2" s="483"/>
      <c r="VSC2" s="483"/>
      <c r="VSD2" s="483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83"/>
      <c r="VWB2" s="483"/>
      <c r="VWC2" s="483"/>
      <c r="VWD2" s="483"/>
      <c r="VWE2" s="484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83"/>
      <c r="VWS2" s="345"/>
      <c r="VWT2" s="345"/>
      <c r="VWU2" s="345"/>
      <c r="VWV2" s="345"/>
      <c r="VWW2" s="345"/>
      <c r="VWX2" s="345"/>
      <c r="VWY2" s="345"/>
      <c r="VWZ2" s="345"/>
      <c r="VXA2" s="483"/>
      <c r="VXB2" s="483"/>
      <c r="VXC2" s="483"/>
      <c r="VXD2" s="483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83"/>
      <c r="WBB2" s="483"/>
      <c r="WBC2" s="483"/>
      <c r="WBD2" s="483"/>
      <c r="WBE2" s="484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83"/>
      <c r="WBS2" s="345"/>
      <c r="WBT2" s="345"/>
      <c r="WBU2" s="345"/>
      <c r="WBV2" s="345"/>
      <c r="WBW2" s="345"/>
      <c r="WBX2" s="345"/>
      <c r="WBY2" s="345"/>
      <c r="WBZ2" s="345"/>
      <c r="WCA2" s="483"/>
      <c r="WCB2" s="483"/>
      <c r="WCC2" s="483"/>
      <c r="WCD2" s="483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83"/>
      <c r="WGB2" s="483"/>
      <c r="WGC2" s="483"/>
      <c r="WGD2" s="483"/>
      <c r="WGE2" s="484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83"/>
      <c r="WGS2" s="345"/>
      <c r="WGT2" s="345"/>
      <c r="WGU2" s="345"/>
      <c r="WGV2" s="345"/>
      <c r="WGW2" s="345"/>
      <c r="WGX2" s="345"/>
      <c r="WGY2" s="345"/>
      <c r="WGZ2" s="345"/>
      <c r="WHA2" s="483"/>
      <c r="WHB2" s="483"/>
      <c r="WHC2" s="483"/>
      <c r="WHD2" s="483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83"/>
      <c r="WLB2" s="483"/>
      <c r="WLC2" s="483"/>
      <c r="WLD2" s="483"/>
      <c r="WLE2" s="484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83"/>
      <c r="WLS2" s="345"/>
      <c r="WLT2" s="345"/>
      <c r="WLU2" s="345"/>
      <c r="WLV2" s="345"/>
      <c r="WLW2" s="345"/>
      <c r="WLX2" s="345"/>
      <c r="WLY2" s="345"/>
      <c r="WLZ2" s="345"/>
      <c r="WMA2" s="483"/>
      <c r="WMB2" s="483"/>
      <c r="WMC2" s="483"/>
      <c r="WMD2" s="483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83"/>
      <c r="WQB2" s="483"/>
      <c r="WQC2" s="483"/>
      <c r="WQD2" s="483"/>
      <c r="WQE2" s="484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83"/>
      <c r="WQS2" s="345"/>
      <c r="WQT2" s="345"/>
      <c r="WQU2" s="345"/>
      <c r="WQV2" s="345"/>
      <c r="WQW2" s="345"/>
      <c r="WQX2" s="345"/>
      <c r="WQY2" s="345"/>
      <c r="WQZ2" s="345"/>
      <c r="WRA2" s="483"/>
      <c r="WRB2" s="483"/>
      <c r="WRC2" s="483"/>
      <c r="WRD2" s="483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83"/>
      <c r="WVB2" s="483"/>
      <c r="WVC2" s="483"/>
      <c r="WVD2" s="483"/>
      <c r="WVE2" s="484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83"/>
      <c r="WVS2" s="345"/>
      <c r="WVT2" s="345"/>
      <c r="WVU2" s="345"/>
      <c r="WVV2" s="345"/>
      <c r="WVW2" s="345"/>
      <c r="WVX2" s="345"/>
      <c r="WVY2" s="345"/>
      <c r="WVZ2" s="345"/>
      <c r="WWA2" s="483"/>
      <c r="WWB2" s="483"/>
      <c r="WWC2" s="483"/>
      <c r="WWD2" s="483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83"/>
      <c r="XAB2" s="483"/>
      <c r="XAC2" s="483"/>
      <c r="XAD2" s="483"/>
      <c r="XAE2" s="484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83"/>
      <c r="XAS2" s="345"/>
      <c r="XAT2" s="345"/>
      <c r="XAU2" s="345"/>
      <c r="XAV2" s="345"/>
      <c r="XAW2" s="345"/>
      <c r="XAX2" s="345"/>
      <c r="XAY2" s="345"/>
      <c r="XAZ2" s="345"/>
      <c r="XBA2" s="483"/>
      <c r="XBB2" s="483"/>
      <c r="XBC2" s="483"/>
      <c r="XBD2" s="483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83"/>
      <c r="XFB2" s="483"/>
      <c r="XFC2" s="483"/>
      <c r="XFD2" s="483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2390</v>
      </c>
      <c r="F4" t="s">
        <v>2391</v>
      </c>
      <c r="M4" t="s">
        <v>2411</v>
      </c>
    </row>
    <row r="5" spans="2:14">
      <c r="B5" t="s">
        <v>2390</v>
      </c>
      <c r="C5" t="s">
        <v>683</v>
      </c>
      <c r="F5" t="s">
        <v>2400</v>
      </c>
      <c r="H5" t="s">
        <v>2401</v>
      </c>
      <c r="K5" t="s">
        <v>2402</v>
      </c>
      <c r="M5" t="s">
        <v>2412</v>
      </c>
      <c r="N5" t="s">
        <v>2413</v>
      </c>
    </row>
    <row r="6" spans="2:14">
      <c r="B6" t="s">
        <v>2392</v>
      </c>
      <c r="C6" t="s">
        <v>683</v>
      </c>
      <c r="F6" t="s">
        <v>2403</v>
      </c>
      <c r="G6" t="s">
        <v>1144</v>
      </c>
      <c r="H6" t="s">
        <v>2404</v>
      </c>
      <c r="I6" t="s">
        <v>543</v>
      </c>
      <c r="K6" t="s">
        <v>2407</v>
      </c>
      <c r="L6" t="s">
        <v>681</v>
      </c>
    </row>
    <row r="7" spans="2:14">
      <c r="B7" t="s">
        <v>2392</v>
      </c>
      <c r="C7" t="s">
        <v>582</v>
      </c>
      <c r="K7" t="s">
        <v>2408</v>
      </c>
      <c r="L7" t="s">
        <v>681</v>
      </c>
    </row>
    <row r="8" spans="2:14">
      <c r="B8" t="s">
        <v>2392</v>
      </c>
      <c r="C8" t="s">
        <v>682</v>
      </c>
      <c r="H8" t="s">
        <v>2405</v>
      </c>
      <c r="I8" t="s">
        <v>543</v>
      </c>
      <c r="K8" t="s">
        <v>2409</v>
      </c>
      <c r="L8" t="s">
        <v>582</v>
      </c>
    </row>
    <row r="9" spans="2:14">
      <c r="B9" t="s">
        <v>2393</v>
      </c>
      <c r="C9" t="s">
        <v>682</v>
      </c>
      <c r="H9" t="s">
        <v>2406</v>
      </c>
      <c r="I9" t="s">
        <v>681</v>
      </c>
      <c r="K9" t="s">
        <v>2410</v>
      </c>
      <c r="L9" t="s">
        <v>582</v>
      </c>
    </row>
    <row r="10" spans="2:14">
      <c r="B10" t="s">
        <v>2394</v>
      </c>
      <c r="C10" t="s">
        <v>683</v>
      </c>
    </row>
    <row r="11" spans="2:14">
      <c r="B11" t="s">
        <v>2395</v>
      </c>
      <c r="C11" t="s">
        <v>685</v>
      </c>
    </row>
    <row r="12" spans="2:14">
      <c r="B12" t="s">
        <v>2396</v>
      </c>
      <c r="C12" t="s">
        <v>685</v>
      </c>
    </row>
    <row r="13" spans="2:14">
      <c r="B13" t="s">
        <v>2396</v>
      </c>
      <c r="C13" t="s">
        <v>582</v>
      </c>
    </row>
    <row r="14" spans="2:14">
      <c r="B14" t="s">
        <v>2397</v>
      </c>
      <c r="C14" t="s">
        <v>681</v>
      </c>
      <c r="H14" t="s">
        <v>2404</v>
      </c>
      <c r="I14" t="s">
        <v>582</v>
      </c>
    </row>
    <row r="15" spans="2:14">
      <c r="B15" t="s">
        <v>2398</v>
      </c>
      <c r="C15" t="s">
        <v>681</v>
      </c>
    </row>
    <row r="16" spans="2:14">
      <c r="B16" t="s">
        <v>2398</v>
      </c>
      <c r="C16" t="s">
        <v>1107</v>
      </c>
    </row>
    <row r="17" spans="2:3">
      <c r="B17" t="s">
        <v>2399</v>
      </c>
      <c r="C17" t="s">
        <v>582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29" t="s">
        <v>2424</v>
      </c>
      <c r="B1" s="529"/>
      <c r="C1" s="529"/>
      <c r="D1" s="529"/>
      <c r="E1" s="529"/>
      <c r="F1" s="530"/>
      <c r="G1" s="511" t="s">
        <v>2425</v>
      </c>
      <c r="H1" s="512"/>
      <c r="I1" s="513"/>
      <c r="J1" s="529" t="s">
        <v>2452</v>
      </c>
      <c r="K1" s="529"/>
      <c r="L1" s="529"/>
      <c r="M1" s="529"/>
      <c r="N1" s="529"/>
      <c r="O1" s="530"/>
      <c r="P1" s="511" t="s">
        <v>2425</v>
      </c>
      <c r="Q1" s="512"/>
      <c r="R1" s="513"/>
    </row>
    <row r="2" spans="1:18">
      <c r="A2" s="529"/>
      <c r="B2" s="529"/>
      <c r="C2" s="529"/>
      <c r="D2" s="529"/>
      <c r="E2" s="529"/>
      <c r="F2" s="530"/>
      <c r="G2" s="514" t="s">
        <v>2426</v>
      </c>
      <c r="H2" s="515"/>
      <c r="I2" s="516"/>
      <c r="J2" s="529"/>
      <c r="K2" s="529"/>
      <c r="L2" s="529"/>
      <c r="M2" s="529"/>
      <c r="N2" s="529"/>
      <c r="O2" s="530"/>
      <c r="P2" s="514">
        <v>502</v>
      </c>
      <c r="Q2" s="515"/>
      <c r="R2" s="516"/>
    </row>
    <row r="3" spans="1:18">
      <c r="A3" s="529"/>
      <c r="B3" s="529"/>
      <c r="C3" s="529"/>
      <c r="D3" s="529"/>
      <c r="E3" s="529"/>
      <c r="F3" s="530"/>
      <c r="G3" s="517"/>
      <c r="H3" s="518"/>
      <c r="I3" s="519"/>
      <c r="J3" s="529"/>
      <c r="K3" s="529"/>
      <c r="L3" s="529"/>
      <c r="M3" s="529"/>
      <c r="N3" s="529"/>
      <c r="O3" s="530"/>
      <c r="P3" s="517"/>
      <c r="Q3" s="518"/>
      <c r="R3" s="519"/>
    </row>
    <row r="4" spans="1:18">
      <c r="G4" s="520"/>
      <c r="H4" s="521"/>
      <c r="I4" s="522"/>
      <c r="P4" s="520"/>
      <c r="Q4" s="521"/>
      <c r="R4" s="522"/>
    </row>
    <row r="5" spans="1:18">
      <c r="A5" s="446" t="s">
        <v>2430</v>
      </c>
      <c r="B5" s="446">
        <v>1</v>
      </c>
      <c r="C5" s="446">
        <v>4</v>
      </c>
      <c r="D5" s="446"/>
      <c r="E5" s="446"/>
      <c r="F5" s="446"/>
      <c r="G5" s="511" t="s">
        <v>2427</v>
      </c>
      <c r="H5" s="512"/>
      <c r="I5" s="513"/>
      <c r="J5" s="446" t="s">
        <v>2430</v>
      </c>
      <c r="K5" s="446">
        <v>1</v>
      </c>
      <c r="L5" s="446">
        <v>4</v>
      </c>
      <c r="M5" s="446"/>
      <c r="N5" s="446"/>
      <c r="O5" s="446"/>
      <c r="P5" s="511" t="s">
        <v>2427</v>
      </c>
      <c r="Q5" s="512"/>
      <c r="R5" s="513"/>
    </row>
    <row r="6" spans="1:18">
      <c r="A6" s="446" t="s">
        <v>2446</v>
      </c>
      <c r="B6" s="446">
        <v>5.68</v>
      </c>
      <c r="C6" s="446">
        <v>20.440000000000001</v>
      </c>
      <c r="D6" s="446"/>
      <c r="E6" s="446"/>
      <c r="F6" s="446"/>
      <c r="G6" s="511"/>
      <c r="H6" s="512"/>
      <c r="I6" s="513"/>
      <c r="J6" s="446" t="s">
        <v>2446</v>
      </c>
      <c r="K6" s="446">
        <v>5.42</v>
      </c>
      <c r="L6" s="446">
        <v>18.72</v>
      </c>
      <c r="M6" s="446"/>
      <c r="N6" s="446"/>
      <c r="O6" s="446"/>
      <c r="P6" s="511"/>
      <c r="Q6" s="512"/>
      <c r="R6" s="513"/>
    </row>
    <row r="7" spans="1:18">
      <c r="A7" s="446" t="s">
        <v>2447</v>
      </c>
      <c r="B7" s="446"/>
      <c r="C7" s="446"/>
      <c r="D7" s="446"/>
      <c r="E7" s="446"/>
      <c r="F7" s="446"/>
      <c r="G7" s="523"/>
      <c r="H7" s="524"/>
      <c r="I7" s="525"/>
      <c r="J7" s="446" t="s">
        <v>2447</v>
      </c>
      <c r="K7" s="446"/>
      <c r="L7" s="446"/>
      <c r="M7" s="446"/>
      <c r="N7" s="446"/>
      <c r="O7" s="446"/>
      <c r="P7" s="523"/>
      <c r="Q7" s="524"/>
      <c r="R7" s="525"/>
    </row>
    <row r="8" spans="1:18">
      <c r="A8" s="510" t="s">
        <v>256</v>
      </c>
      <c r="B8" s="510"/>
      <c r="C8" s="510"/>
      <c r="D8" s="510" t="s">
        <v>378</v>
      </c>
      <c r="G8" s="526"/>
      <c r="H8" s="527"/>
      <c r="I8" s="528"/>
      <c r="J8" s="510" t="s">
        <v>256</v>
      </c>
      <c r="K8" s="510"/>
      <c r="L8" s="510"/>
      <c r="M8" s="510" t="s">
        <v>378</v>
      </c>
      <c r="P8" s="526"/>
      <c r="Q8" s="527"/>
      <c r="R8" s="528"/>
    </row>
    <row r="9" spans="1:18">
      <c r="A9" s="510"/>
      <c r="B9" s="510"/>
      <c r="C9" s="510"/>
      <c r="D9" s="510"/>
      <c r="J9" s="510"/>
      <c r="K9" s="510"/>
      <c r="L9" s="510"/>
      <c r="M9" s="510"/>
    </row>
    <row r="10" spans="1:18">
      <c r="A10" s="510" t="s">
        <v>258</v>
      </c>
      <c r="B10" s="510"/>
      <c r="C10" s="510"/>
      <c r="D10" s="510" t="s">
        <v>2428</v>
      </c>
      <c r="J10" s="510" t="s">
        <v>258</v>
      </c>
      <c r="K10" s="510"/>
      <c r="L10" s="510"/>
      <c r="M10" s="510" t="s">
        <v>293</v>
      </c>
    </row>
    <row r="11" spans="1:18">
      <c r="A11" s="510"/>
      <c r="B11" s="510"/>
      <c r="C11" s="510"/>
      <c r="D11" s="510"/>
      <c r="J11" s="510"/>
      <c r="K11" s="510"/>
      <c r="L11" s="510"/>
      <c r="M11" s="510"/>
    </row>
    <row r="12" spans="1:18">
      <c r="A12" s="510" t="s">
        <v>2431</v>
      </c>
      <c r="B12" s="510"/>
      <c r="C12" s="510"/>
      <c r="D12" s="510" t="s">
        <v>2429</v>
      </c>
      <c r="J12" s="510" t="s">
        <v>2431</v>
      </c>
      <c r="K12" s="510"/>
      <c r="L12" s="510"/>
      <c r="M12" s="510" t="s">
        <v>290</v>
      </c>
    </row>
    <row r="13" spans="1:18">
      <c r="A13" s="510"/>
      <c r="B13" s="510"/>
      <c r="C13" s="510"/>
      <c r="D13" s="510"/>
      <c r="J13" s="510"/>
      <c r="K13" s="510"/>
      <c r="L13" s="510"/>
      <c r="M13" s="510"/>
    </row>
    <row r="14" spans="1:18">
      <c r="A14" s="498" t="s">
        <v>1217</v>
      </c>
      <c r="B14" s="498"/>
      <c r="C14" s="498"/>
      <c r="D14" s="498"/>
      <c r="J14" s="510" t="s">
        <v>1217</v>
      </c>
      <c r="K14" s="510"/>
      <c r="L14" s="510"/>
      <c r="M14" s="498"/>
    </row>
    <row r="15" spans="1:18">
      <c r="A15" s="498"/>
      <c r="B15" s="498"/>
      <c r="C15" s="498"/>
      <c r="D15" s="498"/>
      <c r="J15" s="510"/>
      <c r="K15" s="510"/>
      <c r="L15" s="510"/>
      <c r="M15" s="498"/>
    </row>
    <row r="16" spans="1:18">
      <c r="A16" s="498"/>
      <c r="B16" s="498"/>
      <c r="C16" s="498"/>
      <c r="D16" s="498"/>
      <c r="J16" s="510" t="s">
        <v>2454</v>
      </c>
      <c r="K16" s="510"/>
      <c r="L16" s="510"/>
      <c r="M16" s="498"/>
    </row>
    <row r="17" spans="1:18">
      <c r="A17" s="498"/>
      <c r="B17" s="498"/>
      <c r="C17" s="498"/>
      <c r="D17" s="498"/>
      <c r="J17" s="510"/>
      <c r="K17" s="510"/>
      <c r="L17" s="510"/>
      <c r="M17" s="498"/>
    </row>
    <row r="20" spans="1:18">
      <c r="A20" s="446" t="s">
        <v>2435</v>
      </c>
      <c r="B20" s="446" t="s">
        <v>2434</v>
      </c>
      <c r="C20" s="446" t="s">
        <v>2432</v>
      </c>
      <c r="D20" s="446" t="s">
        <v>2433</v>
      </c>
      <c r="E20" s="446" t="s">
        <v>2436</v>
      </c>
      <c r="F20" s="446" t="s">
        <v>2439</v>
      </c>
      <c r="G20" s="446" t="s">
        <v>2437</v>
      </c>
      <c r="H20" s="446" t="s">
        <v>2438</v>
      </c>
      <c r="I20" s="446" t="s">
        <v>2440</v>
      </c>
      <c r="J20" s="446" t="s">
        <v>2435</v>
      </c>
      <c r="K20" s="446" t="s">
        <v>2434</v>
      </c>
      <c r="L20" s="446" t="s">
        <v>2432</v>
      </c>
      <c r="M20" s="446" t="s">
        <v>2433</v>
      </c>
      <c r="N20" s="446" t="s">
        <v>2436</v>
      </c>
      <c r="O20" s="446" t="s">
        <v>2439</v>
      </c>
      <c r="P20" s="446" t="s">
        <v>2437</v>
      </c>
      <c r="Q20" s="446" t="s">
        <v>2438</v>
      </c>
      <c r="R20" s="446" t="s">
        <v>2440</v>
      </c>
    </row>
    <row r="21" spans="1:18">
      <c r="A21" s="446">
        <v>80.8</v>
      </c>
      <c r="B21" s="446">
        <v>13.2</v>
      </c>
      <c r="C21" s="446" t="s">
        <v>2444</v>
      </c>
      <c r="D21" s="446">
        <v>165</v>
      </c>
      <c r="E21" s="446">
        <v>-39</v>
      </c>
      <c r="F21" s="446">
        <v>225</v>
      </c>
      <c r="G21" s="446">
        <v>0.1</v>
      </c>
      <c r="H21" s="42">
        <v>1</v>
      </c>
      <c r="I21" s="446">
        <v>859</v>
      </c>
      <c r="J21" s="446">
        <v>73.900000000000006</v>
      </c>
      <c r="K21" s="446">
        <v>12.2</v>
      </c>
      <c r="L21" s="446" t="s">
        <v>2444</v>
      </c>
      <c r="M21" s="446"/>
      <c r="N21" s="446">
        <v>-33</v>
      </c>
      <c r="O21" s="446">
        <v>235</v>
      </c>
      <c r="P21" s="446">
        <v>0.1</v>
      </c>
      <c r="Q21" s="42">
        <v>1.2</v>
      </c>
      <c r="R21" s="446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2453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46" t="s">
        <v>2441</v>
      </c>
      <c r="B25" s="495" t="s">
        <v>2445</v>
      </c>
      <c r="C25" s="495"/>
      <c r="D25" s="495"/>
      <c r="E25" s="495"/>
      <c r="F25" s="495"/>
      <c r="J25" s="446" t="s">
        <v>2441</v>
      </c>
      <c r="K25" s="495" t="s">
        <v>2445</v>
      </c>
      <c r="L25" s="495"/>
      <c r="M25" s="495"/>
      <c r="N25" s="495"/>
      <c r="O25" s="495"/>
    </row>
    <row r="27" spans="1:18">
      <c r="A27" t="s">
        <v>2442</v>
      </c>
      <c r="B27" t="s">
        <v>2451</v>
      </c>
      <c r="J27" t="s">
        <v>2442</v>
      </c>
    </row>
    <row r="30" spans="1:18">
      <c r="A30" t="s">
        <v>2443</v>
      </c>
      <c r="B30" t="s">
        <v>2448</v>
      </c>
      <c r="J30" t="s">
        <v>2443</v>
      </c>
    </row>
    <row r="32" spans="1:18">
      <c r="A32" t="s">
        <v>2449</v>
      </c>
      <c r="J32" t="s">
        <v>2449</v>
      </c>
    </row>
    <row r="33" spans="1:1">
      <c r="A33" t="s">
        <v>2450</v>
      </c>
    </row>
  </sheetData>
  <mergeCells count="32">
    <mergeCell ref="G2:I4"/>
    <mergeCell ref="A1:F3"/>
    <mergeCell ref="G1:I1"/>
    <mergeCell ref="G6:I8"/>
    <mergeCell ref="G5:I5"/>
    <mergeCell ref="A8:C9"/>
    <mergeCell ref="D8:D9"/>
    <mergeCell ref="J10:L11"/>
    <mergeCell ref="M10:M11"/>
    <mergeCell ref="J12:L13"/>
    <mergeCell ref="M12:M13"/>
    <mergeCell ref="A10:C11"/>
    <mergeCell ref="D10:D11"/>
    <mergeCell ref="A12:C13"/>
    <mergeCell ref="D12:D13"/>
    <mergeCell ref="A14:C15"/>
    <mergeCell ref="D14:D15"/>
    <mergeCell ref="A16:C17"/>
    <mergeCell ref="D16:D17"/>
    <mergeCell ref="B25:F25"/>
    <mergeCell ref="P1:R1"/>
    <mergeCell ref="P2:R4"/>
    <mergeCell ref="P5:R5"/>
    <mergeCell ref="P6:R8"/>
    <mergeCell ref="J8:L9"/>
    <mergeCell ref="M8:M9"/>
    <mergeCell ref="J1:O3"/>
    <mergeCell ref="J14:L15"/>
    <mergeCell ref="M14:M15"/>
    <mergeCell ref="J16:L17"/>
    <mergeCell ref="M16:M17"/>
    <mergeCell ref="K25:O2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47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23</vt:i4>
      </vt:variant>
      <vt:variant>
        <vt:lpstr>Именованные диапазоны</vt:lpstr>
      </vt:variant>
      <vt:variant>
        <vt:i4>1</vt:i4>
      </vt:variant>
    </vt:vector>
  </HeadingPairs>
  <TitlesOfParts>
    <vt:vector size="24" baseType="lpstr">
      <vt:lpstr>Ассортимент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2022-04-03T19:55:33Z</dcterms:modified>
</cp:coreProperties>
</file>