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  <sheet name="Работа по MOTUL S-Car" sheetId="11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Ассортимент!$A$2:$DO$258</definedName>
    <definedName name="_xlnm._FilterDatabase" localSheetId="6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F308" i="1" l="1"/>
  <c r="H308" i="1" s="1"/>
  <c r="F307" i="1"/>
  <c r="H307" i="1" s="1"/>
  <c r="F306" i="1"/>
  <c r="H306" i="1" s="1"/>
  <c r="F305" i="1"/>
  <c r="H305" i="1" s="1"/>
  <c r="F304" i="1"/>
  <c r="H304" i="1" s="1"/>
  <c r="F303" i="1"/>
  <c r="H303" i="1" s="1"/>
  <c r="F302" i="1"/>
  <c r="H302" i="1" s="1"/>
  <c r="G301" i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G293" i="1"/>
  <c r="F293" i="1"/>
  <c r="H293" i="1" s="1"/>
  <c r="F292" i="1"/>
  <c r="H292" i="1" s="1"/>
  <c r="F291" i="1"/>
  <c r="H291" i="1" s="1"/>
  <c r="G290" i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G282" i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G270" i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G262" i="1"/>
  <c r="F262" i="1"/>
  <c r="H262" i="1" s="1"/>
  <c r="DP55" i="11"/>
  <c r="DP54" i="11"/>
  <c r="DP53" i="11"/>
  <c r="DP52" i="11"/>
  <c r="DP51" i="11"/>
  <c r="DP50" i="11"/>
  <c r="DP49" i="11"/>
  <c r="DP48" i="11"/>
  <c r="DP47" i="11"/>
  <c r="DP46" i="11"/>
  <c r="DP45" i="11"/>
  <c r="DP44" i="11"/>
  <c r="DP43" i="11"/>
  <c r="DP42" i="11"/>
  <c r="DP41" i="11"/>
  <c r="DP40" i="11"/>
  <c r="DP39" i="11"/>
  <c r="DP38" i="11"/>
  <c r="DP37" i="11"/>
  <c r="DP36" i="11"/>
  <c r="DP35" i="11"/>
  <c r="DP34" i="11"/>
  <c r="DP33" i="11"/>
  <c r="DP32" i="11"/>
  <c r="DP31" i="11"/>
  <c r="DP30" i="11"/>
  <c r="DP29" i="11"/>
  <c r="DP28" i="11"/>
  <c r="DP27" i="11"/>
  <c r="DP26" i="11"/>
  <c r="DP25" i="11"/>
  <c r="DP24" i="11"/>
  <c r="DP23" i="11"/>
  <c r="DP22" i="11"/>
  <c r="DP21" i="11"/>
  <c r="DP20" i="11"/>
  <c r="DP19" i="11"/>
  <c r="DP18" i="11"/>
  <c r="DP17" i="11"/>
  <c r="DP16" i="11"/>
  <c r="DP15" i="11"/>
  <c r="DP14" i="11"/>
  <c r="DP13" i="11"/>
  <c r="DP12" i="11"/>
  <c r="DP11" i="11"/>
  <c r="DP10" i="11"/>
  <c r="DP9" i="11"/>
  <c r="DP8" i="11"/>
  <c r="DP7" i="11"/>
  <c r="DP6" i="11"/>
  <c r="DP5" i="11"/>
  <c r="DP4" i="11"/>
  <c r="L3" i="3"/>
  <c r="J3" i="3"/>
  <c r="G266" i="1" l="1"/>
  <c r="G278" i="1"/>
  <c r="G286" i="1"/>
  <c r="G297" i="1"/>
  <c r="G305" i="1"/>
  <c r="G264" i="1"/>
  <c r="G268" i="1"/>
  <c r="G276" i="1"/>
  <c r="G280" i="1"/>
  <c r="G284" i="1"/>
  <c r="G288" i="1"/>
  <c r="G292" i="1"/>
  <c r="G295" i="1"/>
  <c r="G299" i="1"/>
  <c r="G303" i="1"/>
  <c r="G307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2" i="1"/>
  <c r="G304" i="1"/>
  <c r="G306" i="1"/>
  <c r="G308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L146" i="2"/>
  <c r="DL145" i="2"/>
  <c r="DL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4" i="2"/>
  <c r="DL203" i="2"/>
  <c r="DL202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9" i="2"/>
  <c r="DL188" i="2"/>
  <c r="DL187" i="2"/>
  <c r="DL186" i="2"/>
  <c r="DL185" i="2"/>
  <c r="DL184" i="2"/>
  <c r="DL183" i="2"/>
  <c r="DL182" i="2"/>
  <c r="DL181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4" i="2"/>
  <c r="DL163" i="2"/>
  <c r="DL162" i="2"/>
  <c r="DL161" i="2"/>
  <c r="DL160" i="2"/>
  <c r="DL159" i="2"/>
  <c r="DL158" i="2"/>
  <c r="DL157" i="2"/>
  <c r="DL156" i="2"/>
  <c r="DL155" i="2"/>
  <c r="DL154" i="2"/>
  <c r="DL153" i="2"/>
  <c r="DL152" i="2"/>
  <c r="DL151" i="2"/>
  <c r="DL150" i="2"/>
  <c r="DL149" i="2"/>
  <c r="DL148" i="2"/>
  <c r="DL147" i="2"/>
  <c r="DL144" i="2"/>
  <c r="DL143" i="2"/>
  <c r="DL142" i="2"/>
  <c r="DL141" i="2"/>
  <c r="DL140" i="2"/>
  <c r="DL139" i="2"/>
  <c r="DL138" i="2"/>
  <c r="DL137" i="2"/>
  <c r="DL136" i="2"/>
  <c r="DL135" i="2"/>
  <c r="DL134" i="2"/>
  <c r="DL133" i="2"/>
  <c r="DL132" i="2"/>
  <c r="DL131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7" i="2"/>
  <c r="DL116" i="2"/>
  <c r="DL115" i="2"/>
  <c r="DL114" i="2"/>
  <c r="DL113" i="2"/>
  <c r="DL112" i="2"/>
  <c r="DL111" i="2"/>
  <c r="DL110" i="2"/>
  <c r="DL109" i="2"/>
  <c r="DL108" i="2"/>
  <c r="DL107" i="2"/>
  <c r="DL106" i="2"/>
  <c r="DL105" i="2"/>
  <c r="DL104" i="2"/>
  <c r="DL103" i="2"/>
  <c r="DL102" i="2"/>
  <c r="DL101" i="2"/>
  <c r="DL100" i="2"/>
  <c r="DL99" i="2"/>
  <c r="DL98" i="2"/>
  <c r="DL97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50" i="2"/>
  <c r="DL49" i="2"/>
  <c r="DL48" i="2"/>
  <c r="DL47" i="2"/>
  <c r="DL46" i="2"/>
  <c r="DL45" i="2"/>
  <c r="DL44" i="2"/>
  <c r="DL43" i="2"/>
  <c r="DL42" i="2"/>
  <c r="DL41" i="2"/>
  <c r="DL40" i="2"/>
  <c r="DL39" i="2"/>
  <c r="DL38" i="2"/>
  <c r="DL37" i="2"/>
  <c r="DL36" i="2"/>
  <c r="DL35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8" i="2"/>
  <c r="DL17" i="2"/>
  <c r="DL16" i="2"/>
  <c r="DL15" i="2"/>
  <c r="DL14" i="2"/>
  <c r="DL13" i="2"/>
  <c r="DL12" i="2"/>
  <c r="DL11" i="2"/>
  <c r="DL10" i="2"/>
  <c r="DL9" i="2"/>
  <c r="DL8" i="2"/>
  <c r="DL7" i="2"/>
  <c r="DL6" i="2"/>
  <c r="DL5" i="2"/>
  <c r="DL4" i="2"/>
  <c r="DL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D3" i="3" l="1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<sst xmlns="http://schemas.openxmlformats.org/spreadsheetml/2006/main" count="3407" uniqueCount="1113">
  <si>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</si>
  <si>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</si>
  <si>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</si>
  <si>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</si>
  <si>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</si>
  <si>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</si>
  <si>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</si>
  <si>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</si>
  <si>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</si>
  <si>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</si>
  <si>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</si>
  <si>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</si>
  <si>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</si>
  <si>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</si>
  <si>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</si>
  <si>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</si>
  <si>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</si>
  <si>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</si>
  <si>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</si>
  <si>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</si>
  <si>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</si>
  <si>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</si>
  <si>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</si>
  <si>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</si>
  <si>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</si>
  <si>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</si>
  <si>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</si>
  <si>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</si>
  <si>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</si>
  <si>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</si>
  <si>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</si>
  <si>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</si>
  <si>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</si>
  <si>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</si>
  <si>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</si>
  <si>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</si>
  <si>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</si>
  <si>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</si>
  <si>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</si>
  <si>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</si>
  <si>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</si>
  <si>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</si>
  <si>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</si>
  <si>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</si>
  <si>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</si>
  <si>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</si>
  <si>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</si>
  <si>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</si>
  <si>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</si>
  <si>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</si>
  <si>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</si>
  <si>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</si>
  <si>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</si>
  <si>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</si>
  <si>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</si>
  <si>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</si>
  <si>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</si>
  <si>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</si>
  <si>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</si>
  <si>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</si>
  <si>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</si>
  <si>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</si>
  <si>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</si>
  <si>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</si>
  <si>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</si>
  <si>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</si>
  <si>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</si>
  <si>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</si>
  <si>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</si>
  <si>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</si>
  <si>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</si>
  <si>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</si>
  <si>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</si>
  <si>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</si>
  <si>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</si>
  <si>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</si>
  <si>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</si>
  <si>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</si>
  <si>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</si>
  <si>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</si>
  <si>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</si>
  <si>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</si>
  <si>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</si>
  <si>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</si>
  <si>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</si>
  <si>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</si>
  <si>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</si>
  <si>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</si>
  <si>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</si>
  <si>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</si>
  <si>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</si>
  <si>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</si>
  <si>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</si>
  <si>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</si>
  <si>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</si>
  <si>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</si>
  <si>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</si>
  <si>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</si>
  <si>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</si>
  <si>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</si>
  <si>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</si>
  <si>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</si>
  <si>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</si>
  <si>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</si>
  <si>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</si>
  <si>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</si>
  <si>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</si>
  <si>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</si>
  <si>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</si>
  <si>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</si>
  <si>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</si>
  <si>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</si>
  <si>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</si>
  <si>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</si>
  <si>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</si>
  <si>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</si>
  <si>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</si>
  <si>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</si>
  <si>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</si>
  <si>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</si>
  <si>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</si>
  <si>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</si>
  <si>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</si>
  <si>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</si>
  <si>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</si>
  <si>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</si>
  <si>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</si>
  <si>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</si>
  <si>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</si>
  <si>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</si>
  <si>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</si>
  <si>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</si>
  <si>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</si>
  <si>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</si>
  <si>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</si>
  <si>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</si>
  <si>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</si>
  <si>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</si>
  <si>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</si>
  <si>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</si>
  <si>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</si>
  <si>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</si>
  <si>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</si>
  <si>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</si>
  <si>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</si>
  <si>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</si>
  <si>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</si>
  <si>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</si>
  <si>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</si>
  <si>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</si>
  <si>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</si>
  <si>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</si>
  <si>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</si>
  <si>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</si>
  <si>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</si>
  <si>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</si>
  <si>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</si>
  <si>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</si>
  <si>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</si>
  <si>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</si>
  <si>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</si>
  <si>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</si>
  <si>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</si>
  <si>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</si>
  <si>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</si>
  <si>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</si>
  <si>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</si>
  <si>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</si>
  <si>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</si>
  <si>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</si>
  <si>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</si>
  <si>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</si>
  <si>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</si>
  <si>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</si>
  <si>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</si>
  <si>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</si>
  <si>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</si>
  <si>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</si>
  <si>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</si>
  <si>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</si>
  <si>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</si>
  <si>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</si>
  <si>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</si>
  <si>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</si>
  <si>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</si>
  <si>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</si>
  <si>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</si>
  <si>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</si>
  <si>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</si>
  <si>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</si>
  <si>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</si>
  <si>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</si>
  <si>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</si>
  <si>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</si>
  <si>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</si>
  <si>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</si>
  <si>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</si>
  <si>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</si>
  <si>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</si>
  <si>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</si>
  <si>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</si>
  <si>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</si>
  <si>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</si>
  <si>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</si>
  <si>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</si>
  <si>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</si>
  <si>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</si>
  <si>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</si>
  <si>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</si>
  <si>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</si>
  <si>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</si>
  <si>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</si>
  <si>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</si>
  <si>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</si>
  <si>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</si>
  <si>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</si>
  <si>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</si>
  <si>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</si>
  <si>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</si>
  <si>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</si>
  <si>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</si>
  <si>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</si>
  <si>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</si>
  <si>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</si>
  <si>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</si>
  <si>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</si>
  <si>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</si>
  <si>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</si>
  <si>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</si>
  <si>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</si>
  <si>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</si>
  <si>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</si>
  <si>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</si>
  <si>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</si>
  <si>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</si>
  <si>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</si>
  <si>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</si>
  <si>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</si>
  <si>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</si>
  <si>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</si>
  <si>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</si>
  <si>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</si>
  <si>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</si>
  <si>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</si>
  <si>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</si>
  <si>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</si>
  <si>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</si>
  <si>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</si>
  <si>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</si>
  <si>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</si>
  <si>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</si>
  <si>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</si>
  <si>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</si>
  <si>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</si>
  <si>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</si>
  <si>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</si>
  <si>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</si>
  <si>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</si>
  <si>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</si>
  <si>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</si>
  <si>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</si>
  <si>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</si>
  <si>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</si>
  <si>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</si>
  <si>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</si>
  <si>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</si>
  <si>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</si>
  <si>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</si>
  <si>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</si>
  <si>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</si>
  <si>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</si>
  <si>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</si>
  <si>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</si>
  <si>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</si>
  <si>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</si>
  <si>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</si>
  <si>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</si>
  <si>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</si>
  <si>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</si>
  <si>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</si>
  <si>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</si>
  <si>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</si>
  <si>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</si>
  <si>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</si>
  <si>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</si>
  <si>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</si>
  <si>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</si>
  <si>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</si>
  <si>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</si>
  <si>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</si>
  <si>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</si>
  <si>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</si>
  <si>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</si>
  <si>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</si>
  <si>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</si>
  <si>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</si>
  <si>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</si>
  <si>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</si>
  <si>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</si>
  <si>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</si>
  <si>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</si>
  <si>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</si>
  <si>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</si>
  <si>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</si>
  <si>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</si>
  <si>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</si>
  <si>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</si>
  <si>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</si>
  <si>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</si>
  <si>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</si>
  <si>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</si>
  <si>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</si>
  <si>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</si>
  <si>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</si>
  <si>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</si>
  <si>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</si>
  <si>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</si>
  <si>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</si>
  <si>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</si>
  <si>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</si>
  <si>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</si>
  <si>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</si>
  <si>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</si>
  <si>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</si>
  <si>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</si>
  <si>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</si>
  <si>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</si>
  <si>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</si>
  <si>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</si>
  <si>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</si>
  <si>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</si>
  <si>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</si>
  <si>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</si>
  <si>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</si>
  <si>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</si>
  <si>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</si>
  <si>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</si>
  <si>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</si>
  <si>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</si>
  <si>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</si>
  <si>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</si>
  <si>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</si>
  <si>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</si>
  <si>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</si>
  <si>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</si>
  <si>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</si>
  <si>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</si>
  <si>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</si>
  <si>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</si>
  <si>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</si>
  <si>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</si>
  <si>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</si>
  <si>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</si>
  <si>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</si>
  <si>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</si>
  <si>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</si>
  <si>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</si>
  <si>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</si>
  <si>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</si>
  <si>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</si>
  <si>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</si>
  <si>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</si>
  <si>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</si>
  <si>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</si>
  <si>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</si>
  <si>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</si>
  <si>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</si>
  <si>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</si>
  <si>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</si>
  <si>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</si>
  <si>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</si>
  <si>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</si>
  <si>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</si>
  <si>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</si>
  <si>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</si>
  <si>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</si>
  <si>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</si>
  <si>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</si>
  <si>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</si>
  <si>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</si>
  <si>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</si>
  <si>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</si>
  <si>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</si>
  <si>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</si>
  <si>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</si>
  <si>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</si>
  <si>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</si>
  <si>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</si>
  <si>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</si>
  <si>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</si>
  <si>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</si>
  <si>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</si>
  <si>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</si>
  <si>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</si>
  <si>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</si>
  <si>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</si>
  <si>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</si>
  <si>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</si>
  <si>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</si>
  <si>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</si>
  <si>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</si>
  <si>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</si>
  <si>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</si>
  <si>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</si>
  <si>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</si>
  <si>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</si>
  <si>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</si>
  <si>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</si>
  <si>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</si>
  <si>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</si>
  <si>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</si>
  <si>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</si>
  <si>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</si>
  <si>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</si>
  <si>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</si>
  <si>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</si>
  <si>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</si>
  <si>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</si>
  <si>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</si>
  <si>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</si>
  <si>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</si>
  <si>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</si>
  <si>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</si>
  <si>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</si>
  <si>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</si>
  <si>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</si>
  <si>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</si>
  <si>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</si>
  <si>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</si>
  <si>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</si>
  <si>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</si>
  <si>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</si>
  <si>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</si>
  <si>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</si>
  <si>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</si>
  <si>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</si>
  <si>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</si>
  <si>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</si>
  <si>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</si>
  <si>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</si>
  <si>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</si>
  <si>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</si>
  <si>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</si>
  <si>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</si>
  <si>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</si>
  <si>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</si>
  <si>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</si>
  <si>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</si>
  <si>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</si>
  <si>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</si>
  <si>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</si>
  <si>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</si>
  <si>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</si>
  <si>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</si>
  <si>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</si>
  <si>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</si>
  <si>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</si>
  <si>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</si>
  <si>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</si>
  <si>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</si>
  <si>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</si>
  <si>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</si>
  <si>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</si>
  <si>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</si>
  <si>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</si>
  <si>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</si>
  <si>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</si>
  <si>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</si>
  <si>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</si>
  <si>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</si>
  <si>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</si>
  <si>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</si>
  <si>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</si>
  <si>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</si>
  <si>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</si>
  <si>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</si>
  <si>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</si>
  <si>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</si>
  <si>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</si>
  <si>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</si>
  <si>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</si>
  <si>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</si>
  <si>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</si>
  <si>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</si>
  <si>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</si>
  <si>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</si>
  <si>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</si>
  <si>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</si>
  <si>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</si>
  <si>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</si>
  <si>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</si>
  <si>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</si>
  <si>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</si>
  <si>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</si>
  <si>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</si>
  <si>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</si>
  <si>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</si>
  <si>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</si>
  <si>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</si>
  <si>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</si>
  <si>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</si>
  <si>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</si>
  <si>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</si>
  <si>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</si>
  <si>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</si>
  <si>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</si>
  <si>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</si>
  <si>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</si>
  <si>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</si>
  <si>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</si>
  <si>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</si>
  <si>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</si>
  <si>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</si>
  <si>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</si>
  <si>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</si>
  <si>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</si>
  <si>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</si>
  <si>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</si>
  <si>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</si>
  <si>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</si>
  <si>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</si>
  <si>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</si>
  <si>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</si>
  <si>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</si>
  <si>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</si>
  <si>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</si>
  <si>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</si>
  <si>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</si>
  <si>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</si>
  <si>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</si>
  <si>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</si>
  <si>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</si>
  <si>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</si>
  <si>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</si>
  <si>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</si>
  <si>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</si>
  <si>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</si>
  <si>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</si>
  <si>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</si>
  <si>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</si>
  <si>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</si>
  <si>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</si>
  <si>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</si>
  <si>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</si>
  <si>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</si>
  <si>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</si>
  <si>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</si>
  <si>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</si>
  <si>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</si>
  <si>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</si>
  <si>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</si>
  <si>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</si>
  <si>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</si>
  <si>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</si>
  <si>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</si>
  <si>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</si>
  <si>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</si>
  <si>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</si>
  <si>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</si>
  <si>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</si>
  <si>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</si>
  <si>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</si>
  <si>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</si>
  <si>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</si>
  <si>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</si>
  <si>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</si>
  <si>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</si>
  <si>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</si>
  <si>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</si>
  <si>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</si>
  <si>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</si>
  <si>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</si>
  <si>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</si>
  <si>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</si>
  <si>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</si>
  <si>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</si>
  <si>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</si>
  <si>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</si>
  <si>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</si>
  <si>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</si>
  <si>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</si>
  <si>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</si>
  <si>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</si>
  <si>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</si>
  <si>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</si>
  <si>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</si>
  <si>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</si>
  <si>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</si>
  <si>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</si>
  <si>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</si>
  <si>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</si>
  <si>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</si>
  <si>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</si>
  <si>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</si>
  <si>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</si>
  <si>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</si>
  <si>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</si>
  <si>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</si>
  <si>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</si>
  <si>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</si>
  <si>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</si>
  <si>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</si>
  <si>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</si>
  <si>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</si>
  <si>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</si>
  <si>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</si>
  <si>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</si>
  <si>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</si>
  <si>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</si>
  <si>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</si>
  <si>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</si>
  <si>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</si>
  <si>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</si>
  <si>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</si>
  <si>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</si>
  <si>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</si>
  <si>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</si>
  <si>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</si>
  <si>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</si>
  <si>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</si>
  <si>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</si>
  <si>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</si>
  <si>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</si>
  <si>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</si>
  <si>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</si>
  <si>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</si>
  <si>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</si>
  <si>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</si>
  <si>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</si>
  <si>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</si>
  <si>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</si>
  <si>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</si>
  <si>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</si>
  <si>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</si>
  <si>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</si>
  <si>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</si>
  <si>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</si>
  <si>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</si>
  <si>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</si>
  <si>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</si>
  <si>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</si>
  <si>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</si>
  <si>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</si>
  <si>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</si>
  <si>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</si>
  <si>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</si>
  <si>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</si>
  <si>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</si>
  <si>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</si>
  <si>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</si>
  <si>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</si>
  <si>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</si>
  <si>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</si>
  <si>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</si>
  <si>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</si>
  <si>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</si>
  <si>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</si>
  <si>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</si>
  <si>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</si>
  <si>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</si>
  <si>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</si>
  <si>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</si>
  <si>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</si>
  <si>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</si>
  <si>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</si>
  <si>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</si>
  <si>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</si>
  <si>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</si>
  <si>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</si>
  <si>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</si>
  <si>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</si>
  <si>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</si>
  <si>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</si>
  <si>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</si>
  <si>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</si>
  <si>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</si>
  <si>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</si>
  <si>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</si>
  <si>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</si>
  <si>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</si>
  <si>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</si>
  <si>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</si>
  <si>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</si>
  <si>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</si>
  <si>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</si>
  <si>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</si>
  <si>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</si>
  <si>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</si>
  <si>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</si>
  <si>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</si>
  <si>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</si>
  <si>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</si>
  <si>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</si>
  <si>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</si>
  <si>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</si>
  <si>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</si>
  <si>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</si>
  <si>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</si>
  <si>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</si>
  <si>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</si>
  <si>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</si>
  <si>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</si>
  <si>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</si>
  <si>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</si>
  <si>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</si>
  <si>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</si>
  <si>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</si>
  <si>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</si>
  <si>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</si>
  <si>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</si>
  <si>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</si>
  <si>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</si>
  <si>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</si>
  <si>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</si>
  <si>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</si>
  <si>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</si>
  <si>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</si>
  <si>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</si>
  <si>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</si>
  <si>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</si>
  <si>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</si>
  <si>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</si>
  <si>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</si>
  <si>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</si>
  <si>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</si>
  <si>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</si>
  <si>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</si>
  <si>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</si>
  <si>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</si>
  <si>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</si>
  <si>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</si>
  <si>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</si>
  <si>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</si>
  <si>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</si>
  <si>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</si>
  <si>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</si>
  <si>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</si>
  <si>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</si>
  <si>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</si>
  <si>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</si>
  <si>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</si>
  <si>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</si>
  <si>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</si>
  <si>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</si>
  <si>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</si>
  <si>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</si>
  <si>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</si>
  <si>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</si>
  <si>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</si>
  <si>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</si>
  <si>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</si>
  <si>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</si>
  <si>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</si>
  <si>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</si>
  <si>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</si>
  <si>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</si>
  <si>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</si>
  <si>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</si>
  <si>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</si>
  <si>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</si>
  <si>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</si>
  <si>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</si>
  <si>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</si>
  <si>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</si>
  <si>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</si>
  <si>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</si>
  <si>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</si>
  <si>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</si>
  <si>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</si>
  <si>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</si>
  <si>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</si>
  <si>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</si>
  <si>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</si>
  <si>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</si>
  <si>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</si>
  <si>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</si>
  <si>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</si>
  <si>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</si>
  <si>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</si>
  <si>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</si>
  <si>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</si>
  <si>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</si>
  <si>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</si>
  <si>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</si>
  <si>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</si>
  <si>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</si>
  <si>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</si>
  <si>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</si>
  <si>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</si>
  <si>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</si>
  <si>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</si>
  <si>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</si>
  <si>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</si>
  <si>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</si>
  <si>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</si>
  <si>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</si>
  <si>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</si>
  <si>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</si>
  <si>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</si>
  <si>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</si>
  <si>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</si>
  <si>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</si>
  <si>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</si>
  <si>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</si>
  <si>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</si>
  <si>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</si>
  <si>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</si>
  <si>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</si>
  <si>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</si>
  <si>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</si>
  <si>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</si>
  <si>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</si>
  <si>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</si>
  <si>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</si>
  <si>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</si>
  <si>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</si>
  <si>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</si>
  <si>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</si>
  <si>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</si>
  <si>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</si>
  <si>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</si>
  <si>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</si>
  <si>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</si>
  <si>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</si>
  <si>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</si>
  <si>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</si>
  <si>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</si>
  <si>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</si>
  <si>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</si>
  <si>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</si>
  <si>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</si>
  <si>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</si>
  <si>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</si>
  <si>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</si>
  <si>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</si>
  <si>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</si>
  <si>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</si>
  <si>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</si>
  <si>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</si>
  <si>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</si>
  <si>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</si>
  <si>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</si>
  <si>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</si>
  <si>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</si>
  <si>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</si>
  <si>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</si>
  <si>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</si>
  <si>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</si>
  <si>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</si>
  <si>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</si>
  <si>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</si>
  <si>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</si>
  <si>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</si>
  <si>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</si>
  <si>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</si>
  <si>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</si>
  <si>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</si>
  <si>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</si>
  <si>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</si>
  <si>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</si>
  <si>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</si>
  <si>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</si>
  <si>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</si>
  <si>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</si>
  <si>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</si>
  <si>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</si>
  <si>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</si>
  <si>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</si>
  <si>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</si>
  <si>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</si>
  <si>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</si>
  <si>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</si>
  <si>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</si>
  <si>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</si>
  <si>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</si>
  <si>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</si>
  <si>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</si>
  <si>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</si>
  <si>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</si>
  <si>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</si>
  <si>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</si>
  <si>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</si>
  <si>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</si>
  <si>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</si>
  <si>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</si>
  <si>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</si>
  <si>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</si>
  <si>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</si>
  <si>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</si>
  <si>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</si>
  <si>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</si>
  <si>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</si>
  <si>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</si>
  <si>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</si>
  <si>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</si>
  <si>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</si>
  <si>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</si>
  <si>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</si>
  <si>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</si>
  <si>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</si>
  <si>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</si>
  <si>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</si>
  <si>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</si>
  <si>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</si>
  <si>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</si>
  <si>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</si>
  <si>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</si>
  <si>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</si>
  <si>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</si>
  <si>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</si>
  <si>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</si>
  <si>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</si>
  <si>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</si>
  <si>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</si>
  <si>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</si>
  <si>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</si>
  <si>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</si>
  <si>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</si>
  <si>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</si>
  <si>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</si>
  <si>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</si>
  <si>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</si>
  <si>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</si>
  <si>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</si>
  <si>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</si>
  <si>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</si>
  <si>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</si>
  <si>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</si>
  <si>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</si>
  <si>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</si>
  <si>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</si>
  <si>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</si>
  <si>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</si>
  <si>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</si>
  <si>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</si>
  <si>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</si>
  <si>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</si>
  <si>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</si>
  <si>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</si>
  <si>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</si>
  <si>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</si>
  <si>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</si>
  <si>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</si>
  <si>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</si>
  <si>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</si>
  <si>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</si>
  <si>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</si>
  <si>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</si>
  <si>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</si>
  <si>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</si>
  <si>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</si>
  <si>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</si>
  <si>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</si>
  <si>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</si>
  <si>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</si>
  <si>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</si>
  <si>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</si>
  <si>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</si>
  <si>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</si>
  <si>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</si>
  <si>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</si>
  <si>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</si>
  <si>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</si>
  <si>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</si>
  <si>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</si>
  <si>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</si>
  <si>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</si>
  <si>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</si>
  <si>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</si>
  <si>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</si>
  <si>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</si>
  <si>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</si>
  <si>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</si>
  <si>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ОБОРОТ ПО ПОСТАВЩИКАМ</t>
  </si>
  <si>
    <t>5w-40</t>
  </si>
  <si>
    <t>0w-30</t>
  </si>
  <si>
    <t>0w-20</t>
  </si>
  <si>
    <t>5w-20</t>
  </si>
  <si>
    <t>0w-40</t>
  </si>
  <si>
    <t>20w-60</t>
  </si>
  <si>
    <t>15w-50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</si>
  <si>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</si>
  <si>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</si>
  <si>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</si>
  <si>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</si>
  <si>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</si>
  <si>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</si>
  <si>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</si>
  <si>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</si>
  <si>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</si>
  <si>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</si>
  <si>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</si>
  <si>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</si>
  <si>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</si>
  <si>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</si>
  <si>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</si>
  <si>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</si>
  <si>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</si>
  <si>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</si>
  <si>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</si>
  <si>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</si>
  <si>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</si>
  <si>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</si>
  <si>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</si>
  <si>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</si>
  <si>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</si>
  <si>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</si>
  <si>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</si>
  <si>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</si>
  <si>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</si>
  <si>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</si>
  <si>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</si>
  <si>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</si>
  <si>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</si>
  <si>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</si>
  <si>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</si>
  <si>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</si>
  <si>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</si>
  <si>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</si>
  <si>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</si>
  <si>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</si>
  <si>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</si>
  <si>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</si>
  <si>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</si>
  <si>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</si>
  <si>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</si>
  <si>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</si>
  <si>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</si>
  <si>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</si>
  <si>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</si>
  <si>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</si>
  <si>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</si>
  <si>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</si>
  <si>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</si>
  <si>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</si>
  <si>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</si>
  <si>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</si>
  <si>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</si>
  <si>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</si>
  <si>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</si>
  <si>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</si>
  <si>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</si>
  <si>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</si>
  <si>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</si>
  <si>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</si>
  <si>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</si>
  <si>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</si>
  <si>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</si>
  <si>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</si>
  <si>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</si>
  <si>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</si>
  <si>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</si>
  <si>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</si>
  <si>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</si>
  <si>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</si>
  <si>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</si>
  <si>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</si>
  <si>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</si>
  <si>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</si>
  <si>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</si>
  <si>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</si>
  <si>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</si>
  <si>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</si>
  <si>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</si>
  <si>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</si>
  <si>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</si>
  <si>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</si>
  <si>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</si>
  <si>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</si>
  <si>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</si>
  <si>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</si>
  <si>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</si>
  <si>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</si>
  <si>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</si>
  <si>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</si>
  <si>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</si>
  <si>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</si>
  <si>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</si>
  <si>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</si>
  <si>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</si>
  <si>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</si>
  <si>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</si>
  <si>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</si>
  <si>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</si>
  <si>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</si>
  <si>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</si>
  <si>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</si>
  <si>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</si>
  <si>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</si>
  <si>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</si>
  <si>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</si>
  <si>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</si>
  <si>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</si>
  <si>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</si>
  <si>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</si>
  <si>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</si>
  <si>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</si>
  <si>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</si>
  <si>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Масло Кастроль Єдж 5-40 С3 фильтр w713/28 Омега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</si>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</sst>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5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</fonts>
  <fills count="1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9813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164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1" fontId="10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19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</cellStyleXfs>
  <cellXfs count="265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vertic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0" fontId="0" fillId="0" borderId="49" xfId="0" applyBorder="1" applyAlignment="1">
      <alignment horizontal="center"/>
    </xf>
    <xf numFmtId="196" fontId="0" fillId="128" borderId="10" xfId="0" applyNumberFormat="1" applyFont="1" applyFill="1" applyBorder="1" applyAlignment="1">
      <alignment horizontal="right" vertical="top" wrapText="1"/>
    </xf>
    <xf numFmtId="0" fontId="0" fillId="0" borderId="10" xfId="0" applyNumberFormat="1" applyFont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left" vertical="top" wrapText="1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196" fontId="0" fillId="129" borderId="10" xfId="0" applyNumberFormat="1" applyFont="1" applyFill="1" applyBorder="1" applyAlignment="1">
      <alignment horizontal="right" vertical="top" wrapText="1"/>
    </xf>
    <xf numFmtId="0" fontId="0" fillId="129" borderId="0" xfId="0" applyFill="1"/>
    <xf numFmtId="0" fontId="0" fillId="130" borderId="10" xfId="0" applyFont="1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right" vertical="top" wrapText="1"/>
    </xf>
    <xf numFmtId="1" fontId="0" fillId="130" borderId="10" xfId="0" applyNumberFormat="1" applyFont="1" applyFill="1" applyBorder="1" applyAlignment="1">
      <alignment horizontal="left" vertical="top" wrapText="1"/>
    </xf>
    <xf numFmtId="1" fontId="0" fillId="131" borderId="10" xfId="0" applyNumberFormat="1" applyFont="1" applyFill="1" applyBorder="1" applyAlignment="1">
      <alignment horizontal="left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196" fontId="0" fillId="131" borderId="10" xfId="0" applyNumberFormat="1" applyFont="1" applyFill="1" applyBorder="1" applyAlignment="1">
      <alignment horizontal="right" vertical="top" wrapText="1"/>
    </xf>
    <xf numFmtId="1" fontId="0" fillId="132" borderId="10" xfId="0" applyNumberFormat="1" applyFont="1" applyFill="1" applyBorder="1" applyAlignment="1">
      <alignment horizontal="left" vertical="top" wrapText="1"/>
    </xf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196" fontId="0" fillId="132" borderId="10" xfId="0" applyNumberFormat="1" applyFont="1" applyFill="1" applyBorder="1" applyAlignment="1">
      <alignment horizontal="right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1" fontId="0" fillId="133" borderId="10" xfId="0" applyNumberFormat="1" applyFont="1" applyFill="1" applyBorder="1" applyAlignment="1">
      <alignment horizontal="left" vertical="top" wrapText="1"/>
    </xf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196" fontId="0" fillId="133" borderId="10" xfId="0" applyNumberFormat="1" applyFont="1" applyFill="1" applyBorder="1" applyAlignment="1">
      <alignment horizontal="right" vertical="top" wrapText="1"/>
    </xf>
    <xf numFmtId="0" fontId="0" fillId="0" borderId="50" xfId="0" applyNumberFormat="1" applyFont="1" applyBorder="1" applyAlignment="1">
      <alignment horizontal="center" vertical="top" wrapText="1"/>
    </xf>
    <xf numFmtId="196" fontId="0" fillId="128" borderId="50" xfId="0" applyNumberFormat="1" applyFont="1" applyFill="1" applyBorder="1" applyAlignment="1">
      <alignment horizontal="right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1" fontId="0" fillId="129" borderId="50" xfId="0" applyNumberFormat="1" applyFont="1" applyFill="1" applyBorder="1" applyAlignment="1">
      <alignment horizontal="left" vertical="top" wrapText="1"/>
    </xf>
    <xf numFmtId="1" fontId="0" fillId="134" borderId="10" xfId="0" applyNumberFormat="1" applyFont="1" applyFill="1" applyBorder="1" applyAlignment="1">
      <alignment horizontal="left" vertical="top" wrapText="1"/>
    </xf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196" fontId="0" fillId="134" borderId="10" xfId="0" applyNumberFormat="1" applyFont="1" applyFill="1" applyBorder="1" applyAlignment="1">
      <alignment horizontal="right" vertical="top" wrapText="1"/>
    </xf>
    <xf numFmtId="0" fontId="0" fillId="134" borderId="0" xfId="0" applyFill="1"/>
    <xf numFmtId="1" fontId="0" fillId="128" borderId="49" xfId="0" applyNumberFormat="1" applyFont="1" applyFill="1" applyBorder="1" applyAlignment="1">
      <alignment horizontal="left" vertical="top" wrapText="1"/>
    </xf>
    <xf numFmtId="196" fontId="0" fillId="128" borderId="49" xfId="0" applyNumberFormat="1" applyFont="1" applyFill="1" applyBorder="1" applyAlignment="1">
      <alignment horizontal="right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" fontId="0" fillId="125" borderId="10" xfId="0" applyNumberFormat="1" applyFont="1" applyFill="1" applyBorder="1" applyAlignment="1">
      <alignment horizontal="left" vertical="top" wrapText="1"/>
    </xf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196" fontId="0" fillId="125" borderId="10" xfId="0" applyNumberFormat="1" applyFont="1" applyFill="1" applyBorder="1" applyAlignment="1">
      <alignment horizontal="right" vertical="top" wrapText="1"/>
    </xf>
    <xf numFmtId="0" fontId="0" fillId="125" borderId="10" xfId="0" applyFill="1" applyBorder="1"/>
    <xf numFmtId="0" fontId="0" fillId="0" borderId="51" xfId="0" applyFont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1" fontId="0" fillId="135" borderId="10" xfId="0" applyNumberFormat="1" applyFont="1" applyFill="1" applyBorder="1" applyAlignment="1">
      <alignment horizontal="left" vertical="top" wrapTex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196" fontId="0" fillId="135" borderId="10" xfId="0" applyNumberFormat="1" applyFont="1" applyFill="1" applyBorder="1" applyAlignment="1">
      <alignment horizontal="right" vertical="top" wrapText="1"/>
    </xf>
    <xf numFmtId="0" fontId="0" fillId="135" borderId="10" xfId="0" applyFill="1" applyBorder="1"/>
    <xf numFmtId="0" fontId="0" fillId="135" borderId="10" xfId="0" applyFill="1" applyBorder="1" applyAlignment="1">
      <alignment horizontal="left"/>
    </xf>
    <xf numFmtId="0" fontId="0" fillId="0" borderId="10" xfId="0" applyBorder="1" applyAlignment="1">
      <alignment horizontal="center"/>
    </xf>
    <xf numFmtId="197" fontId="161" fillId="127" borderId="48" xfId="0" applyNumberFormat="1" applyFont="1" applyFill="1" applyBorder="1" applyAlignment="1">
      <alignment horizontal="left" vertical="top" wrapText="1" indent="1"/>
    </xf>
    <xf numFmtId="0" fontId="138" fillId="0" borderId="10" xfId="0" applyFont="1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  <xf numFmtId="0" fontId="160" fillId="126" borderId="48" xfId="0" applyFont="1" applyFill="1" applyBorder="1" applyAlignment="1">
      <alignment horizontal="left" vertical="top" wrapText="1"/>
    </xf>
    <xf numFmtId="0" fontId="0" fillId="0" borderId="51" xfId="0" applyNumberFormat="1" applyFont="1" applyBorder="1" applyAlignment="1">
      <alignment horizontal="center" vertical="top" wrapText="1"/>
    </xf>
    <xf numFmtId="196" fontId="0" fillId="128" borderId="51" xfId="0" applyNumberFormat="1" applyFont="1" applyFill="1" applyBorder="1" applyAlignment="1">
      <alignment horizontal="right" vertical="top" wrapText="1"/>
    </xf>
    <xf numFmtId="1" fontId="0" fillId="136" borderId="10" xfId="0" applyNumberFormat="1" applyFont="1" applyFill="1" applyBorder="1" applyAlignment="1">
      <alignment horizontal="left" vertical="top" wrapText="1"/>
    </xf>
    <xf numFmtId="0" fontId="0" fillId="136" borderId="10" xfId="0" applyFont="1" applyFill="1" applyBorder="1" applyAlignment="1">
      <alignment horizontal="left"/>
    </xf>
    <xf numFmtId="0" fontId="0" fillId="136" borderId="10" xfId="0" applyNumberFormat="1" applyFont="1" applyFill="1" applyBorder="1" applyAlignment="1">
      <alignment horizontal="center" vertical="top" wrapText="1"/>
    </xf>
    <xf numFmtId="0" fontId="0" fillId="136" borderId="10" xfId="0" applyFill="1" applyBorder="1" applyAlignment="1">
      <alignment horizontal="center"/>
    </xf>
    <xf numFmtId="196" fontId="0" fillId="136" borderId="10" xfId="0" applyNumberFormat="1" applyFont="1" applyFill="1" applyBorder="1" applyAlignment="1">
      <alignment horizontal="right" vertical="top" wrapText="1"/>
    </xf>
    <xf numFmtId="0" fontId="0" fillId="136" borderId="10" xfId="0" applyFill="1" applyBorder="1"/>
    <xf numFmtId="1" fontId="0" fillId="137" borderId="10" xfId="0" applyNumberFormat="1" applyFont="1" applyFill="1" applyBorder="1" applyAlignment="1">
      <alignment horizontal="left" vertical="top" wrapText="1"/>
    </xf>
    <xf numFmtId="0" fontId="0" fillId="137" borderId="10" xfId="0" applyFont="1" applyFill="1" applyBorder="1" applyAlignment="1">
      <alignment horizontal="left"/>
    </xf>
    <xf numFmtId="0" fontId="0" fillId="137" borderId="10" xfId="0" applyFill="1" applyBorder="1" applyAlignment="1">
      <alignment horizontal="center"/>
    </xf>
    <xf numFmtId="0" fontId="0" fillId="137" borderId="10" xfId="0" applyFill="1" applyBorder="1"/>
    <xf numFmtId="196" fontId="0" fillId="137" borderId="10" xfId="0" applyNumberFormat="1" applyFont="1" applyFill="1" applyBorder="1" applyAlignment="1">
      <alignment horizontal="right" vertical="top" wrapText="1"/>
    </xf>
    <xf numFmtId="0" fontId="0" fillId="137" borderId="10" xfId="0" applyNumberFormat="1" applyFont="1" applyFill="1" applyBorder="1" applyAlignment="1">
      <alignment horizontal="center" vertical="top" wrapText="1"/>
    </xf>
    <xf numFmtId="1" fontId="0" fillId="136" borderId="49" xfId="0" applyNumberFormat="1" applyFont="1" applyFill="1" applyBorder="1" applyAlignment="1">
      <alignment horizontal="left" vertical="top" wrapText="1"/>
    </xf>
    <xf numFmtId="0" fontId="0" fillId="136" borderId="49" xfId="0" applyFont="1" applyFill="1" applyBorder="1" applyAlignment="1">
      <alignment horizontal="left"/>
    </xf>
    <xf numFmtId="0" fontId="0" fillId="136" borderId="49" xfId="0" applyNumberFormat="1" applyFont="1" applyFill="1" applyBorder="1" applyAlignment="1">
      <alignment horizontal="center" vertical="top" wrapText="1"/>
    </xf>
    <xf numFmtId="0" fontId="0" fillId="136" borderId="49" xfId="0" applyFill="1" applyBorder="1" applyAlignment="1">
      <alignment horizontal="center"/>
    </xf>
    <xf numFmtId="196" fontId="0" fillId="136" borderId="49" xfId="0" applyNumberFormat="1" applyFont="1" applyFill="1" applyBorder="1" applyAlignment="1">
      <alignment horizontal="right" vertical="top" wrapText="1"/>
    </xf>
    <xf numFmtId="0" fontId="0" fillId="136" borderId="49" xfId="0" applyFill="1" applyBorder="1"/>
    <xf numFmtId="1" fontId="0" fillId="133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5" fillId="0" borderId="10" xfId="0" applyFont="1" applyFill="1" applyBorder="1" applyAlignment="1">
      <alignment horizontal="center"/>
    </xf>
    <xf numFmtId="0" fontId="159" fillId="0" borderId="10" xfId="0" applyFont="1" applyFill="1" applyBorder="1" applyAlignment="1">
      <alignment horizontal="center" vertical="center"/>
    </xf>
    <xf numFmtId="0" fontId="158" fillId="0" borderId="10" xfId="0" applyFont="1" applyBorder="1" applyAlignment="1">
      <alignment horizontal="center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9" borderId="5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7" borderId="10" xfId="0" applyNumberFormat="1" applyFont="1" applyFill="1" applyBorder="1" applyAlignment="1">
      <alignment horizontal="center" vertical="top" wrapText="1"/>
    </xf>
    <xf numFmtId="1" fontId="0" fillId="136" borderId="49" xfId="0" applyNumberFormat="1" applyFont="1" applyFill="1" applyBorder="1" applyAlignment="1">
      <alignment horizontal="center" vertical="top" wrapText="1"/>
    </xf>
    <xf numFmtId="1" fontId="0" fillId="128" borderId="49" xfId="0" applyNumberFormat="1" applyFont="1" applyFill="1" applyBorder="1" applyAlignment="1">
      <alignment horizontal="center" vertical="top" wrapText="1"/>
    </xf>
    <xf numFmtId="0" fontId="6" fillId="33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left" vertical="center"/>
    </xf>
    <xf numFmtId="0" fontId="172" fillId="0" borderId="10" xfId="0" applyFont="1" applyFill="1" applyBorder="1" applyAlignment="1">
      <alignment horizontal="left" vertical="center"/>
    </xf>
    <xf numFmtId="0" fontId="16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/>
    </xf>
    <xf numFmtId="0" fontId="164" fillId="0" borderId="10" xfId="0" applyFont="1" applyFill="1" applyBorder="1" applyAlignment="1">
      <alignment horizontal="left" vertical="center"/>
    </xf>
    <xf numFmtId="0" fontId="176" fillId="0" borderId="10" xfId="0" applyFont="1" applyFill="1" applyBorder="1" applyAlignment="1">
      <alignment horizontal="left"/>
    </xf>
    <xf numFmtId="0" fontId="178" fillId="0" borderId="10" xfId="0" applyFont="1" applyFill="1" applyBorder="1" applyAlignment="1">
      <alignment horizontal="left"/>
    </xf>
    <xf numFmtId="0" fontId="181" fillId="0" borderId="10" xfId="0" applyFont="1" applyFill="1" applyBorder="1" applyAlignment="1">
      <alignment horizontal="left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0" borderId="10" xfId="0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8" borderId="51" xfId="0" applyNumberFormat="1" applyFont="1" applyFill="1" applyBorder="1" applyAlignment="1">
      <alignment horizontal="left" vertical="top" wrapText="1"/>
    </xf>
    <xf numFmtId="196" fontId="0" fillId="136" borderId="10" xfId="0" applyNumberFormat="1" applyFont="1" applyFill="1" applyBorder="1" applyAlignment="1">
      <alignment horizontal="left" vertical="top" wrapText="1"/>
    </xf>
    <xf numFmtId="0" fontId="0" fillId="137" borderId="10" xfId="0" applyFill="1" applyBorder="1" applyAlignment="1">
      <alignment horizontal="left"/>
    </xf>
    <xf numFmtId="196" fontId="0" fillId="137" borderId="10" xfId="0" applyNumberFormat="1" applyFont="1" applyFill="1" applyBorder="1" applyAlignment="1">
      <alignment horizontal="left" vertical="top" wrapText="1"/>
    </xf>
    <xf numFmtId="0" fontId="5" fillId="0" borderId="0" xfId="0" applyFont="1" applyAlignment="1">
      <alignment horizontal="left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C303"/>
  <sheetViews>
    <sheetView tabSelected="1" zoomScale="90" zoomScaleNormal="90" workbookViewId="0">
      <pane ySplit="2" topLeftCell="A287" activePane="bottomLeft" state="frozen"/>
      <selection activeCell="D23" sqref="D23"/>
      <selection pane="bottomLeft" activeCell="C302" sqref="C302"/>
    </sheetView>
  </sheetViews>
  <sheetFormatPr defaultRowHeight="12.75"/>
  <cols>
    <col min="1" max="1" width="19.85546875" style="2" customWidth="1"/>
    <col min="2" max="2" width="65.85546875" style="1" bestFit="1" customWidth="1"/>
    <col min="3" max="3" width="7.85546875" style="2" bestFit="1" customWidth="1"/>
    <col min="4" max="4" width="10.28515625" style="2" customWidth="1"/>
    <col min="5" max="5" width="10.7109375" style="26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8.28515625" style="1" customWidth="1"/>
    <col min="81" max="81" width="9.5703125" style="1" customWidth="1"/>
    <col min="82" max="82" width="8.28515625" style="1" customWidth="1"/>
    <col min="83" max="83" width="9.28515625" style="1" customWidth="1"/>
    <col min="84" max="85" width="11.42578125" style="1" customWidth="1"/>
    <col min="86" max="86" width="10.5703125" style="1" customWidth="1"/>
    <col min="87" max="87" width="17.42578125" style="1" customWidth="1"/>
    <col min="88" max="88" width="15.42578125" style="1" customWidth="1"/>
    <col min="89" max="91" width="11.85546875" style="1" customWidth="1"/>
    <col min="92" max="92" width="17.7109375" style="1" customWidth="1"/>
    <col min="93" max="93" width="14" style="1" customWidth="1"/>
    <col min="94" max="97" width="21" style="1" customWidth="1"/>
    <col min="98" max="98" width="11.42578125" style="1" customWidth="1"/>
    <col min="99" max="99" width="12.5703125" style="1" customWidth="1"/>
    <col min="100" max="100" width="34.7109375" style="1" customWidth="1"/>
    <col min="101" max="101" width="28.140625" style="41" customWidth="1"/>
    <col min="102" max="107" width="9.140625" style="1"/>
    <col min="108" max="108" width="21" style="1" bestFit="1" customWidth="1"/>
    <col min="109" max="110" width="9.140625" style="1"/>
    <col min="111" max="111" width="21" style="1" bestFit="1" customWidth="1"/>
    <col min="112" max="113" width="9.140625" style="1"/>
    <col min="114" max="114" width="14.140625" style="1" bestFit="1" customWidth="1"/>
    <col min="115" max="115" width="26.85546875" style="1" bestFit="1" customWidth="1"/>
    <col min="116" max="116" width="14.140625" style="1" bestFit="1" customWidth="1"/>
    <col min="117" max="16384" width="9.140625" style="1"/>
  </cols>
  <sheetData>
    <row r="1" spans="1:118" ht="21" customHeight="1">
      <c r="A1" s="193" t="s">
        <v>2</v>
      </c>
      <c r="B1" s="193" t="s">
        <v>3</v>
      </c>
      <c r="C1" s="193" t="s">
        <v>4</v>
      </c>
      <c r="D1" s="193" t="s">
        <v>254</v>
      </c>
      <c r="E1" s="242" t="s">
        <v>255</v>
      </c>
      <c r="F1" s="193" t="s">
        <v>256</v>
      </c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 t="s">
        <v>257</v>
      </c>
      <c r="S1" s="193" t="s">
        <v>258</v>
      </c>
      <c r="T1" s="193"/>
      <c r="U1" s="193"/>
      <c r="V1" s="193"/>
      <c r="W1" s="193"/>
      <c r="X1" s="193"/>
      <c r="Y1" s="193" t="s">
        <v>1012</v>
      </c>
      <c r="Z1" s="193" t="s">
        <v>1013</v>
      </c>
      <c r="AA1" s="193" t="s">
        <v>259</v>
      </c>
      <c r="AB1" s="193"/>
      <c r="AC1" s="193"/>
      <c r="AD1" s="189" t="s">
        <v>260</v>
      </c>
      <c r="AE1" s="189"/>
      <c r="AF1" s="189"/>
      <c r="AG1" s="189"/>
      <c r="AH1" s="189"/>
      <c r="AI1" s="189"/>
      <c r="AJ1" s="189"/>
      <c r="AK1" s="189"/>
      <c r="AL1" s="189"/>
      <c r="AM1" s="189"/>
      <c r="AN1" s="189" t="s">
        <v>261</v>
      </c>
      <c r="AO1" s="189"/>
      <c r="AP1" s="189"/>
      <c r="AQ1" s="189" t="s">
        <v>262</v>
      </c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B1" s="189"/>
      <c r="BC1" s="189"/>
      <c r="BD1" s="189"/>
      <c r="BE1" s="189"/>
      <c r="BF1" s="189"/>
      <c r="BG1" s="189"/>
      <c r="BH1" s="190" t="s">
        <v>263</v>
      </c>
      <c r="BI1" s="191"/>
      <c r="BJ1" s="191"/>
      <c r="BK1" s="192"/>
      <c r="BL1" s="190" t="s">
        <v>264</v>
      </c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2"/>
      <c r="BY1" s="190" t="s">
        <v>265</v>
      </c>
      <c r="BZ1" s="191"/>
      <c r="CA1" s="191"/>
      <c r="CB1" s="191"/>
      <c r="CC1" s="191"/>
      <c r="CD1" s="191"/>
      <c r="CE1" s="191"/>
      <c r="CF1" s="191"/>
      <c r="CG1" s="191"/>
      <c r="CH1" s="192"/>
      <c r="CI1" s="189" t="s">
        <v>1008</v>
      </c>
      <c r="CJ1" s="189"/>
      <c r="CK1" s="189"/>
      <c r="CL1" s="189"/>
      <c r="CM1" s="189" t="s">
        <v>267</v>
      </c>
      <c r="CN1" s="189"/>
      <c r="CO1" s="189"/>
      <c r="CP1" s="189"/>
      <c r="CQ1" s="189"/>
      <c r="CR1" s="189"/>
      <c r="CS1" s="189"/>
      <c r="CT1" s="189"/>
      <c r="CU1" s="23" t="s">
        <v>268</v>
      </c>
      <c r="CV1" s="23" t="s">
        <v>269</v>
      </c>
      <c r="CW1" s="188" t="s">
        <v>270</v>
      </c>
      <c r="CX1" s="188"/>
      <c r="CY1" s="188"/>
      <c r="CZ1" s="188"/>
      <c r="DA1" s="188" t="s">
        <v>271</v>
      </c>
      <c r="DB1" s="188"/>
      <c r="DC1" s="188" t="s">
        <v>272</v>
      </c>
      <c r="DD1" s="188"/>
      <c r="DE1" s="188"/>
      <c r="DF1" s="188"/>
      <c r="DG1" s="188"/>
      <c r="DH1" s="188" t="s">
        <v>273</v>
      </c>
      <c r="DI1" s="188"/>
      <c r="DJ1" s="24" t="s">
        <v>274</v>
      </c>
      <c r="DK1" s="24" t="s">
        <v>275</v>
      </c>
      <c r="DL1" s="23" t="s">
        <v>276</v>
      </c>
      <c r="DM1" s="25" t="s">
        <v>277</v>
      </c>
      <c r="DN1" s="26" t="s">
        <v>278</v>
      </c>
    </row>
    <row r="2" spans="1:118" s="6" customFormat="1" ht="42" customHeight="1">
      <c r="A2" s="193"/>
      <c r="B2" s="193"/>
      <c r="C2" s="193"/>
      <c r="D2" s="193"/>
      <c r="E2" s="242"/>
      <c r="F2" s="27" t="s">
        <v>279</v>
      </c>
      <c r="G2" s="27" t="s">
        <v>280</v>
      </c>
      <c r="H2" s="27" t="s">
        <v>281</v>
      </c>
      <c r="I2" s="27" t="s">
        <v>282</v>
      </c>
      <c r="J2" s="27" t="s">
        <v>283</v>
      </c>
      <c r="K2" s="27" t="s">
        <v>284</v>
      </c>
      <c r="L2" s="27" t="s">
        <v>285</v>
      </c>
      <c r="M2" s="27" t="s">
        <v>286</v>
      </c>
      <c r="N2" s="27" t="s">
        <v>287</v>
      </c>
      <c r="O2" s="27" t="s">
        <v>288</v>
      </c>
      <c r="P2" s="27" t="s">
        <v>289</v>
      </c>
      <c r="Q2" s="27" t="s">
        <v>290</v>
      </c>
      <c r="R2" s="193"/>
      <c r="S2" s="25" t="s">
        <v>291</v>
      </c>
      <c r="T2" s="25" t="s">
        <v>292</v>
      </c>
      <c r="U2" s="25" t="s">
        <v>293</v>
      </c>
      <c r="V2" s="123" t="s">
        <v>1010</v>
      </c>
      <c r="W2" s="123" t="s">
        <v>1011</v>
      </c>
      <c r="X2" s="25" t="s">
        <v>294</v>
      </c>
      <c r="Y2" s="193"/>
      <c r="Z2" s="193"/>
      <c r="AA2" s="25" t="s">
        <v>295</v>
      </c>
      <c r="AB2" s="25" t="s">
        <v>296</v>
      </c>
      <c r="AC2" s="25" t="s">
        <v>297</v>
      </c>
      <c r="AD2" s="23" t="s">
        <v>298</v>
      </c>
      <c r="AE2" s="23" t="s">
        <v>299</v>
      </c>
      <c r="AF2" s="23" t="s">
        <v>300</v>
      </c>
      <c r="AG2" s="23" t="s">
        <v>301</v>
      </c>
      <c r="AH2" s="23" t="s">
        <v>302</v>
      </c>
      <c r="AI2" s="23" t="s">
        <v>303</v>
      </c>
      <c r="AJ2" s="23" t="s">
        <v>304</v>
      </c>
      <c r="AK2" s="23" t="s">
        <v>305</v>
      </c>
      <c r="AL2" s="28" t="s">
        <v>306</v>
      </c>
      <c r="AM2" s="23" t="s">
        <v>307</v>
      </c>
      <c r="AN2" s="23" t="s">
        <v>308</v>
      </c>
      <c r="AO2" s="23" t="s">
        <v>309</v>
      </c>
      <c r="AP2" s="23" t="s">
        <v>310</v>
      </c>
      <c r="AQ2" s="23" t="s">
        <v>311</v>
      </c>
      <c r="AR2" s="23" t="s">
        <v>312</v>
      </c>
      <c r="AS2" s="28" t="s">
        <v>313</v>
      </c>
      <c r="AT2" s="28" t="s">
        <v>314</v>
      </c>
      <c r="AU2" s="23" t="s">
        <v>315</v>
      </c>
      <c r="AV2" s="28" t="s">
        <v>316</v>
      </c>
      <c r="AW2" s="28" t="s">
        <v>317</v>
      </c>
      <c r="AX2" s="28" t="s">
        <v>318</v>
      </c>
      <c r="AY2" s="23" t="s">
        <v>319</v>
      </c>
      <c r="AZ2" s="23" t="s">
        <v>320</v>
      </c>
      <c r="BA2" s="28" t="s">
        <v>321</v>
      </c>
      <c r="BB2" s="23" t="s">
        <v>322</v>
      </c>
      <c r="BC2" s="23" t="s">
        <v>323</v>
      </c>
      <c r="BD2" s="23" t="s">
        <v>324</v>
      </c>
      <c r="BE2" s="23" t="s">
        <v>325</v>
      </c>
      <c r="BF2" s="122" t="s">
        <v>1009</v>
      </c>
      <c r="BG2" s="23" t="s">
        <v>326</v>
      </c>
      <c r="BH2" s="23" t="s">
        <v>327</v>
      </c>
      <c r="BI2" s="23" t="s">
        <v>328</v>
      </c>
      <c r="BJ2" s="23" t="s">
        <v>329</v>
      </c>
      <c r="BK2" s="23" t="s">
        <v>330</v>
      </c>
      <c r="BL2" s="23" t="s">
        <v>331</v>
      </c>
      <c r="BM2" s="23" t="s">
        <v>332</v>
      </c>
      <c r="BN2" s="23" t="s">
        <v>333</v>
      </c>
      <c r="BO2" s="23" t="s">
        <v>334</v>
      </c>
      <c r="BP2" s="23" t="s">
        <v>335</v>
      </c>
      <c r="BQ2" s="23" t="s">
        <v>336</v>
      </c>
      <c r="BR2" s="23" t="s">
        <v>337</v>
      </c>
      <c r="BS2" s="23" t="s">
        <v>338</v>
      </c>
      <c r="BT2" s="23" t="s">
        <v>339</v>
      </c>
      <c r="BU2" s="23" t="s">
        <v>340</v>
      </c>
      <c r="BV2" s="23" t="s">
        <v>341</v>
      </c>
      <c r="BW2" s="66" t="s">
        <v>540</v>
      </c>
      <c r="BX2" s="23" t="s">
        <v>342</v>
      </c>
      <c r="BY2" s="23" t="s">
        <v>343</v>
      </c>
      <c r="BZ2" s="23" t="s">
        <v>344</v>
      </c>
      <c r="CA2" s="23" t="s">
        <v>345</v>
      </c>
      <c r="CB2" s="23" t="s">
        <v>346</v>
      </c>
      <c r="CC2" s="23" t="s">
        <v>347</v>
      </c>
      <c r="CD2" s="23" t="s">
        <v>348</v>
      </c>
      <c r="CE2" s="23" t="s">
        <v>349</v>
      </c>
      <c r="CF2" s="23" t="s">
        <v>350</v>
      </c>
      <c r="CG2" s="23" t="s">
        <v>351</v>
      </c>
      <c r="CH2" s="23" t="s">
        <v>352</v>
      </c>
      <c r="CI2" s="23" t="s">
        <v>354</v>
      </c>
      <c r="CJ2" s="23" t="s">
        <v>355</v>
      </c>
      <c r="CK2" s="23" t="s">
        <v>356</v>
      </c>
      <c r="CL2" s="23" t="s">
        <v>353</v>
      </c>
      <c r="CM2" s="23" t="s">
        <v>357</v>
      </c>
      <c r="CN2" s="23" t="s">
        <v>358</v>
      </c>
      <c r="CO2" s="28" t="s">
        <v>359</v>
      </c>
      <c r="CP2" s="28" t="s">
        <v>360</v>
      </c>
      <c r="CQ2" s="28" t="s">
        <v>1014</v>
      </c>
      <c r="CR2" s="28" t="s">
        <v>361</v>
      </c>
      <c r="CS2" s="23" t="s">
        <v>362</v>
      </c>
      <c r="CT2" s="23" t="s">
        <v>363</v>
      </c>
      <c r="CU2" s="23" t="s">
        <v>364</v>
      </c>
      <c r="CV2" s="23" t="s">
        <v>365</v>
      </c>
      <c r="CW2" s="28" t="s">
        <v>366</v>
      </c>
      <c r="CX2" s="23" t="s">
        <v>367</v>
      </c>
      <c r="CY2" s="23" t="s">
        <v>368</v>
      </c>
      <c r="CZ2" s="23" t="s">
        <v>369</v>
      </c>
      <c r="DA2" s="23" t="s">
        <v>370</v>
      </c>
      <c r="DB2" s="23" t="s">
        <v>371</v>
      </c>
      <c r="DC2" s="23" t="s">
        <v>372</v>
      </c>
      <c r="DD2" s="23" t="s">
        <v>373</v>
      </c>
      <c r="DE2" s="28" t="s">
        <v>374</v>
      </c>
      <c r="DF2" s="28" t="s">
        <v>375</v>
      </c>
      <c r="DG2" s="23" t="s">
        <v>376</v>
      </c>
      <c r="DH2" s="28" t="s">
        <v>377</v>
      </c>
      <c r="DI2" s="23" t="s">
        <v>378</v>
      </c>
      <c r="DJ2" s="24" t="s">
        <v>379</v>
      </c>
      <c r="DK2" s="24" t="s">
        <v>380</v>
      </c>
      <c r="DL2" s="23"/>
      <c r="DM2" s="25"/>
      <c r="DN2" s="26"/>
    </row>
    <row r="3" spans="1:118" ht="20.100000000000001" customHeight="1">
      <c r="A3" s="7">
        <v>873434</v>
      </c>
      <c r="B3" s="8" t="s">
        <v>10</v>
      </c>
      <c r="C3" s="9">
        <v>4</v>
      </c>
      <c r="D3" s="13" t="s">
        <v>381</v>
      </c>
      <c r="E3" s="243" t="s">
        <v>382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291</v>
      </c>
      <c r="S3" s="13" t="s">
        <v>291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29"/>
      <c r="CP3" s="29"/>
      <c r="CQ3" s="29"/>
      <c r="CR3" s="29"/>
      <c r="CS3" s="9"/>
      <c r="CT3" s="9">
        <v>1</v>
      </c>
      <c r="CU3" s="9">
        <v>1</v>
      </c>
      <c r="CV3" s="9"/>
      <c r="CW3" s="29"/>
      <c r="CX3" s="9"/>
      <c r="CY3" s="9"/>
      <c r="CZ3" s="9"/>
      <c r="DA3" s="9"/>
      <c r="DB3" s="9"/>
      <c r="DC3" s="9"/>
      <c r="DD3" s="9"/>
      <c r="DE3" s="29"/>
      <c r="DF3" s="29"/>
      <c r="DG3" s="9"/>
      <c r="DH3" s="29"/>
      <c r="DI3" s="9"/>
      <c r="DJ3" s="29"/>
      <c r="DK3" s="29"/>
      <c r="DL3" s="9">
        <f t="shared" ref="DL3:DL34" si="0">SUM(AD3:DK3)</f>
        <v>3</v>
      </c>
      <c r="DM3" s="30" t="s">
        <v>383</v>
      </c>
      <c r="DN3" s="31" t="s">
        <v>384</v>
      </c>
    </row>
    <row r="4" spans="1:118" ht="20.100000000000001" customHeight="1">
      <c r="A4" s="7">
        <v>873433</v>
      </c>
      <c r="B4" s="8" t="s">
        <v>11</v>
      </c>
      <c r="C4" s="9">
        <v>1</v>
      </c>
      <c r="D4" s="13" t="s">
        <v>381</v>
      </c>
      <c r="E4" s="243" t="s">
        <v>382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291</v>
      </c>
      <c r="S4" s="13" t="s">
        <v>291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29"/>
      <c r="CP4" s="29"/>
      <c r="CQ4" s="29"/>
      <c r="CR4" s="29"/>
      <c r="CS4" s="9"/>
      <c r="CT4" s="9">
        <v>1</v>
      </c>
      <c r="CU4" s="9">
        <v>1</v>
      </c>
      <c r="CV4" s="9"/>
      <c r="CW4" s="29"/>
      <c r="CX4" s="9"/>
      <c r="CY4" s="9"/>
      <c r="CZ4" s="9"/>
      <c r="DA4" s="9"/>
      <c r="DB4" s="9"/>
      <c r="DC4" s="9"/>
      <c r="DD4" s="9"/>
      <c r="DE4" s="29"/>
      <c r="DF4" s="29"/>
      <c r="DG4" s="9"/>
      <c r="DH4" s="29"/>
      <c r="DI4" s="9"/>
      <c r="DJ4" s="29"/>
      <c r="DK4" s="29"/>
      <c r="DL4" s="9">
        <f t="shared" si="0"/>
        <v>3</v>
      </c>
      <c r="DM4" s="32"/>
      <c r="DN4" s="31"/>
    </row>
    <row r="5" spans="1:118" ht="20.100000000000001" customHeight="1">
      <c r="A5" s="7">
        <v>873339</v>
      </c>
      <c r="B5" s="8" t="s">
        <v>12</v>
      </c>
      <c r="C5" s="9">
        <v>5</v>
      </c>
      <c r="D5" s="13" t="s">
        <v>385</v>
      </c>
      <c r="E5" s="243" t="s">
        <v>382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291</v>
      </c>
      <c r="S5" s="13" t="s">
        <v>291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>
        <v>1</v>
      </c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29"/>
      <c r="CP5" s="29"/>
      <c r="CQ5" s="29"/>
      <c r="CR5" s="29"/>
      <c r="CS5" s="9"/>
      <c r="CT5" s="9">
        <v>1</v>
      </c>
      <c r="CU5" s="9"/>
      <c r="CV5" s="9"/>
      <c r="CW5" s="29"/>
      <c r="CX5" s="9"/>
      <c r="CY5" s="9"/>
      <c r="CZ5" s="9"/>
      <c r="DA5" s="9"/>
      <c r="DB5" s="9"/>
      <c r="DC5" s="9"/>
      <c r="DD5" s="9"/>
      <c r="DE5" s="29"/>
      <c r="DF5" s="29"/>
      <c r="DG5" s="9"/>
      <c r="DH5" s="29"/>
      <c r="DI5" s="9"/>
      <c r="DJ5" s="29"/>
      <c r="DK5" s="29"/>
      <c r="DL5" s="9">
        <f t="shared" si="0"/>
        <v>3</v>
      </c>
      <c r="DM5" s="30" t="s">
        <v>386</v>
      </c>
      <c r="DN5" s="31" t="s">
        <v>384</v>
      </c>
    </row>
    <row r="6" spans="1:118" ht="20.100000000000001" customHeight="1">
      <c r="A6" s="7">
        <v>873338</v>
      </c>
      <c r="B6" s="13" t="s">
        <v>13</v>
      </c>
      <c r="C6" s="9">
        <v>1</v>
      </c>
      <c r="D6" s="13" t="s">
        <v>385</v>
      </c>
      <c r="E6" s="243" t="s">
        <v>382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291</v>
      </c>
      <c r="S6" s="13" t="s">
        <v>291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>
        <v>1</v>
      </c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29"/>
      <c r="CP6" s="29"/>
      <c r="CQ6" s="29"/>
      <c r="CR6" s="29"/>
      <c r="CS6" s="9"/>
      <c r="CT6" s="9">
        <v>1</v>
      </c>
      <c r="CU6" s="9"/>
      <c r="CV6" s="9"/>
      <c r="CW6" s="29"/>
      <c r="CX6" s="9"/>
      <c r="CY6" s="9"/>
      <c r="CZ6" s="9"/>
      <c r="DA6" s="9"/>
      <c r="DB6" s="9"/>
      <c r="DC6" s="9"/>
      <c r="DD6" s="9"/>
      <c r="DE6" s="29"/>
      <c r="DF6" s="29"/>
      <c r="DG6" s="9"/>
      <c r="DH6" s="29"/>
      <c r="DI6" s="9"/>
      <c r="DJ6" s="29"/>
      <c r="DK6" s="29"/>
      <c r="DL6" s="9">
        <f t="shared" si="0"/>
        <v>3</v>
      </c>
      <c r="DM6" s="32"/>
      <c r="DN6" s="31"/>
    </row>
    <row r="7" spans="1:118" s="19" customFormat="1" ht="20.100000000000001" customHeight="1">
      <c r="A7" s="9">
        <v>782105</v>
      </c>
      <c r="B7" s="14" t="s">
        <v>14</v>
      </c>
      <c r="C7" s="15">
        <v>1</v>
      </c>
      <c r="D7" s="14" t="s">
        <v>387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34"/>
      <c r="CP7" s="34"/>
      <c r="CQ7" s="34"/>
      <c r="CR7" s="34"/>
      <c r="CS7" s="15"/>
      <c r="CT7" s="15"/>
      <c r="CU7" s="15"/>
      <c r="CV7" s="15">
        <v>1</v>
      </c>
      <c r="CW7" s="34"/>
      <c r="CX7" s="15"/>
      <c r="CY7" s="15"/>
      <c r="CZ7" s="15"/>
      <c r="DA7" s="15"/>
      <c r="DB7" s="15"/>
      <c r="DC7" s="15"/>
      <c r="DD7" s="15"/>
      <c r="DE7" s="34"/>
      <c r="DF7" s="34"/>
      <c r="DG7" s="15"/>
      <c r="DH7" s="34"/>
      <c r="DI7" s="15"/>
      <c r="DJ7" s="34"/>
      <c r="DK7" s="34"/>
      <c r="DL7" s="9">
        <f t="shared" si="0"/>
        <v>2</v>
      </c>
      <c r="DM7" s="35" t="s">
        <v>388</v>
      </c>
      <c r="DN7" s="36" t="s">
        <v>389</v>
      </c>
    </row>
    <row r="8" spans="1:118" ht="20.100000000000001" customHeight="1">
      <c r="A8" s="7">
        <v>872588</v>
      </c>
      <c r="B8" s="13" t="s">
        <v>15</v>
      </c>
      <c r="C8" s="9">
        <v>4</v>
      </c>
      <c r="D8" s="13" t="s">
        <v>390</v>
      </c>
      <c r="E8" s="243" t="s">
        <v>382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391</v>
      </c>
      <c r="S8" s="13" t="s">
        <v>392</v>
      </c>
      <c r="T8" s="13" t="s">
        <v>292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>
        <v>1</v>
      </c>
      <c r="CM8" s="9"/>
      <c r="CN8" s="9"/>
      <c r="CO8" s="29"/>
      <c r="CP8" s="29"/>
      <c r="CQ8" s="29"/>
      <c r="CR8" s="29"/>
      <c r="CS8" s="9"/>
      <c r="CT8" s="9"/>
      <c r="CU8" s="9"/>
      <c r="CV8" s="9"/>
      <c r="CW8" s="29"/>
      <c r="CX8" s="9"/>
      <c r="CY8" s="9"/>
      <c r="CZ8" s="9"/>
      <c r="DA8" s="9"/>
      <c r="DB8" s="9"/>
      <c r="DC8" s="9"/>
      <c r="DD8" s="9"/>
      <c r="DE8" s="29"/>
      <c r="DF8" s="29"/>
      <c r="DG8" s="9"/>
      <c r="DH8" s="29"/>
      <c r="DI8" s="9"/>
      <c r="DJ8" s="29"/>
      <c r="DK8" s="29"/>
      <c r="DL8" s="9">
        <f t="shared" si="0"/>
        <v>10</v>
      </c>
      <c r="DM8" s="30" t="s">
        <v>393</v>
      </c>
      <c r="DN8" s="31" t="s">
        <v>394</v>
      </c>
    </row>
    <row r="9" spans="1:118" ht="20.100000000000001" customHeight="1">
      <c r="A9" s="7">
        <v>872587</v>
      </c>
      <c r="B9" s="8" t="s">
        <v>16</v>
      </c>
      <c r="C9" s="9">
        <v>1</v>
      </c>
      <c r="D9" s="13" t="s">
        <v>390</v>
      </c>
      <c r="E9" s="243" t="s">
        <v>382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391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>
        <v>1</v>
      </c>
      <c r="CM9" s="9"/>
      <c r="CN9" s="9"/>
      <c r="CO9" s="29"/>
      <c r="CP9" s="29"/>
      <c r="CQ9" s="29"/>
      <c r="CR9" s="29"/>
      <c r="CS9" s="9"/>
      <c r="CT9" s="9"/>
      <c r="CU9" s="9"/>
      <c r="CV9" s="9"/>
      <c r="CW9" s="29"/>
      <c r="CX9" s="9"/>
      <c r="CY9" s="9"/>
      <c r="CZ9" s="9"/>
      <c r="DA9" s="9"/>
      <c r="DB9" s="9"/>
      <c r="DC9" s="9"/>
      <c r="DD9" s="9"/>
      <c r="DE9" s="29"/>
      <c r="DF9" s="29"/>
      <c r="DG9" s="9"/>
      <c r="DH9" s="29"/>
      <c r="DI9" s="9"/>
      <c r="DJ9" s="29"/>
      <c r="DK9" s="29"/>
      <c r="DL9" s="9">
        <f t="shared" si="0"/>
        <v>10</v>
      </c>
      <c r="DM9" s="30"/>
      <c r="DN9" s="31"/>
    </row>
    <row r="10" spans="1:118" ht="20.100000000000001" customHeight="1">
      <c r="A10" s="7" t="s">
        <v>17</v>
      </c>
      <c r="B10" s="13" t="s">
        <v>18</v>
      </c>
      <c r="C10" s="9">
        <v>208</v>
      </c>
      <c r="D10" s="13" t="s">
        <v>395</v>
      </c>
      <c r="E10" s="243" t="s">
        <v>382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396</v>
      </c>
      <c r="S10" s="13" t="s">
        <v>291</v>
      </c>
      <c r="T10" s="13"/>
      <c r="U10" s="13"/>
      <c r="V10" s="13"/>
      <c r="W10" s="13"/>
      <c r="X10" s="13" t="s">
        <v>294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>
        <v>1</v>
      </c>
      <c r="CN10" s="9">
        <v>1</v>
      </c>
      <c r="CO10" s="29"/>
      <c r="CP10" s="29"/>
      <c r="CQ10" s="29"/>
      <c r="CR10" s="29"/>
      <c r="CS10" s="9"/>
      <c r="CT10" s="9"/>
      <c r="CU10" s="9"/>
      <c r="CV10" s="9"/>
      <c r="CW10" s="29"/>
      <c r="CX10" s="9"/>
      <c r="CY10" s="9"/>
      <c r="CZ10" s="9"/>
      <c r="DA10" s="9"/>
      <c r="DB10" s="9"/>
      <c r="DC10" s="9"/>
      <c r="DD10" s="9"/>
      <c r="DE10" s="29"/>
      <c r="DF10" s="29"/>
      <c r="DG10" s="9"/>
      <c r="DH10" s="29"/>
      <c r="DI10" s="9"/>
      <c r="DJ10" s="29"/>
      <c r="DK10" s="29"/>
      <c r="DL10" s="9">
        <f t="shared" si="0"/>
        <v>8</v>
      </c>
      <c r="DM10" s="30" t="s">
        <v>397</v>
      </c>
      <c r="DN10" s="31" t="s">
        <v>398</v>
      </c>
    </row>
    <row r="11" spans="1:118" ht="20.100000000000001" customHeight="1">
      <c r="A11" s="7" t="s">
        <v>19</v>
      </c>
      <c r="B11" s="13" t="s">
        <v>20</v>
      </c>
      <c r="C11" s="9">
        <v>60</v>
      </c>
      <c r="D11" s="13" t="s">
        <v>395</v>
      </c>
      <c r="E11" s="243" t="s">
        <v>382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396</v>
      </c>
      <c r="S11" s="13" t="s">
        <v>291</v>
      </c>
      <c r="T11" s="13"/>
      <c r="U11" s="13"/>
      <c r="V11" s="13"/>
      <c r="W11" s="13"/>
      <c r="X11" s="13" t="s">
        <v>294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>
        <v>1</v>
      </c>
      <c r="CN11" s="9">
        <v>1</v>
      </c>
      <c r="CO11" s="29"/>
      <c r="CP11" s="29"/>
      <c r="CQ11" s="29"/>
      <c r="CR11" s="29"/>
      <c r="CS11" s="9"/>
      <c r="CT11" s="9"/>
      <c r="CU11" s="9"/>
      <c r="CV11" s="9"/>
      <c r="CW11" s="29"/>
      <c r="CX11" s="9"/>
      <c r="CY11" s="9"/>
      <c r="CZ11" s="9"/>
      <c r="DA11" s="9"/>
      <c r="DB11" s="9"/>
      <c r="DC11" s="9"/>
      <c r="DD11" s="9"/>
      <c r="DE11" s="29"/>
      <c r="DF11" s="29"/>
      <c r="DG11" s="9"/>
      <c r="DH11" s="29"/>
      <c r="DI11" s="9"/>
      <c r="DJ11" s="29"/>
      <c r="DK11" s="29"/>
      <c r="DL11" s="9">
        <f t="shared" si="0"/>
        <v>8</v>
      </c>
      <c r="DM11" s="30"/>
      <c r="DN11" s="31"/>
    </row>
    <row r="12" spans="1:118" ht="20.100000000000001" customHeight="1">
      <c r="A12" s="20">
        <v>872379</v>
      </c>
      <c r="B12" s="13" t="s">
        <v>21</v>
      </c>
      <c r="C12" s="9">
        <v>20</v>
      </c>
      <c r="D12" s="13" t="s">
        <v>395</v>
      </c>
      <c r="E12" s="243" t="s">
        <v>382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396</v>
      </c>
      <c r="S12" s="13" t="s">
        <v>291</v>
      </c>
      <c r="T12" s="13"/>
      <c r="U12" s="13"/>
      <c r="V12" s="13"/>
      <c r="W12" s="13"/>
      <c r="X12" s="13" t="s">
        <v>294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>
        <v>1</v>
      </c>
      <c r="CN12" s="9">
        <v>1</v>
      </c>
      <c r="CO12" s="29"/>
      <c r="CP12" s="29"/>
      <c r="CQ12" s="29"/>
      <c r="CR12" s="29"/>
      <c r="CS12" s="9"/>
      <c r="CT12" s="9"/>
      <c r="CU12" s="9"/>
      <c r="CV12" s="9"/>
      <c r="CW12" s="29"/>
      <c r="CX12" s="9"/>
      <c r="CY12" s="9"/>
      <c r="CZ12" s="9"/>
      <c r="DA12" s="9"/>
      <c r="DB12" s="9"/>
      <c r="DC12" s="9"/>
      <c r="DD12" s="9"/>
      <c r="DE12" s="29"/>
      <c r="DF12" s="29"/>
      <c r="DG12" s="9"/>
      <c r="DH12" s="29"/>
      <c r="DI12" s="9"/>
      <c r="DJ12" s="29"/>
      <c r="DK12" s="29"/>
      <c r="DL12" s="9">
        <f t="shared" si="0"/>
        <v>8</v>
      </c>
      <c r="DM12" s="30"/>
      <c r="DN12" s="31"/>
    </row>
    <row r="13" spans="1:118" ht="20.100000000000001" customHeight="1">
      <c r="A13" s="7">
        <v>872378</v>
      </c>
      <c r="B13" s="8" t="s">
        <v>22</v>
      </c>
      <c r="C13" s="9">
        <v>4</v>
      </c>
      <c r="D13" s="8" t="s">
        <v>395</v>
      </c>
      <c r="E13" s="243" t="s">
        <v>382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396</v>
      </c>
      <c r="S13" s="13" t="s">
        <v>291</v>
      </c>
      <c r="T13" s="13"/>
      <c r="U13" s="13"/>
      <c r="V13" s="13"/>
      <c r="W13" s="13"/>
      <c r="X13" s="13" t="s">
        <v>294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>
        <v>1</v>
      </c>
      <c r="CN13" s="9">
        <v>1</v>
      </c>
      <c r="CO13" s="29"/>
      <c r="CP13" s="29"/>
      <c r="CQ13" s="29"/>
      <c r="CR13" s="29"/>
      <c r="CS13" s="9"/>
      <c r="CT13" s="9"/>
      <c r="CU13" s="9"/>
      <c r="CV13" s="9"/>
      <c r="CW13" s="29"/>
      <c r="CX13" s="9"/>
      <c r="CY13" s="9"/>
      <c r="CZ13" s="9"/>
      <c r="DA13" s="9"/>
      <c r="DB13" s="9"/>
      <c r="DC13" s="9"/>
      <c r="DD13" s="9"/>
      <c r="DE13" s="29"/>
      <c r="DF13" s="29"/>
      <c r="DG13" s="9"/>
      <c r="DH13" s="29"/>
      <c r="DI13" s="9"/>
      <c r="DJ13" s="29"/>
      <c r="DK13" s="29"/>
      <c r="DL13" s="9">
        <f t="shared" si="0"/>
        <v>8</v>
      </c>
      <c r="DM13" s="30"/>
      <c r="DN13" s="31"/>
    </row>
    <row r="14" spans="1:118" ht="20.100000000000001" customHeight="1">
      <c r="A14" s="7">
        <v>872377</v>
      </c>
      <c r="B14" s="8" t="s">
        <v>23</v>
      </c>
      <c r="C14" s="9">
        <v>1</v>
      </c>
      <c r="D14" s="8" t="s">
        <v>395</v>
      </c>
      <c r="E14" s="243" t="s">
        <v>382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396</v>
      </c>
      <c r="S14" s="13" t="s">
        <v>291</v>
      </c>
      <c r="T14" s="13"/>
      <c r="U14" s="13"/>
      <c r="V14" s="13"/>
      <c r="W14" s="13"/>
      <c r="X14" s="13" t="s">
        <v>294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>
        <v>1</v>
      </c>
      <c r="CN14" s="9">
        <v>1</v>
      </c>
      <c r="CO14" s="29"/>
      <c r="CP14" s="29"/>
      <c r="CQ14" s="29"/>
      <c r="CR14" s="29"/>
      <c r="CS14" s="9"/>
      <c r="CT14" s="9"/>
      <c r="CU14" s="9"/>
      <c r="CV14" s="9"/>
      <c r="CW14" s="29"/>
      <c r="CX14" s="9"/>
      <c r="CY14" s="9"/>
      <c r="CZ14" s="9"/>
      <c r="DA14" s="9"/>
      <c r="DB14" s="9"/>
      <c r="DC14" s="9"/>
      <c r="DD14" s="9"/>
      <c r="DE14" s="29"/>
      <c r="DF14" s="29"/>
      <c r="DG14" s="9"/>
      <c r="DH14" s="29"/>
      <c r="DI14" s="9"/>
      <c r="DJ14" s="29"/>
      <c r="DK14" s="29"/>
      <c r="DL14" s="9">
        <f t="shared" si="0"/>
        <v>8</v>
      </c>
      <c r="DM14" s="32"/>
      <c r="DN14" s="31"/>
    </row>
    <row r="15" spans="1:118" ht="20.100000000000001" customHeight="1">
      <c r="A15" s="7" t="s">
        <v>24</v>
      </c>
      <c r="B15" s="13" t="s">
        <v>25</v>
      </c>
      <c r="C15" s="9">
        <v>208</v>
      </c>
      <c r="D15" s="9" t="s">
        <v>399</v>
      </c>
      <c r="E15" s="243" t="s">
        <v>400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401</v>
      </c>
      <c r="S15" s="13" t="s">
        <v>292</v>
      </c>
      <c r="T15" s="13"/>
      <c r="U15" s="13"/>
      <c r="V15" s="13"/>
      <c r="W15" s="13"/>
      <c r="X15" s="13" t="s">
        <v>294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>
        <v>1</v>
      </c>
      <c r="CC15" s="9"/>
      <c r="CD15" s="9"/>
      <c r="CE15" s="9"/>
      <c r="CF15" s="9">
        <v>1</v>
      </c>
      <c r="CG15" s="9">
        <v>1</v>
      </c>
      <c r="CH15" s="9">
        <v>1</v>
      </c>
      <c r="CI15" s="9"/>
      <c r="CJ15" s="9"/>
      <c r="CK15" s="9"/>
      <c r="CL15" s="9">
        <v>1</v>
      </c>
      <c r="CM15" s="9"/>
      <c r="CN15" s="9">
        <v>1</v>
      </c>
      <c r="CO15" s="29"/>
      <c r="CP15" s="29"/>
      <c r="CQ15" s="29"/>
      <c r="CR15" s="29"/>
      <c r="CS15" s="9"/>
      <c r="CT15" s="9"/>
      <c r="CU15" s="9"/>
      <c r="CV15" s="9"/>
      <c r="CW15" s="29"/>
      <c r="CX15" s="9">
        <v>1</v>
      </c>
      <c r="CY15" s="9"/>
      <c r="CZ15" s="9"/>
      <c r="DA15" s="9"/>
      <c r="DB15" s="9"/>
      <c r="DC15" s="9"/>
      <c r="DD15" s="9"/>
      <c r="DE15" s="29"/>
      <c r="DF15" s="29"/>
      <c r="DG15" s="9"/>
      <c r="DH15" s="29"/>
      <c r="DI15" s="9"/>
      <c r="DJ15" s="29"/>
      <c r="DK15" s="29"/>
      <c r="DL15" s="9">
        <f t="shared" si="0"/>
        <v>15</v>
      </c>
      <c r="DM15" s="30" t="s">
        <v>402</v>
      </c>
      <c r="DN15" s="31" t="s">
        <v>398</v>
      </c>
    </row>
    <row r="16" spans="1:118" ht="20.100000000000001" customHeight="1">
      <c r="A16" s="7" t="s">
        <v>26</v>
      </c>
      <c r="B16" s="13" t="s">
        <v>27</v>
      </c>
      <c r="C16" s="9">
        <v>60</v>
      </c>
      <c r="D16" s="9" t="s">
        <v>399</v>
      </c>
      <c r="E16" s="243" t="s">
        <v>400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401</v>
      </c>
      <c r="S16" s="13" t="s">
        <v>292</v>
      </c>
      <c r="T16" s="13"/>
      <c r="U16" s="13"/>
      <c r="V16" s="13"/>
      <c r="W16" s="13"/>
      <c r="X16" s="13" t="s">
        <v>294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>
        <v>1</v>
      </c>
      <c r="CC16" s="9"/>
      <c r="CD16" s="9"/>
      <c r="CE16" s="9"/>
      <c r="CF16" s="9">
        <v>1</v>
      </c>
      <c r="CG16" s="9">
        <v>1</v>
      </c>
      <c r="CH16" s="9">
        <v>1</v>
      </c>
      <c r="CI16" s="9"/>
      <c r="CJ16" s="9"/>
      <c r="CK16" s="9"/>
      <c r="CL16" s="9">
        <v>1</v>
      </c>
      <c r="CM16" s="9"/>
      <c r="CN16" s="9">
        <v>1</v>
      </c>
      <c r="CO16" s="29"/>
      <c r="CP16" s="29"/>
      <c r="CQ16" s="29"/>
      <c r="CR16" s="29"/>
      <c r="CS16" s="9"/>
      <c r="CT16" s="9"/>
      <c r="CU16" s="9"/>
      <c r="CV16" s="9"/>
      <c r="CW16" s="29"/>
      <c r="CX16" s="9">
        <v>1</v>
      </c>
      <c r="CY16" s="9"/>
      <c r="CZ16" s="9"/>
      <c r="DA16" s="9"/>
      <c r="DB16" s="9"/>
      <c r="DC16" s="9"/>
      <c r="DD16" s="9"/>
      <c r="DE16" s="29"/>
      <c r="DF16" s="29"/>
      <c r="DG16" s="9"/>
      <c r="DH16" s="29"/>
      <c r="DI16" s="9"/>
      <c r="DJ16" s="29"/>
      <c r="DK16" s="29"/>
      <c r="DL16" s="9">
        <f t="shared" si="0"/>
        <v>15</v>
      </c>
      <c r="DM16" s="30"/>
      <c r="DN16" s="31"/>
    </row>
    <row r="17" spans="1:118" ht="20.100000000000001" customHeight="1">
      <c r="A17" s="20">
        <v>872384</v>
      </c>
      <c r="B17" s="13" t="s">
        <v>28</v>
      </c>
      <c r="C17" s="9">
        <v>20</v>
      </c>
      <c r="D17" s="9" t="s">
        <v>399</v>
      </c>
      <c r="E17" s="243" t="s">
        <v>400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401</v>
      </c>
      <c r="S17" s="13" t="s">
        <v>292</v>
      </c>
      <c r="T17" s="13"/>
      <c r="U17" s="13"/>
      <c r="V17" s="13"/>
      <c r="W17" s="13"/>
      <c r="X17" s="13" t="s">
        <v>294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>
        <v>1</v>
      </c>
      <c r="CC17" s="9"/>
      <c r="CD17" s="9"/>
      <c r="CE17" s="9"/>
      <c r="CF17" s="9">
        <v>1</v>
      </c>
      <c r="CG17" s="9">
        <v>1</v>
      </c>
      <c r="CH17" s="9">
        <v>1</v>
      </c>
      <c r="CI17" s="9"/>
      <c r="CJ17" s="9"/>
      <c r="CK17" s="9"/>
      <c r="CL17" s="9">
        <v>1</v>
      </c>
      <c r="CM17" s="9"/>
      <c r="CN17" s="9">
        <v>1</v>
      </c>
      <c r="CO17" s="29"/>
      <c r="CP17" s="29"/>
      <c r="CQ17" s="29"/>
      <c r="CR17" s="29"/>
      <c r="CS17" s="9"/>
      <c r="CT17" s="9"/>
      <c r="CU17" s="9"/>
      <c r="CV17" s="9"/>
      <c r="CW17" s="29"/>
      <c r="CX17" s="9">
        <v>1</v>
      </c>
      <c r="CY17" s="9"/>
      <c r="CZ17" s="9"/>
      <c r="DA17" s="9"/>
      <c r="DB17" s="9"/>
      <c r="DC17" s="9"/>
      <c r="DD17" s="9"/>
      <c r="DE17" s="29"/>
      <c r="DF17" s="29"/>
      <c r="DG17" s="9"/>
      <c r="DH17" s="29"/>
      <c r="DI17" s="9"/>
      <c r="DJ17" s="29"/>
      <c r="DK17" s="29"/>
      <c r="DL17" s="9">
        <f t="shared" si="0"/>
        <v>15</v>
      </c>
      <c r="DM17" s="30"/>
      <c r="DN17" s="31"/>
    </row>
    <row r="18" spans="1:118" ht="20.100000000000001" customHeight="1">
      <c r="A18" s="7">
        <v>872382</v>
      </c>
      <c r="B18" s="8" t="s">
        <v>29</v>
      </c>
      <c r="C18" s="9">
        <v>5</v>
      </c>
      <c r="D18" s="91" t="s">
        <v>399</v>
      </c>
      <c r="E18" s="243" t="s">
        <v>400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401</v>
      </c>
      <c r="S18" s="13" t="s">
        <v>292</v>
      </c>
      <c r="T18" s="13"/>
      <c r="U18" s="13"/>
      <c r="V18" s="13"/>
      <c r="W18" s="13"/>
      <c r="X18" s="13" t="s">
        <v>294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>
        <v>1</v>
      </c>
      <c r="CC18" s="9"/>
      <c r="CD18" s="9"/>
      <c r="CE18" s="9"/>
      <c r="CF18" s="9">
        <v>1</v>
      </c>
      <c r="CG18" s="9">
        <v>1</v>
      </c>
      <c r="CH18" s="9">
        <v>1</v>
      </c>
      <c r="CI18" s="9"/>
      <c r="CJ18" s="9"/>
      <c r="CK18" s="9"/>
      <c r="CL18" s="9">
        <v>1</v>
      </c>
      <c r="CM18" s="9"/>
      <c r="CN18" s="9">
        <v>1</v>
      </c>
      <c r="CO18" s="29"/>
      <c r="CP18" s="29"/>
      <c r="CQ18" s="29"/>
      <c r="CR18" s="29"/>
      <c r="CS18" s="9"/>
      <c r="CT18" s="9"/>
      <c r="CU18" s="9"/>
      <c r="CV18" s="9"/>
      <c r="CW18" s="29"/>
      <c r="CX18" s="9">
        <v>1</v>
      </c>
      <c r="CY18" s="9"/>
      <c r="CZ18" s="9"/>
      <c r="DA18" s="9"/>
      <c r="DB18" s="9"/>
      <c r="DC18" s="9"/>
      <c r="DD18" s="9"/>
      <c r="DE18" s="29"/>
      <c r="DF18" s="29"/>
      <c r="DG18" s="9"/>
      <c r="DH18" s="29"/>
      <c r="DI18" s="9"/>
      <c r="DJ18" s="29"/>
      <c r="DK18" s="29"/>
      <c r="DL18" s="9">
        <f t="shared" si="0"/>
        <v>15</v>
      </c>
      <c r="DM18" s="30"/>
      <c r="DN18" s="31"/>
    </row>
    <row r="19" spans="1:118" ht="20.100000000000001" customHeight="1">
      <c r="A19" s="7">
        <v>872381</v>
      </c>
      <c r="B19" s="8" t="s">
        <v>30</v>
      </c>
      <c r="C19" s="9">
        <v>4</v>
      </c>
      <c r="D19" s="91" t="s">
        <v>399</v>
      </c>
      <c r="E19" s="243" t="s">
        <v>400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401</v>
      </c>
      <c r="S19" s="13" t="s">
        <v>292</v>
      </c>
      <c r="T19" s="13"/>
      <c r="U19" s="13"/>
      <c r="V19" s="13"/>
      <c r="W19" s="13"/>
      <c r="X19" s="13" t="s">
        <v>294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>
        <v>1</v>
      </c>
      <c r="CC19" s="9"/>
      <c r="CD19" s="9"/>
      <c r="CE19" s="9"/>
      <c r="CF19" s="9">
        <v>1</v>
      </c>
      <c r="CG19" s="9">
        <v>1</v>
      </c>
      <c r="CH19" s="9">
        <v>1</v>
      </c>
      <c r="CI19" s="9"/>
      <c r="CJ19" s="9"/>
      <c r="CK19" s="9"/>
      <c r="CL19" s="9">
        <v>1</v>
      </c>
      <c r="CM19" s="9"/>
      <c r="CN19" s="9">
        <v>1</v>
      </c>
      <c r="CO19" s="29"/>
      <c r="CP19" s="29"/>
      <c r="CQ19" s="29"/>
      <c r="CR19" s="29"/>
      <c r="CS19" s="9"/>
      <c r="CT19" s="9"/>
      <c r="CU19" s="9"/>
      <c r="CV19" s="9"/>
      <c r="CW19" s="29"/>
      <c r="CX19" s="9">
        <v>1</v>
      </c>
      <c r="CY19" s="9"/>
      <c r="CZ19" s="9"/>
      <c r="DA19" s="9"/>
      <c r="DB19" s="9"/>
      <c r="DC19" s="9"/>
      <c r="DD19" s="9"/>
      <c r="DE19" s="29"/>
      <c r="DF19" s="29"/>
      <c r="DG19" s="9"/>
      <c r="DH19" s="29"/>
      <c r="DI19" s="9"/>
      <c r="DJ19" s="29"/>
      <c r="DK19" s="29"/>
      <c r="DL19" s="9">
        <f t="shared" si="0"/>
        <v>15</v>
      </c>
      <c r="DM19" s="30"/>
      <c r="DN19" s="31"/>
    </row>
    <row r="20" spans="1:118" ht="20.100000000000001" customHeight="1">
      <c r="A20" s="7">
        <v>872380</v>
      </c>
      <c r="B20" s="8" t="s">
        <v>31</v>
      </c>
      <c r="C20" s="9">
        <v>1</v>
      </c>
      <c r="D20" s="91" t="s">
        <v>399</v>
      </c>
      <c r="E20" s="243" t="s">
        <v>400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401</v>
      </c>
      <c r="S20" s="13" t="s">
        <v>292</v>
      </c>
      <c r="T20" s="13"/>
      <c r="U20" s="13"/>
      <c r="V20" s="13"/>
      <c r="W20" s="13"/>
      <c r="X20" s="13" t="s">
        <v>294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>
        <v>1</v>
      </c>
      <c r="CC20" s="9"/>
      <c r="CD20" s="9"/>
      <c r="CE20" s="9"/>
      <c r="CF20" s="9">
        <v>1</v>
      </c>
      <c r="CG20" s="9">
        <v>1</v>
      </c>
      <c r="CH20" s="9">
        <v>1</v>
      </c>
      <c r="CI20" s="9"/>
      <c r="CJ20" s="9"/>
      <c r="CK20" s="9"/>
      <c r="CL20" s="9">
        <v>1</v>
      </c>
      <c r="CM20" s="9"/>
      <c r="CN20" s="9">
        <v>1</v>
      </c>
      <c r="CO20" s="29"/>
      <c r="CP20" s="29"/>
      <c r="CQ20" s="29"/>
      <c r="CR20" s="29"/>
      <c r="CS20" s="9"/>
      <c r="CT20" s="9"/>
      <c r="CU20" s="9"/>
      <c r="CV20" s="9"/>
      <c r="CW20" s="29"/>
      <c r="CX20" s="9">
        <v>1</v>
      </c>
      <c r="CY20" s="9"/>
      <c r="CZ20" s="9"/>
      <c r="DA20" s="9"/>
      <c r="DB20" s="9"/>
      <c r="DC20" s="9"/>
      <c r="DD20" s="9"/>
      <c r="DE20" s="29"/>
      <c r="DF20" s="29"/>
      <c r="DG20" s="9"/>
      <c r="DH20" s="29"/>
      <c r="DI20" s="9"/>
      <c r="DJ20" s="29"/>
      <c r="DK20" s="29"/>
      <c r="DL20" s="9">
        <f t="shared" si="0"/>
        <v>15</v>
      </c>
      <c r="DM20" s="32"/>
      <c r="DN20" s="31"/>
    </row>
    <row r="21" spans="1:118" ht="20.100000000000001" customHeight="1">
      <c r="A21" s="7">
        <v>872273</v>
      </c>
      <c r="B21" s="13" t="s">
        <v>32</v>
      </c>
      <c r="C21" s="9">
        <v>208</v>
      </c>
      <c r="D21" s="13" t="s">
        <v>403</v>
      </c>
      <c r="E21" s="243" t="s">
        <v>400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404</v>
      </c>
      <c r="S21" s="13"/>
      <c r="T21" s="13" t="s">
        <v>292</v>
      </c>
      <c r="U21" s="13" t="s">
        <v>293</v>
      </c>
      <c r="V21" s="13"/>
      <c r="W21" s="13"/>
      <c r="X21" s="13" t="s">
        <v>294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29"/>
      <c r="CP21" s="29"/>
      <c r="CQ21" s="29"/>
      <c r="CR21" s="29"/>
      <c r="CS21" s="9"/>
      <c r="CT21" s="9"/>
      <c r="CU21" s="9"/>
      <c r="CV21" s="9"/>
      <c r="CW21" s="29"/>
      <c r="CX21" s="9"/>
      <c r="CY21" s="9"/>
      <c r="CZ21" s="9">
        <v>1</v>
      </c>
      <c r="DA21" s="9"/>
      <c r="DB21" s="9"/>
      <c r="DC21" s="9"/>
      <c r="DD21" s="9"/>
      <c r="DE21" s="29"/>
      <c r="DF21" s="29"/>
      <c r="DG21" s="9"/>
      <c r="DH21" s="29"/>
      <c r="DI21" s="9"/>
      <c r="DJ21" s="29"/>
      <c r="DK21" s="29"/>
      <c r="DL21" s="9">
        <f t="shared" si="0"/>
        <v>8</v>
      </c>
      <c r="DM21" s="30" t="s">
        <v>405</v>
      </c>
      <c r="DN21" s="37" t="s">
        <v>406</v>
      </c>
    </row>
    <row r="22" spans="1:118" ht="20.100000000000001" customHeight="1">
      <c r="A22" s="7">
        <v>872257</v>
      </c>
      <c r="B22" s="13" t="s">
        <v>33</v>
      </c>
      <c r="C22" s="9">
        <v>60</v>
      </c>
      <c r="D22" s="13" t="s">
        <v>403</v>
      </c>
      <c r="E22" s="243" t="s">
        <v>400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404</v>
      </c>
      <c r="S22" s="13"/>
      <c r="T22" s="13" t="s">
        <v>292</v>
      </c>
      <c r="U22" s="13" t="s">
        <v>293</v>
      </c>
      <c r="V22" s="13"/>
      <c r="W22" s="13"/>
      <c r="X22" s="13" t="s">
        <v>294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29"/>
      <c r="CP22" s="29"/>
      <c r="CQ22" s="29"/>
      <c r="CR22" s="29"/>
      <c r="CS22" s="9"/>
      <c r="CT22" s="9"/>
      <c r="CU22" s="9"/>
      <c r="CV22" s="9"/>
      <c r="CW22" s="29"/>
      <c r="CX22" s="9"/>
      <c r="CY22" s="9"/>
      <c r="CZ22" s="9">
        <v>1</v>
      </c>
      <c r="DA22" s="9"/>
      <c r="DB22" s="9"/>
      <c r="DC22" s="9"/>
      <c r="DD22" s="9"/>
      <c r="DE22" s="29"/>
      <c r="DF22" s="29"/>
      <c r="DG22" s="9"/>
      <c r="DH22" s="29"/>
      <c r="DI22" s="9"/>
      <c r="DJ22" s="29"/>
      <c r="DK22" s="29"/>
      <c r="DL22" s="9">
        <f t="shared" si="0"/>
        <v>8</v>
      </c>
      <c r="DM22" s="30"/>
      <c r="DN22" s="37"/>
    </row>
    <row r="23" spans="1:118" ht="20.100000000000001" customHeight="1">
      <c r="A23" s="7">
        <v>872258</v>
      </c>
      <c r="B23" s="13" t="s">
        <v>34</v>
      </c>
      <c r="C23" s="9">
        <v>20</v>
      </c>
      <c r="D23" s="13" t="s">
        <v>403</v>
      </c>
      <c r="E23" s="243" t="s">
        <v>400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404</v>
      </c>
      <c r="S23" s="13"/>
      <c r="T23" s="13" t="s">
        <v>292</v>
      </c>
      <c r="U23" s="13" t="s">
        <v>293</v>
      </c>
      <c r="V23" s="13"/>
      <c r="W23" s="13"/>
      <c r="X23" s="13" t="s">
        <v>294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29"/>
      <c r="CP23" s="29"/>
      <c r="CQ23" s="29"/>
      <c r="CR23" s="29"/>
      <c r="CS23" s="9"/>
      <c r="CT23" s="9"/>
      <c r="CU23" s="9"/>
      <c r="CV23" s="9"/>
      <c r="CW23" s="29"/>
      <c r="CX23" s="9"/>
      <c r="CY23" s="9"/>
      <c r="CZ23" s="9">
        <v>1</v>
      </c>
      <c r="DA23" s="9"/>
      <c r="DB23" s="9"/>
      <c r="DC23" s="9"/>
      <c r="DD23" s="9"/>
      <c r="DE23" s="29"/>
      <c r="DF23" s="29"/>
      <c r="DG23" s="9"/>
      <c r="DH23" s="29"/>
      <c r="DI23" s="9"/>
      <c r="DJ23" s="29"/>
      <c r="DK23" s="29"/>
      <c r="DL23" s="9">
        <f t="shared" si="0"/>
        <v>8</v>
      </c>
      <c r="DM23" s="30"/>
      <c r="DN23" s="37"/>
    </row>
    <row r="24" spans="1:118" ht="20.100000000000001" customHeight="1">
      <c r="A24" s="7">
        <v>872259</v>
      </c>
      <c r="B24" s="8" t="s">
        <v>35</v>
      </c>
      <c r="C24" s="9">
        <v>5</v>
      </c>
      <c r="D24" s="8" t="s">
        <v>403</v>
      </c>
      <c r="E24" s="243" t="s">
        <v>400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404</v>
      </c>
      <c r="S24" s="13"/>
      <c r="T24" s="13" t="s">
        <v>292</v>
      </c>
      <c r="U24" s="13" t="s">
        <v>293</v>
      </c>
      <c r="V24" s="13"/>
      <c r="W24" s="13"/>
      <c r="X24" s="13" t="s">
        <v>294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29"/>
      <c r="CP24" s="29"/>
      <c r="CQ24" s="29"/>
      <c r="CR24" s="29"/>
      <c r="CS24" s="9"/>
      <c r="CT24" s="9"/>
      <c r="CU24" s="9"/>
      <c r="CV24" s="9"/>
      <c r="CW24" s="29"/>
      <c r="CX24" s="9"/>
      <c r="CY24" s="9"/>
      <c r="CZ24" s="9">
        <v>1</v>
      </c>
      <c r="DA24" s="9"/>
      <c r="DB24" s="9"/>
      <c r="DC24" s="9"/>
      <c r="DD24" s="9"/>
      <c r="DE24" s="29"/>
      <c r="DF24" s="29"/>
      <c r="DG24" s="9"/>
      <c r="DH24" s="29"/>
      <c r="DI24" s="9"/>
      <c r="DJ24" s="29"/>
      <c r="DK24" s="29"/>
      <c r="DL24" s="9">
        <f t="shared" si="0"/>
        <v>8</v>
      </c>
      <c r="DM24" s="30"/>
      <c r="DN24" s="37"/>
    </row>
    <row r="25" spans="1:118" ht="20.100000000000001" customHeight="1">
      <c r="A25" s="7">
        <v>872260</v>
      </c>
      <c r="B25" s="8" t="s">
        <v>36</v>
      </c>
      <c r="C25" s="9">
        <v>4</v>
      </c>
      <c r="D25" s="8" t="s">
        <v>403</v>
      </c>
      <c r="E25" s="243" t="s">
        <v>400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404</v>
      </c>
      <c r="S25" s="13"/>
      <c r="T25" s="13" t="s">
        <v>292</v>
      </c>
      <c r="U25" s="13" t="s">
        <v>293</v>
      </c>
      <c r="V25" s="13"/>
      <c r="W25" s="13"/>
      <c r="X25" s="13" t="s">
        <v>294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29"/>
      <c r="CP25" s="29"/>
      <c r="CQ25" s="29"/>
      <c r="CR25" s="29"/>
      <c r="CS25" s="9"/>
      <c r="CT25" s="9"/>
      <c r="CU25" s="9"/>
      <c r="CV25" s="9"/>
      <c r="CW25" s="29"/>
      <c r="CX25" s="9"/>
      <c r="CY25" s="9"/>
      <c r="CZ25" s="9">
        <v>1</v>
      </c>
      <c r="DA25" s="9"/>
      <c r="DB25" s="9"/>
      <c r="DC25" s="9"/>
      <c r="DD25" s="9"/>
      <c r="DE25" s="29"/>
      <c r="DF25" s="29"/>
      <c r="DG25" s="9"/>
      <c r="DH25" s="29"/>
      <c r="DI25" s="9"/>
      <c r="DJ25" s="29"/>
      <c r="DK25" s="29"/>
      <c r="DL25" s="9">
        <f t="shared" si="0"/>
        <v>8</v>
      </c>
      <c r="DM25" s="30"/>
      <c r="DN25" s="37"/>
    </row>
    <row r="26" spans="1:118" ht="20.100000000000001" customHeight="1">
      <c r="A26" s="7">
        <v>872271</v>
      </c>
      <c r="B26" s="8" t="s">
        <v>37</v>
      </c>
      <c r="C26" s="9">
        <v>1</v>
      </c>
      <c r="D26" s="8" t="s">
        <v>403</v>
      </c>
      <c r="E26" s="243" t="s">
        <v>400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404</v>
      </c>
      <c r="S26" s="13"/>
      <c r="T26" s="13" t="s">
        <v>292</v>
      </c>
      <c r="U26" s="13" t="s">
        <v>293</v>
      </c>
      <c r="V26" s="13"/>
      <c r="W26" s="13"/>
      <c r="X26" s="13" t="s">
        <v>294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29"/>
      <c r="CP26" s="29"/>
      <c r="CQ26" s="29"/>
      <c r="CR26" s="29"/>
      <c r="CS26" s="9"/>
      <c r="CT26" s="9"/>
      <c r="CU26" s="9"/>
      <c r="CV26" s="9"/>
      <c r="CW26" s="29"/>
      <c r="CX26" s="9"/>
      <c r="CY26" s="9"/>
      <c r="CZ26" s="9">
        <v>1</v>
      </c>
      <c r="DA26" s="9"/>
      <c r="DB26" s="9"/>
      <c r="DC26" s="9"/>
      <c r="DD26" s="9"/>
      <c r="DE26" s="29"/>
      <c r="DF26" s="29"/>
      <c r="DG26" s="9"/>
      <c r="DH26" s="29"/>
      <c r="DI26" s="9"/>
      <c r="DJ26" s="29"/>
      <c r="DK26" s="29"/>
      <c r="DL26" s="9">
        <f t="shared" si="0"/>
        <v>8</v>
      </c>
      <c r="DM26" s="32"/>
      <c r="DN26" s="37"/>
    </row>
    <row r="27" spans="1:118" ht="20.100000000000001" customHeight="1">
      <c r="A27" s="7">
        <v>872584</v>
      </c>
      <c r="B27" s="13" t="s">
        <v>38</v>
      </c>
      <c r="C27" s="9">
        <v>5</v>
      </c>
      <c r="D27" s="13" t="s">
        <v>387</v>
      </c>
      <c r="E27" s="24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29"/>
      <c r="CP27" s="29"/>
      <c r="CQ27" s="29"/>
      <c r="CR27" s="29"/>
      <c r="CS27" s="9"/>
      <c r="CT27" s="9"/>
      <c r="CU27" s="9"/>
      <c r="CV27" s="9"/>
      <c r="CW27" s="29"/>
      <c r="CX27" s="9"/>
      <c r="CY27" s="9"/>
      <c r="CZ27" s="9"/>
      <c r="DA27" s="9">
        <v>1</v>
      </c>
      <c r="DB27" s="9"/>
      <c r="DC27" s="9"/>
      <c r="DD27" s="9"/>
      <c r="DE27" s="29"/>
      <c r="DF27" s="29"/>
      <c r="DG27" s="9"/>
      <c r="DH27" s="29"/>
      <c r="DI27" s="9"/>
      <c r="DJ27" s="29"/>
      <c r="DK27" s="29"/>
      <c r="DL27" s="9">
        <f t="shared" si="0"/>
        <v>1</v>
      </c>
      <c r="DM27" s="35" t="s">
        <v>407</v>
      </c>
      <c r="DN27" s="31" t="s">
        <v>408</v>
      </c>
    </row>
    <row r="28" spans="1:118" ht="20.100000000000001" customHeight="1">
      <c r="A28" s="7">
        <v>872583</v>
      </c>
      <c r="B28" s="13" t="s">
        <v>39</v>
      </c>
      <c r="C28" s="9">
        <v>1</v>
      </c>
      <c r="D28" s="13" t="s">
        <v>387</v>
      </c>
      <c r="E28" s="24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29"/>
      <c r="CP28" s="29"/>
      <c r="CQ28" s="29"/>
      <c r="CR28" s="29"/>
      <c r="CS28" s="9"/>
      <c r="CT28" s="9"/>
      <c r="CU28" s="9"/>
      <c r="CV28" s="9"/>
      <c r="CW28" s="29"/>
      <c r="CX28" s="9"/>
      <c r="CY28" s="9"/>
      <c r="CZ28" s="9"/>
      <c r="DA28" s="9">
        <v>1</v>
      </c>
      <c r="DB28" s="9"/>
      <c r="DC28" s="9"/>
      <c r="DD28" s="9"/>
      <c r="DE28" s="29"/>
      <c r="DF28" s="29"/>
      <c r="DG28" s="9"/>
      <c r="DH28" s="29"/>
      <c r="DI28" s="9"/>
      <c r="DJ28" s="29"/>
      <c r="DK28" s="29"/>
      <c r="DL28" s="9">
        <f t="shared" si="0"/>
        <v>1</v>
      </c>
      <c r="DM28" s="38"/>
      <c r="DN28" s="31"/>
    </row>
    <row r="29" spans="1:118" ht="20.100000000000001" customHeight="1">
      <c r="A29" s="20" t="s">
        <v>40</v>
      </c>
      <c r="B29" s="13" t="s">
        <v>41</v>
      </c>
      <c r="C29" s="9">
        <v>208</v>
      </c>
      <c r="D29" s="13" t="s">
        <v>409</v>
      </c>
      <c r="E29" s="243" t="s">
        <v>410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29"/>
      <c r="CP29" s="29"/>
      <c r="CQ29" s="29"/>
      <c r="CR29" s="29"/>
      <c r="CS29" s="9"/>
      <c r="CT29" s="9"/>
      <c r="CU29" s="9"/>
      <c r="CV29" s="9"/>
      <c r="CW29" s="29"/>
      <c r="CX29" s="9"/>
      <c r="CY29" s="9"/>
      <c r="CZ29" s="9"/>
      <c r="DA29" s="9"/>
      <c r="DB29" s="9">
        <v>1</v>
      </c>
      <c r="DC29" s="9"/>
      <c r="DD29" s="9"/>
      <c r="DE29" s="29"/>
      <c r="DF29" s="29"/>
      <c r="DG29" s="9"/>
      <c r="DH29" s="29"/>
      <c r="DI29" s="9"/>
      <c r="DJ29" s="29"/>
      <c r="DK29" s="29"/>
      <c r="DL29" s="9">
        <f t="shared" si="0"/>
        <v>1</v>
      </c>
      <c r="DM29" s="30" t="s">
        <v>411</v>
      </c>
      <c r="DN29" s="31" t="s">
        <v>412</v>
      </c>
    </row>
    <row r="30" spans="1:118" ht="20.100000000000001" customHeight="1">
      <c r="A30" s="7">
        <v>872564</v>
      </c>
      <c r="B30" s="13" t="s">
        <v>42</v>
      </c>
      <c r="C30" s="9">
        <v>4</v>
      </c>
      <c r="D30" s="13" t="s">
        <v>409</v>
      </c>
      <c r="E30" s="243" t="s">
        <v>410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29"/>
      <c r="CP30" s="29"/>
      <c r="CQ30" s="29"/>
      <c r="CR30" s="29"/>
      <c r="CS30" s="9"/>
      <c r="CT30" s="9"/>
      <c r="CU30" s="9"/>
      <c r="CV30" s="9"/>
      <c r="CW30" s="29"/>
      <c r="CX30" s="9"/>
      <c r="CY30" s="9"/>
      <c r="CZ30" s="9"/>
      <c r="DA30" s="9"/>
      <c r="DB30" s="9">
        <v>1</v>
      </c>
      <c r="DC30" s="9"/>
      <c r="DD30" s="9"/>
      <c r="DE30" s="29"/>
      <c r="DF30" s="29"/>
      <c r="DG30" s="9"/>
      <c r="DH30" s="29"/>
      <c r="DI30" s="9"/>
      <c r="DJ30" s="29"/>
      <c r="DK30" s="29"/>
      <c r="DL30" s="9">
        <f t="shared" si="0"/>
        <v>1</v>
      </c>
      <c r="DM30" s="30"/>
      <c r="DN30" s="31"/>
    </row>
    <row r="31" spans="1:118" ht="20.100000000000001" customHeight="1">
      <c r="A31" s="7">
        <v>872560</v>
      </c>
      <c r="B31" s="13" t="s">
        <v>43</v>
      </c>
      <c r="C31" s="9">
        <v>1</v>
      </c>
      <c r="D31" s="13" t="s">
        <v>409</v>
      </c>
      <c r="E31" s="243" t="s">
        <v>410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29"/>
      <c r="CP31" s="29"/>
      <c r="CQ31" s="29"/>
      <c r="CR31" s="29"/>
      <c r="CS31" s="9"/>
      <c r="CT31" s="9"/>
      <c r="CU31" s="9"/>
      <c r="CV31" s="9"/>
      <c r="CW31" s="29"/>
      <c r="CX31" s="9"/>
      <c r="CY31" s="9"/>
      <c r="CZ31" s="9"/>
      <c r="DA31" s="9"/>
      <c r="DB31" s="9">
        <v>1</v>
      </c>
      <c r="DC31" s="9"/>
      <c r="DD31" s="9"/>
      <c r="DE31" s="29"/>
      <c r="DF31" s="29"/>
      <c r="DG31" s="9"/>
      <c r="DH31" s="29"/>
      <c r="DI31" s="9"/>
      <c r="DJ31" s="29"/>
      <c r="DK31" s="29"/>
      <c r="DL31" s="9">
        <f t="shared" si="0"/>
        <v>1</v>
      </c>
      <c r="DM31" s="32"/>
      <c r="DN31" s="31"/>
    </row>
    <row r="32" spans="1:118" ht="20.100000000000001" customHeight="1">
      <c r="A32" s="7">
        <v>881636</v>
      </c>
      <c r="B32" s="13" t="s">
        <v>44</v>
      </c>
      <c r="C32" s="9">
        <v>5</v>
      </c>
      <c r="D32" s="13" t="s">
        <v>409</v>
      </c>
      <c r="E32" s="243" t="s">
        <v>287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29"/>
      <c r="CP32" s="29"/>
      <c r="CQ32" s="29"/>
      <c r="CR32" s="29"/>
      <c r="CS32" s="9"/>
      <c r="CT32" s="9"/>
      <c r="CU32" s="9"/>
      <c r="CV32" s="9"/>
      <c r="CW32" s="29"/>
      <c r="CX32" s="9"/>
      <c r="CY32" s="9"/>
      <c r="CZ32" s="9"/>
      <c r="DA32" s="9"/>
      <c r="DB32" s="9"/>
      <c r="DC32" s="9"/>
      <c r="DD32" s="9"/>
      <c r="DE32" s="29"/>
      <c r="DF32" s="29"/>
      <c r="DG32" s="9"/>
      <c r="DH32" s="29"/>
      <c r="DI32" s="9"/>
      <c r="DJ32" s="29"/>
      <c r="DK32" s="29"/>
      <c r="DL32" s="9">
        <f t="shared" si="0"/>
        <v>1</v>
      </c>
      <c r="DM32" s="35" t="s">
        <v>413</v>
      </c>
      <c r="DN32" s="31" t="s">
        <v>408</v>
      </c>
    </row>
    <row r="33" spans="1:118" ht="20.100000000000001" customHeight="1">
      <c r="A33" s="7">
        <v>881635</v>
      </c>
      <c r="B33" s="13" t="s">
        <v>45</v>
      </c>
      <c r="C33" s="9">
        <v>1</v>
      </c>
      <c r="D33" s="13" t="s">
        <v>409</v>
      </c>
      <c r="E33" s="243" t="s">
        <v>287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29"/>
      <c r="CP33" s="29"/>
      <c r="CQ33" s="29"/>
      <c r="CR33" s="29"/>
      <c r="CS33" s="9"/>
      <c r="CT33" s="9"/>
      <c r="CU33" s="9"/>
      <c r="CV33" s="9"/>
      <c r="CW33" s="29"/>
      <c r="CX33" s="9"/>
      <c r="CY33" s="9"/>
      <c r="CZ33" s="9"/>
      <c r="DA33" s="9"/>
      <c r="DB33" s="9"/>
      <c r="DC33" s="9"/>
      <c r="DD33" s="9"/>
      <c r="DE33" s="29"/>
      <c r="DF33" s="29"/>
      <c r="DG33" s="9"/>
      <c r="DH33" s="29"/>
      <c r="DI33" s="9"/>
      <c r="DJ33" s="29"/>
      <c r="DK33" s="29"/>
      <c r="DL33" s="9">
        <f t="shared" si="0"/>
        <v>1</v>
      </c>
      <c r="DM33" s="38"/>
      <c r="DN33" s="31"/>
    </row>
    <row r="34" spans="1:118" ht="20.100000000000001" customHeight="1">
      <c r="A34" s="7">
        <v>872556</v>
      </c>
      <c r="B34" s="13" t="s">
        <v>46</v>
      </c>
      <c r="C34" s="9">
        <v>5</v>
      </c>
      <c r="D34" s="13" t="s">
        <v>414</v>
      </c>
      <c r="E34" s="243" t="s">
        <v>290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292</v>
      </c>
      <c r="S34" s="13"/>
      <c r="T34" s="13" t="s">
        <v>292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29"/>
      <c r="CP34" s="29"/>
      <c r="CQ34" s="29"/>
      <c r="CR34" s="29"/>
      <c r="CS34" s="9"/>
      <c r="CT34" s="9"/>
      <c r="CU34" s="9"/>
      <c r="CV34" s="9"/>
      <c r="CW34" s="29"/>
      <c r="CX34" s="9"/>
      <c r="CY34" s="9"/>
      <c r="CZ34" s="9"/>
      <c r="DA34" s="9"/>
      <c r="DB34" s="9"/>
      <c r="DC34" s="9"/>
      <c r="DD34" s="9">
        <v>1</v>
      </c>
      <c r="DE34" s="29"/>
      <c r="DF34" s="29"/>
      <c r="DG34" s="9"/>
      <c r="DH34" s="29"/>
      <c r="DI34" s="9"/>
      <c r="DJ34" s="29"/>
      <c r="DK34" s="29"/>
      <c r="DL34" s="9">
        <f t="shared" si="0"/>
        <v>5</v>
      </c>
      <c r="DM34" s="35" t="s">
        <v>415</v>
      </c>
      <c r="DN34" s="31" t="s">
        <v>416</v>
      </c>
    </row>
    <row r="35" spans="1:118" ht="20.100000000000001" customHeight="1">
      <c r="A35" s="7">
        <v>872555</v>
      </c>
      <c r="B35" s="13" t="s">
        <v>47</v>
      </c>
      <c r="C35" s="9">
        <v>1</v>
      </c>
      <c r="D35" s="13" t="s">
        <v>414</v>
      </c>
      <c r="E35" s="243" t="s">
        <v>290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292</v>
      </c>
      <c r="S35" s="13"/>
      <c r="T35" s="13" t="s">
        <v>292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29"/>
      <c r="CP35" s="29"/>
      <c r="CQ35" s="29"/>
      <c r="CR35" s="29"/>
      <c r="CS35" s="9"/>
      <c r="CT35" s="9"/>
      <c r="CU35" s="9"/>
      <c r="CV35" s="9"/>
      <c r="CW35" s="29"/>
      <c r="CX35" s="9"/>
      <c r="CY35" s="9"/>
      <c r="CZ35" s="9"/>
      <c r="DA35" s="9"/>
      <c r="DB35" s="9"/>
      <c r="DC35" s="9"/>
      <c r="DD35" s="9">
        <v>1</v>
      </c>
      <c r="DE35" s="29"/>
      <c r="DF35" s="29"/>
      <c r="DG35" s="9"/>
      <c r="DH35" s="29"/>
      <c r="DI35" s="9"/>
      <c r="DJ35" s="29"/>
      <c r="DK35" s="29"/>
      <c r="DL35" s="9">
        <f t="shared" ref="DL35:DL66" si="1">SUM(AD35:DK35)</f>
        <v>5</v>
      </c>
      <c r="DM35" s="35"/>
      <c r="DN35" s="31"/>
    </row>
    <row r="36" spans="1:118" ht="20.100000000000001" customHeight="1">
      <c r="A36" s="20">
        <v>722699</v>
      </c>
      <c r="B36" s="13" t="s">
        <v>48</v>
      </c>
      <c r="C36" s="9">
        <v>208</v>
      </c>
      <c r="D36" s="13" t="s">
        <v>395</v>
      </c>
      <c r="E36" s="243" t="s">
        <v>410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396</v>
      </c>
      <c r="S36" s="13" t="s">
        <v>291</v>
      </c>
      <c r="T36" s="13"/>
      <c r="U36" s="13"/>
      <c r="V36" s="13"/>
      <c r="W36" s="13"/>
      <c r="X36" s="13" t="s">
        <v>294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29"/>
      <c r="CP36" s="29"/>
      <c r="CQ36" s="29"/>
      <c r="CR36" s="29"/>
      <c r="CS36" s="9"/>
      <c r="CT36" s="9"/>
      <c r="CU36" s="9"/>
      <c r="CV36" s="9"/>
      <c r="CW36" s="29"/>
      <c r="CX36" s="9"/>
      <c r="CY36" s="9"/>
      <c r="CZ36" s="9"/>
      <c r="DA36" s="9"/>
      <c r="DB36" s="9"/>
      <c r="DC36" s="9"/>
      <c r="DD36" s="9"/>
      <c r="DE36" s="29"/>
      <c r="DF36" s="29"/>
      <c r="DG36" s="9">
        <v>1</v>
      </c>
      <c r="DH36" s="29"/>
      <c r="DI36" s="9"/>
      <c r="DJ36" s="29"/>
      <c r="DK36" s="29"/>
      <c r="DL36" s="9">
        <f t="shared" si="1"/>
        <v>7</v>
      </c>
      <c r="DM36" s="35" t="s">
        <v>417</v>
      </c>
      <c r="DN36" s="31" t="s">
        <v>418</v>
      </c>
    </row>
    <row r="37" spans="1:118" ht="20.100000000000001" customHeight="1">
      <c r="A37" s="20">
        <v>722698</v>
      </c>
      <c r="B37" s="13" t="s">
        <v>49</v>
      </c>
      <c r="C37" s="9">
        <v>60</v>
      </c>
      <c r="D37" s="13" t="s">
        <v>395</v>
      </c>
      <c r="E37" s="243" t="s">
        <v>410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396</v>
      </c>
      <c r="S37" s="13" t="s">
        <v>291</v>
      </c>
      <c r="T37" s="13"/>
      <c r="U37" s="13"/>
      <c r="V37" s="13"/>
      <c r="W37" s="13"/>
      <c r="X37" s="13" t="s">
        <v>294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29"/>
      <c r="CP37" s="29"/>
      <c r="CQ37" s="29"/>
      <c r="CR37" s="29"/>
      <c r="CS37" s="9"/>
      <c r="CT37" s="9"/>
      <c r="CU37" s="9"/>
      <c r="CV37" s="9"/>
      <c r="CW37" s="29"/>
      <c r="CX37" s="9"/>
      <c r="CY37" s="9"/>
      <c r="CZ37" s="9"/>
      <c r="DA37" s="9"/>
      <c r="DB37" s="9"/>
      <c r="DC37" s="9"/>
      <c r="DD37" s="9"/>
      <c r="DE37" s="29"/>
      <c r="DF37" s="29"/>
      <c r="DG37" s="9">
        <v>1</v>
      </c>
      <c r="DH37" s="29"/>
      <c r="DI37" s="9"/>
      <c r="DJ37" s="29"/>
      <c r="DK37" s="29"/>
      <c r="DL37" s="9">
        <f t="shared" si="1"/>
        <v>7</v>
      </c>
      <c r="DM37" s="35"/>
      <c r="DN37" s="31"/>
    </row>
    <row r="38" spans="1:118" ht="20.100000000000001" customHeight="1">
      <c r="A38" s="20">
        <v>872553</v>
      </c>
      <c r="B38" s="13" t="s">
        <v>50</v>
      </c>
      <c r="C38" s="9">
        <v>20</v>
      </c>
      <c r="D38" s="13" t="s">
        <v>395</v>
      </c>
      <c r="E38" s="243" t="s">
        <v>410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396</v>
      </c>
      <c r="S38" s="13" t="s">
        <v>291</v>
      </c>
      <c r="T38" s="13"/>
      <c r="U38" s="13"/>
      <c r="V38" s="13"/>
      <c r="W38" s="13"/>
      <c r="X38" s="13" t="s">
        <v>294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29"/>
      <c r="CP38" s="29"/>
      <c r="CQ38" s="29"/>
      <c r="CR38" s="29"/>
      <c r="CS38" s="9"/>
      <c r="CT38" s="9"/>
      <c r="CU38" s="9"/>
      <c r="CV38" s="9"/>
      <c r="CW38" s="29"/>
      <c r="CX38" s="9"/>
      <c r="CY38" s="9"/>
      <c r="CZ38" s="9"/>
      <c r="DA38" s="9"/>
      <c r="DB38" s="9"/>
      <c r="DC38" s="9"/>
      <c r="DD38" s="9"/>
      <c r="DE38" s="29"/>
      <c r="DF38" s="29"/>
      <c r="DG38" s="9">
        <v>1</v>
      </c>
      <c r="DH38" s="29"/>
      <c r="DI38" s="9"/>
      <c r="DJ38" s="29"/>
      <c r="DK38" s="29"/>
      <c r="DL38" s="9">
        <f t="shared" si="1"/>
        <v>7</v>
      </c>
      <c r="DM38" s="35"/>
      <c r="DN38" s="31"/>
    </row>
    <row r="39" spans="1:118" ht="20.100000000000001" customHeight="1">
      <c r="A39" s="7">
        <v>872552</v>
      </c>
      <c r="B39" s="8" t="s">
        <v>51</v>
      </c>
      <c r="C39" s="9">
        <v>5</v>
      </c>
      <c r="D39" s="8" t="s">
        <v>395</v>
      </c>
      <c r="E39" s="243" t="s">
        <v>410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396</v>
      </c>
      <c r="S39" s="13" t="s">
        <v>291</v>
      </c>
      <c r="T39" s="13"/>
      <c r="U39" s="13"/>
      <c r="V39" s="13"/>
      <c r="W39" s="13"/>
      <c r="X39" s="13" t="s">
        <v>294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29"/>
      <c r="CP39" s="29"/>
      <c r="CQ39" s="29"/>
      <c r="CR39" s="29"/>
      <c r="CS39" s="9"/>
      <c r="CT39" s="9"/>
      <c r="CU39" s="9"/>
      <c r="CV39" s="9"/>
      <c r="CW39" s="29"/>
      <c r="CX39" s="9"/>
      <c r="CY39" s="9"/>
      <c r="CZ39" s="9"/>
      <c r="DA39" s="9"/>
      <c r="DB39" s="9"/>
      <c r="DC39" s="9"/>
      <c r="DD39" s="9"/>
      <c r="DE39" s="29"/>
      <c r="DF39" s="29"/>
      <c r="DG39" s="9">
        <v>1</v>
      </c>
      <c r="DH39" s="29"/>
      <c r="DI39" s="9"/>
      <c r="DJ39" s="29"/>
      <c r="DK39" s="29"/>
      <c r="DL39" s="9">
        <f t="shared" si="1"/>
        <v>7</v>
      </c>
      <c r="DM39" s="35"/>
      <c r="DN39" s="31"/>
    </row>
    <row r="40" spans="1:118" ht="20.100000000000001" customHeight="1">
      <c r="A40" s="7">
        <v>872551</v>
      </c>
      <c r="B40" s="8" t="s">
        <v>52</v>
      </c>
      <c r="C40" s="9">
        <v>1</v>
      </c>
      <c r="D40" s="8" t="s">
        <v>395</v>
      </c>
      <c r="E40" s="243" t="s">
        <v>410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396</v>
      </c>
      <c r="S40" s="13" t="s">
        <v>291</v>
      </c>
      <c r="T40" s="13"/>
      <c r="U40" s="13"/>
      <c r="V40" s="13"/>
      <c r="W40" s="13"/>
      <c r="X40" s="13" t="s">
        <v>294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29"/>
      <c r="CP40" s="29"/>
      <c r="CQ40" s="29"/>
      <c r="CR40" s="29"/>
      <c r="CS40" s="9"/>
      <c r="CT40" s="9"/>
      <c r="CU40" s="9"/>
      <c r="CV40" s="9"/>
      <c r="CW40" s="29"/>
      <c r="CX40" s="9"/>
      <c r="CY40" s="9"/>
      <c r="CZ40" s="9"/>
      <c r="DA40" s="9"/>
      <c r="DB40" s="9"/>
      <c r="DC40" s="9"/>
      <c r="DD40" s="9"/>
      <c r="DE40" s="29"/>
      <c r="DF40" s="29"/>
      <c r="DG40" s="9">
        <v>1</v>
      </c>
      <c r="DH40" s="29"/>
      <c r="DI40" s="9"/>
      <c r="DJ40" s="29"/>
      <c r="DK40" s="29"/>
      <c r="DL40" s="9">
        <f t="shared" si="1"/>
        <v>7</v>
      </c>
      <c r="DM40" s="38"/>
      <c r="DN40" s="31"/>
    </row>
    <row r="41" spans="1:118" ht="20.100000000000001" customHeight="1">
      <c r="A41" s="7">
        <v>882861</v>
      </c>
      <c r="B41" s="13" t="s">
        <v>53</v>
      </c>
      <c r="C41" s="9">
        <v>5</v>
      </c>
      <c r="D41" s="13" t="s">
        <v>387</v>
      </c>
      <c r="E41" s="243" t="s">
        <v>419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>
        <v>1</v>
      </c>
      <c r="CK41" s="9"/>
      <c r="CL41" s="9"/>
      <c r="CM41" s="9"/>
      <c r="CN41" s="9"/>
      <c r="CO41" s="29"/>
      <c r="CP41" s="29"/>
      <c r="CQ41" s="29"/>
      <c r="CR41" s="29"/>
      <c r="CS41" s="9"/>
      <c r="CT41" s="9"/>
      <c r="CU41" s="9"/>
      <c r="CV41" s="9"/>
      <c r="CW41" s="29"/>
      <c r="CX41" s="9"/>
      <c r="CY41" s="9"/>
      <c r="CZ41" s="9"/>
      <c r="DA41" s="9"/>
      <c r="DB41" s="9"/>
      <c r="DC41" s="9"/>
      <c r="DD41" s="9"/>
      <c r="DE41" s="29"/>
      <c r="DF41" s="29"/>
      <c r="DG41" s="9"/>
      <c r="DH41" s="29"/>
      <c r="DI41" s="9"/>
      <c r="DJ41" s="29"/>
      <c r="DK41" s="29"/>
      <c r="DL41" s="9">
        <f t="shared" si="1"/>
        <v>3</v>
      </c>
      <c r="DM41" s="35" t="s">
        <v>420</v>
      </c>
      <c r="DN41" s="31" t="s">
        <v>421</v>
      </c>
    </row>
    <row r="42" spans="1:118" ht="20.100000000000001" customHeight="1">
      <c r="A42" s="7">
        <v>882800</v>
      </c>
      <c r="B42" s="13" t="s">
        <v>54</v>
      </c>
      <c r="C42" s="9">
        <v>1</v>
      </c>
      <c r="D42" s="13" t="s">
        <v>387</v>
      </c>
      <c r="E42" s="243" t="s">
        <v>419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>
        <v>1</v>
      </c>
      <c r="CK42" s="9"/>
      <c r="CL42" s="9"/>
      <c r="CM42" s="9"/>
      <c r="CN42" s="9"/>
      <c r="CO42" s="29"/>
      <c r="CP42" s="29"/>
      <c r="CQ42" s="29"/>
      <c r="CR42" s="29"/>
      <c r="CS42" s="9"/>
      <c r="CT42" s="9"/>
      <c r="CU42" s="9"/>
      <c r="CV42" s="9"/>
      <c r="CW42" s="29"/>
      <c r="CX42" s="9"/>
      <c r="CY42" s="9"/>
      <c r="CZ42" s="9"/>
      <c r="DA42" s="9"/>
      <c r="DB42" s="9"/>
      <c r="DC42" s="9"/>
      <c r="DD42" s="9"/>
      <c r="DE42" s="29"/>
      <c r="DF42" s="29"/>
      <c r="DG42" s="9"/>
      <c r="DH42" s="29"/>
      <c r="DI42" s="9"/>
      <c r="DJ42" s="29"/>
      <c r="DK42" s="29"/>
      <c r="DL42" s="9">
        <f t="shared" si="1"/>
        <v>3</v>
      </c>
      <c r="DM42" s="38"/>
      <c r="DN42" s="31"/>
    </row>
    <row r="43" spans="1:118" ht="20.100000000000001" customHeight="1">
      <c r="A43" s="20">
        <v>872769</v>
      </c>
      <c r="B43" s="13" t="s">
        <v>55</v>
      </c>
      <c r="C43" s="9">
        <v>208</v>
      </c>
      <c r="D43" s="13" t="s">
        <v>395</v>
      </c>
      <c r="E43" s="243" t="s">
        <v>289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29"/>
      <c r="CP43" s="29"/>
      <c r="CQ43" s="29"/>
      <c r="CR43" s="29"/>
      <c r="CS43" s="9"/>
      <c r="CT43" s="9"/>
      <c r="CU43" s="9"/>
      <c r="CV43" s="9"/>
      <c r="CW43" s="29"/>
      <c r="CX43" s="9"/>
      <c r="CY43" s="9"/>
      <c r="CZ43" s="9"/>
      <c r="DA43" s="9"/>
      <c r="DB43" s="9"/>
      <c r="DC43" s="9"/>
      <c r="DD43" s="9"/>
      <c r="DE43" s="29"/>
      <c r="DF43" s="29"/>
      <c r="DG43" s="9"/>
      <c r="DH43" s="29"/>
      <c r="DI43" s="9"/>
      <c r="DJ43" s="29"/>
      <c r="DK43" s="29"/>
      <c r="DL43" s="9">
        <f t="shared" si="1"/>
        <v>4</v>
      </c>
      <c r="DM43" s="30" t="s">
        <v>422</v>
      </c>
      <c r="DN43" s="31" t="s">
        <v>423</v>
      </c>
    </row>
    <row r="44" spans="1:118" ht="20.100000000000001" customHeight="1">
      <c r="A44" s="20">
        <v>872772</v>
      </c>
      <c r="B44" s="13" t="s">
        <v>56</v>
      </c>
      <c r="C44" s="9">
        <v>20</v>
      </c>
      <c r="D44" s="13" t="s">
        <v>395</v>
      </c>
      <c r="E44" s="243" t="s">
        <v>289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29"/>
      <c r="CP44" s="29"/>
      <c r="CQ44" s="29"/>
      <c r="CR44" s="29"/>
      <c r="CS44" s="9"/>
      <c r="CT44" s="9"/>
      <c r="CU44" s="9"/>
      <c r="CV44" s="9"/>
      <c r="CW44" s="29"/>
      <c r="CX44" s="9"/>
      <c r="CY44" s="9"/>
      <c r="CZ44" s="9"/>
      <c r="DA44" s="9"/>
      <c r="DB44" s="9"/>
      <c r="DC44" s="9"/>
      <c r="DD44" s="9"/>
      <c r="DE44" s="29"/>
      <c r="DF44" s="29"/>
      <c r="DG44" s="9"/>
      <c r="DH44" s="29"/>
      <c r="DI44" s="9"/>
      <c r="DJ44" s="29"/>
      <c r="DK44" s="29"/>
      <c r="DL44" s="9">
        <f t="shared" si="1"/>
        <v>4</v>
      </c>
      <c r="DM44" s="30"/>
      <c r="DN44" s="31"/>
    </row>
    <row r="45" spans="1:118" ht="20.100000000000001" customHeight="1">
      <c r="A45" s="7">
        <v>872771</v>
      </c>
      <c r="B45" s="8" t="s">
        <v>57</v>
      </c>
      <c r="C45" s="9">
        <v>5</v>
      </c>
      <c r="D45" s="8" t="s">
        <v>395</v>
      </c>
      <c r="E45" s="243" t="s">
        <v>289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29"/>
      <c r="CP45" s="29"/>
      <c r="CQ45" s="29"/>
      <c r="CR45" s="29"/>
      <c r="CS45" s="9"/>
      <c r="CT45" s="9"/>
      <c r="CU45" s="9"/>
      <c r="CV45" s="9"/>
      <c r="CW45" s="29"/>
      <c r="CX45" s="9"/>
      <c r="CY45" s="9"/>
      <c r="CZ45" s="9"/>
      <c r="DA45" s="9"/>
      <c r="DB45" s="9"/>
      <c r="DC45" s="9"/>
      <c r="DD45" s="9"/>
      <c r="DE45" s="29"/>
      <c r="DF45" s="29"/>
      <c r="DG45" s="9"/>
      <c r="DH45" s="29"/>
      <c r="DI45" s="9"/>
      <c r="DJ45" s="29"/>
      <c r="DK45" s="29"/>
      <c r="DL45" s="9">
        <f t="shared" si="1"/>
        <v>4</v>
      </c>
      <c r="DM45" s="30"/>
      <c r="DN45" s="31"/>
    </row>
    <row r="46" spans="1:118" ht="20.100000000000001" customHeight="1">
      <c r="A46" s="7">
        <v>872770</v>
      </c>
      <c r="B46" s="8" t="s">
        <v>58</v>
      </c>
      <c r="C46" s="9">
        <v>1</v>
      </c>
      <c r="D46" s="8" t="s">
        <v>395</v>
      </c>
      <c r="E46" s="243" t="s">
        <v>289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29"/>
      <c r="CP46" s="29"/>
      <c r="CQ46" s="29"/>
      <c r="CR46" s="29"/>
      <c r="CS46" s="9"/>
      <c r="CT46" s="9"/>
      <c r="CU46" s="9"/>
      <c r="CV46" s="9"/>
      <c r="CW46" s="29"/>
      <c r="CX46" s="9"/>
      <c r="CY46" s="9"/>
      <c r="CZ46" s="9"/>
      <c r="DA46" s="9"/>
      <c r="DB46" s="9"/>
      <c r="DC46" s="9"/>
      <c r="DD46" s="9"/>
      <c r="DE46" s="29"/>
      <c r="DF46" s="29"/>
      <c r="DG46" s="9"/>
      <c r="DH46" s="29"/>
      <c r="DI46" s="9"/>
      <c r="DJ46" s="29"/>
      <c r="DK46" s="29"/>
      <c r="DL46" s="9">
        <f t="shared" si="1"/>
        <v>4</v>
      </c>
      <c r="DM46" s="32"/>
      <c r="DN46" s="31"/>
    </row>
    <row r="47" spans="1:118" ht="20.100000000000001" customHeight="1">
      <c r="A47" s="7">
        <v>872796</v>
      </c>
      <c r="B47" s="13" t="s">
        <v>59</v>
      </c>
      <c r="C47" s="9">
        <v>208</v>
      </c>
      <c r="D47" s="13" t="s">
        <v>395</v>
      </c>
      <c r="E47" s="243" t="s">
        <v>288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>
        <v>1</v>
      </c>
      <c r="CL47" s="9"/>
      <c r="CM47" s="9"/>
      <c r="CN47" s="9"/>
      <c r="CO47" s="29"/>
      <c r="CP47" s="29"/>
      <c r="CQ47" s="29"/>
      <c r="CR47" s="29"/>
      <c r="CS47" s="9"/>
      <c r="CT47" s="9"/>
      <c r="CU47" s="9"/>
      <c r="CV47" s="9"/>
      <c r="CW47" s="29"/>
      <c r="CX47" s="9"/>
      <c r="CY47" s="9"/>
      <c r="CZ47" s="9"/>
      <c r="DA47" s="9"/>
      <c r="DB47" s="9"/>
      <c r="DC47" s="9"/>
      <c r="DD47" s="9"/>
      <c r="DE47" s="29"/>
      <c r="DF47" s="29"/>
      <c r="DG47" s="9"/>
      <c r="DH47" s="29"/>
      <c r="DI47" s="9"/>
      <c r="DJ47" s="29"/>
      <c r="DK47" s="29"/>
      <c r="DL47" s="9">
        <f t="shared" si="1"/>
        <v>13</v>
      </c>
      <c r="DM47" s="30" t="s">
        <v>424</v>
      </c>
      <c r="DN47" s="31" t="s">
        <v>425</v>
      </c>
    </row>
    <row r="48" spans="1:118" ht="20.100000000000001" customHeight="1">
      <c r="A48" s="7">
        <v>872798</v>
      </c>
      <c r="B48" s="13" t="s">
        <v>60</v>
      </c>
      <c r="C48" s="9">
        <v>60</v>
      </c>
      <c r="D48" s="13" t="s">
        <v>395</v>
      </c>
      <c r="E48" s="243" t="s">
        <v>288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>
        <v>1</v>
      </c>
      <c r="CL48" s="9"/>
      <c r="CM48" s="9"/>
      <c r="CN48" s="9"/>
      <c r="CO48" s="29"/>
      <c r="CP48" s="29"/>
      <c r="CQ48" s="29"/>
      <c r="CR48" s="29"/>
      <c r="CS48" s="9"/>
      <c r="CT48" s="9"/>
      <c r="CU48" s="9"/>
      <c r="CV48" s="9"/>
      <c r="CW48" s="29"/>
      <c r="CX48" s="9"/>
      <c r="CY48" s="9"/>
      <c r="CZ48" s="9"/>
      <c r="DA48" s="9"/>
      <c r="DB48" s="9"/>
      <c r="DC48" s="9"/>
      <c r="DD48" s="9"/>
      <c r="DE48" s="29"/>
      <c r="DF48" s="29"/>
      <c r="DG48" s="9"/>
      <c r="DH48" s="29"/>
      <c r="DI48" s="9"/>
      <c r="DJ48" s="29"/>
      <c r="DK48" s="29"/>
      <c r="DL48" s="9">
        <f t="shared" si="1"/>
        <v>13</v>
      </c>
      <c r="DM48" s="30"/>
      <c r="DN48" s="31"/>
    </row>
    <row r="49" spans="1:118" ht="20.100000000000001" customHeight="1">
      <c r="A49" s="7">
        <v>872376</v>
      </c>
      <c r="B49" s="13" t="s">
        <v>61</v>
      </c>
      <c r="C49" s="9">
        <v>20</v>
      </c>
      <c r="D49" s="13" t="s">
        <v>395</v>
      </c>
      <c r="E49" s="243" t="s">
        <v>288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>
        <v>1</v>
      </c>
      <c r="CL49" s="9"/>
      <c r="CM49" s="9"/>
      <c r="CN49" s="9"/>
      <c r="CO49" s="29"/>
      <c r="CP49" s="29"/>
      <c r="CQ49" s="29"/>
      <c r="CR49" s="29"/>
      <c r="CS49" s="9"/>
      <c r="CT49" s="9"/>
      <c r="CU49" s="9"/>
      <c r="CV49" s="9"/>
      <c r="CW49" s="29"/>
      <c r="CX49" s="9"/>
      <c r="CY49" s="9"/>
      <c r="CZ49" s="9"/>
      <c r="DA49" s="9"/>
      <c r="DB49" s="9"/>
      <c r="DC49" s="9"/>
      <c r="DD49" s="9"/>
      <c r="DE49" s="29"/>
      <c r="DF49" s="29"/>
      <c r="DG49" s="9"/>
      <c r="DH49" s="29"/>
      <c r="DI49" s="9"/>
      <c r="DJ49" s="29"/>
      <c r="DK49" s="29"/>
      <c r="DL49" s="9">
        <f t="shared" si="1"/>
        <v>13</v>
      </c>
      <c r="DM49" s="30"/>
      <c r="DN49" s="31"/>
    </row>
    <row r="50" spans="1:118" ht="20.100000000000001" customHeight="1">
      <c r="A50" s="7">
        <v>872375</v>
      </c>
      <c r="B50" s="8" t="s">
        <v>62</v>
      </c>
      <c r="C50" s="9">
        <v>5</v>
      </c>
      <c r="D50" s="8" t="s">
        <v>395</v>
      </c>
      <c r="E50" s="243" t="s">
        <v>288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>
        <v>1</v>
      </c>
      <c r="CL50" s="9"/>
      <c r="CM50" s="9"/>
      <c r="CN50" s="9"/>
      <c r="CO50" s="29"/>
      <c r="CP50" s="29"/>
      <c r="CQ50" s="29"/>
      <c r="CR50" s="29"/>
      <c r="CS50" s="9"/>
      <c r="CT50" s="9"/>
      <c r="CU50" s="9"/>
      <c r="CV50" s="9"/>
      <c r="CW50" s="29"/>
      <c r="CX50" s="9"/>
      <c r="CY50" s="9"/>
      <c r="CZ50" s="9"/>
      <c r="DA50" s="9"/>
      <c r="DB50" s="9"/>
      <c r="DC50" s="9"/>
      <c r="DD50" s="9"/>
      <c r="DE50" s="29"/>
      <c r="DF50" s="29"/>
      <c r="DG50" s="9"/>
      <c r="DH50" s="29"/>
      <c r="DI50" s="9"/>
      <c r="DJ50" s="29"/>
      <c r="DK50" s="29"/>
      <c r="DL50" s="9">
        <f t="shared" si="1"/>
        <v>13</v>
      </c>
      <c r="DM50" s="30"/>
      <c r="DN50" s="31"/>
    </row>
    <row r="51" spans="1:118" ht="20.100000000000001" customHeight="1">
      <c r="A51" s="7">
        <v>872373</v>
      </c>
      <c r="B51" s="8" t="s">
        <v>63</v>
      </c>
      <c r="C51" s="9">
        <v>4</v>
      </c>
      <c r="D51" s="8" t="s">
        <v>395</v>
      </c>
      <c r="E51" s="243" t="s">
        <v>288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>
        <v>1</v>
      </c>
      <c r="CL51" s="9"/>
      <c r="CM51" s="9"/>
      <c r="CN51" s="9"/>
      <c r="CO51" s="29"/>
      <c r="CP51" s="29"/>
      <c r="CQ51" s="29"/>
      <c r="CR51" s="29"/>
      <c r="CS51" s="9"/>
      <c r="CT51" s="9"/>
      <c r="CU51" s="9"/>
      <c r="CV51" s="9"/>
      <c r="CW51" s="29"/>
      <c r="CX51" s="9"/>
      <c r="CY51" s="9"/>
      <c r="CZ51" s="9"/>
      <c r="DA51" s="9"/>
      <c r="DB51" s="9"/>
      <c r="DC51" s="9"/>
      <c r="DD51" s="9"/>
      <c r="DE51" s="29"/>
      <c r="DF51" s="29"/>
      <c r="DG51" s="9"/>
      <c r="DH51" s="29"/>
      <c r="DI51" s="9"/>
      <c r="DJ51" s="29"/>
      <c r="DK51" s="29"/>
      <c r="DL51" s="9">
        <f t="shared" si="1"/>
        <v>13</v>
      </c>
      <c r="DM51" s="30"/>
      <c r="DN51" s="31"/>
    </row>
    <row r="52" spans="1:118" ht="20.100000000000001" customHeight="1">
      <c r="A52" s="7">
        <v>872372</v>
      </c>
      <c r="B52" s="8" t="s">
        <v>64</v>
      </c>
      <c r="C52" s="9">
        <v>1</v>
      </c>
      <c r="D52" s="8" t="s">
        <v>395</v>
      </c>
      <c r="E52" s="243" t="s">
        <v>288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>
        <v>1</v>
      </c>
      <c r="CL52" s="9"/>
      <c r="CM52" s="9"/>
      <c r="CN52" s="9"/>
      <c r="CO52" s="29"/>
      <c r="CP52" s="29"/>
      <c r="CQ52" s="29"/>
      <c r="CR52" s="29"/>
      <c r="CS52" s="9"/>
      <c r="CT52" s="9"/>
      <c r="CU52" s="9"/>
      <c r="CV52" s="9"/>
      <c r="CW52" s="29"/>
      <c r="CX52" s="9"/>
      <c r="CY52" s="9"/>
      <c r="CZ52" s="9"/>
      <c r="DA52" s="9"/>
      <c r="DB52" s="9"/>
      <c r="DC52" s="9"/>
      <c r="DD52" s="9"/>
      <c r="DE52" s="29"/>
      <c r="DF52" s="29"/>
      <c r="DG52" s="9"/>
      <c r="DH52" s="29"/>
      <c r="DI52" s="9"/>
      <c r="DJ52" s="29"/>
      <c r="DK52" s="29"/>
      <c r="DL52" s="9">
        <f t="shared" si="1"/>
        <v>13</v>
      </c>
      <c r="DM52" s="30"/>
      <c r="DN52" s="31"/>
    </row>
    <row r="53" spans="1:118" ht="20.100000000000001" customHeight="1">
      <c r="A53" s="20">
        <v>872598</v>
      </c>
      <c r="B53" s="13" t="s">
        <v>65</v>
      </c>
      <c r="C53" s="9">
        <v>208</v>
      </c>
      <c r="D53" s="13" t="s">
        <v>395</v>
      </c>
      <c r="E53" s="243" t="s">
        <v>426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401</v>
      </c>
      <c r="S53" s="13"/>
      <c r="T53" s="13" t="s">
        <v>292</v>
      </c>
      <c r="U53" s="13"/>
      <c r="V53" s="13"/>
      <c r="W53" s="13"/>
      <c r="X53" s="13" t="s">
        <v>294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29"/>
      <c r="CP53" s="29"/>
      <c r="CQ53" s="29"/>
      <c r="CR53" s="29"/>
      <c r="CS53" s="9">
        <v>1</v>
      </c>
      <c r="CT53" s="9"/>
      <c r="CU53" s="9"/>
      <c r="CV53" s="9"/>
      <c r="CW53" s="29"/>
      <c r="CX53" s="9"/>
      <c r="CY53" s="9"/>
      <c r="CZ53" s="9"/>
      <c r="DA53" s="9"/>
      <c r="DB53" s="9"/>
      <c r="DC53" s="9"/>
      <c r="DD53" s="9"/>
      <c r="DE53" s="29"/>
      <c r="DF53" s="29"/>
      <c r="DG53" s="9"/>
      <c r="DH53" s="29"/>
      <c r="DI53" s="9"/>
      <c r="DJ53" s="29"/>
      <c r="DK53" s="29"/>
      <c r="DL53" s="9">
        <f t="shared" si="1"/>
        <v>9</v>
      </c>
      <c r="DM53" s="30" t="s">
        <v>427</v>
      </c>
      <c r="DN53" s="31" t="s">
        <v>428</v>
      </c>
    </row>
    <row r="54" spans="1:118" ht="20.100000000000001" customHeight="1">
      <c r="A54" s="7">
        <v>872600</v>
      </c>
      <c r="B54" s="13" t="s">
        <v>66</v>
      </c>
      <c r="C54" s="9">
        <v>60</v>
      </c>
      <c r="D54" s="13" t="s">
        <v>395</v>
      </c>
      <c r="E54" s="243" t="s">
        <v>426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401</v>
      </c>
      <c r="S54" s="13"/>
      <c r="T54" s="13" t="s">
        <v>292</v>
      </c>
      <c r="U54" s="13"/>
      <c r="V54" s="13"/>
      <c r="W54" s="13"/>
      <c r="X54" s="13" t="s">
        <v>294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29"/>
      <c r="CP54" s="29"/>
      <c r="CQ54" s="29"/>
      <c r="CR54" s="29"/>
      <c r="CS54" s="9">
        <v>1</v>
      </c>
      <c r="CT54" s="9"/>
      <c r="CU54" s="9"/>
      <c r="CV54" s="9"/>
      <c r="CW54" s="29"/>
      <c r="CX54" s="9"/>
      <c r="CY54" s="9"/>
      <c r="CZ54" s="9"/>
      <c r="DA54" s="9"/>
      <c r="DB54" s="9"/>
      <c r="DC54" s="9"/>
      <c r="DD54" s="9"/>
      <c r="DE54" s="29"/>
      <c r="DF54" s="29"/>
      <c r="DG54" s="9"/>
      <c r="DH54" s="29"/>
      <c r="DI54" s="9"/>
      <c r="DJ54" s="29"/>
      <c r="DK54" s="29"/>
      <c r="DL54" s="9">
        <f t="shared" si="1"/>
        <v>9</v>
      </c>
      <c r="DM54" s="30"/>
      <c r="DN54" s="31"/>
    </row>
    <row r="55" spans="1:118" ht="20.100000000000001" customHeight="1">
      <c r="A55" s="7">
        <v>872601</v>
      </c>
      <c r="B55" s="13" t="s">
        <v>67</v>
      </c>
      <c r="C55" s="9">
        <v>20</v>
      </c>
      <c r="D55" s="13" t="s">
        <v>395</v>
      </c>
      <c r="E55" s="243" t="s">
        <v>426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401</v>
      </c>
      <c r="S55" s="13"/>
      <c r="T55" s="13" t="s">
        <v>292</v>
      </c>
      <c r="U55" s="13"/>
      <c r="V55" s="13"/>
      <c r="W55" s="13"/>
      <c r="X55" s="13" t="s">
        <v>294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29"/>
      <c r="CP55" s="29"/>
      <c r="CQ55" s="29"/>
      <c r="CR55" s="29"/>
      <c r="CS55" s="9">
        <v>1</v>
      </c>
      <c r="CT55" s="9"/>
      <c r="CU55" s="9"/>
      <c r="CV55" s="9"/>
      <c r="CW55" s="29"/>
      <c r="CX55" s="9"/>
      <c r="CY55" s="9"/>
      <c r="CZ55" s="9"/>
      <c r="DA55" s="9"/>
      <c r="DB55" s="9"/>
      <c r="DC55" s="9"/>
      <c r="DD55" s="9"/>
      <c r="DE55" s="29"/>
      <c r="DF55" s="29"/>
      <c r="DG55" s="9"/>
      <c r="DH55" s="29"/>
      <c r="DI55" s="9"/>
      <c r="DJ55" s="29"/>
      <c r="DK55" s="29"/>
      <c r="DL55" s="9">
        <f t="shared" si="1"/>
        <v>9</v>
      </c>
      <c r="DM55" s="30"/>
      <c r="DN55" s="31"/>
    </row>
    <row r="56" spans="1:118" ht="20.100000000000001" customHeight="1">
      <c r="A56" s="7">
        <v>874308</v>
      </c>
      <c r="B56" s="8" t="s">
        <v>68</v>
      </c>
      <c r="C56" s="9">
        <v>5</v>
      </c>
      <c r="D56" s="8" t="s">
        <v>395</v>
      </c>
      <c r="E56" s="243" t="s">
        <v>426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401</v>
      </c>
      <c r="S56" s="13"/>
      <c r="T56" s="13" t="s">
        <v>292</v>
      </c>
      <c r="U56" s="13"/>
      <c r="V56" s="13"/>
      <c r="W56" s="13"/>
      <c r="X56" s="13" t="s">
        <v>294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29"/>
      <c r="CP56" s="29"/>
      <c r="CQ56" s="29"/>
      <c r="CR56" s="29"/>
      <c r="CS56" s="9">
        <v>1</v>
      </c>
      <c r="CT56" s="9"/>
      <c r="CU56" s="9"/>
      <c r="CV56" s="9"/>
      <c r="CW56" s="29"/>
      <c r="CX56" s="9"/>
      <c r="CY56" s="9"/>
      <c r="CZ56" s="9"/>
      <c r="DA56" s="9"/>
      <c r="DB56" s="9"/>
      <c r="DC56" s="9"/>
      <c r="DD56" s="9"/>
      <c r="DE56" s="29"/>
      <c r="DF56" s="29"/>
      <c r="DG56" s="9"/>
      <c r="DH56" s="29"/>
      <c r="DI56" s="9"/>
      <c r="DJ56" s="29"/>
      <c r="DK56" s="29"/>
      <c r="DL56" s="9">
        <f t="shared" si="1"/>
        <v>9</v>
      </c>
      <c r="DM56" s="30"/>
      <c r="DN56" s="31"/>
    </row>
    <row r="57" spans="1:118" ht="20.100000000000001" customHeight="1">
      <c r="A57" s="7">
        <v>872597</v>
      </c>
      <c r="B57" s="8" t="s">
        <v>69</v>
      </c>
      <c r="C57" s="9">
        <v>4</v>
      </c>
      <c r="D57" s="8" t="s">
        <v>395</v>
      </c>
      <c r="E57" s="243" t="s">
        <v>426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401</v>
      </c>
      <c r="S57" s="13"/>
      <c r="T57" s="13" t="s">
        <v>292</v>
      </c>
      <c r="U57" s="13"/>
      <c r="V57" s="13"/>
      <c r="W57" s="13"/>
      <c r="X57" s="13" t="s">
        <v>294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29"/>
      <c r="CP57" s="29"/>
      <c r="CQ57" s="29"/>
      <c r="CR57" s="29"/>
      <c r="CS57" s="9">
        <v>1</v>
      </c>
      <c r="CT57" s="9"/>
      <c r="CU57" s="9"/>
      <c r="CV57" s="9"/>
      <c r="CW57" s="29"/>
      <c r="CX57" s="9"/>
      <c r="CY57" s="9"/>
      <c r="CZ57" s="9"/>
      <c r="DA57" s="9"/>
      <c r="DB57" s="9"/>
      <c r="DC57" s="9"/>
      <c r="DD57" s="9"/>
      <c r="DE57" s="29"/>
      <c r="DF57" s="29"/>
      <c r="DG57" s="9"/>
      <c r="DH57" s="29"/>
      <c r="DI57" s="9"/>
      <c r="DJ57" s="29"/>
      <c r="DK57" s="29"/>
      <c r="DL57" s="9">
        <f t="shared" si="1"/>
        <v>9</v>
      </c>
      <c r="DM57" s="30"/>
      <c r="DN57" s="31"/>
    </row>
    <row r="58" spans="1:118" ht="20.100000000000001" customHeight="1">
      <c r="A58" s="7">
        <v>872596</v>
      </c>
      <c r="B58" s="8" t="s">
        <v>70</v>
      </c>
      <c r="C58" s="9">
        <v>1</v>
      </c>
      <c r="D58" s="8" t="s">
        <v>395</v>
      </c>
      <c r="E58" s="243" t="s">
        <v>426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401</v>
      </c>
      <c r="S58" s="13"/>
      <c r="T58" s="13" t="s">
        <v>292</v>
      </c>
      <c r="U58" s="13"/>
      <c r="V58" s="13"/>
      <c r="W58" s="13"/>
      <c r="X58" s="13" t="s">
        <v>294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29"/>
      <c r="CP58" s="29"/>
      <c r="CQ58" s="29"/>
      <c r="CR58" s="29"/>
      <c r="CS58" s="9">
        <v>1</v>
      </c>
      <c r="CT58" s="9"/>
      <c r="CU58" s="9"/>
      <c r="CV58" s="9"/>
      <c r="CW58" s="29"/>
      <c r="CX58" s="9"/>
      <c r="CY58" s="9"/>
      <c r="CZ58" s="9"/>
      <c r="DA58" s="9"/>
      <c r="DB58" s="9"/>
      <c r="DC58" s="9"/>
      <c r="DD58" s="9"/>
      <c r="DE58" s="29"/>
      <c r="DF58" s="29"/>
      <c r="DG58" s="9"/>
      <c r="DH58" s="29"/>
      <c r="DI58" s="9"/>
      <c r="DJ58" s="29"/>
      <c r="DK58" s="29"/>
      <c r="DL58" s="9">
        <f t="shared" si="1"/>
        <v>9</v>
      </c>
      <c r="DM58" s="30"/>
      <c r="DN58" s="31"/>
    </row>
    <row r="59" spans="1:118" ht="20.100000000000001" customHeight="1">
      <c r="A59" s="7">
        <v>872802</v>
      </c>
      <c r="B59" s="13" t="s">
        <v>71</v>
      </c>
      <c r="C59" s="9">
        <v>208</v>
      </c>
      <c r="D59" s="13" t="s">
        <v>399</v>
      </c>
      <c r="E59" s="243" t="s">
        <v>288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404</v>
      </c>
      <c r="S59" s="13"/>
      <c r="T59" s="13" t="s">
        <v>292</v>
      </c>
      <c r="U59" s="13" t="s">
        <v>293</v>
      </c>
      <c r="V59" s="13"/>
      <c r="W59" s="13"/>
      <c r="X59" s="13" t="s">
        <v>294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>
        <v>1</v>
      </c>
      <c r="CF59" s="9"/>
      <c r="CG59" s="9"/>
      <c r="CH59" s="9"/>
      <c r="CI59" s="9"/>
      <c r="CJ59" s="9"/>
      <c r="CK59" s="9"/>
      <c r="CL59" s="9">
        <v>1</v>
      </c>
      <c r="CM59" s="9"/>
      <c r="CN59" s="9"/>
      <c r="CO59" s="29"/>
      <c r="CP59" s="29"/>
      <c r="CQ59" s="29"/>
      <c r="CR59" s="29"/>
      <c r="CS59" s="9">
        <v>1</v>
      </c>
      <c r="CT59" s="9"/>
      <c r="CU59" s="9"/>
      <c r="CV59" s="9"/>
      <c r="CW59" s="29"/>
      <c r="CX59" s="9"/>
      <c r="CY59" s="9"/>
      <c r="CZ59" s="9"/>
      <c r="DA59" s="9"/>
      <c r="DB59" s="9"/>
      <c r="DC59" s="9"/>
      <c r="DD59" s="9"/>
      <c r="DE59" s="29"/>
      <c r="DF59" s="29"/>
      <c r="DG59" s="9"/>
      <c r="DH59" s="29"/>
      <c r="DI59" s="9"/>
      <c r="DJ59" s="29"/>
      <c r="DK59" s="29"/>
      <c r="DL59" s="9">
        <f t="shared" si="1"/>
        <v>11</v>
      </c>
      <c r="DM59" s="35" t="s">
        <v>429</v>
      </c>
      <c r="DN59" s="31" t="s">
        <v>430</v>
      </c>
    </row>
    <row r="60" spans="1:118" ht="20.100000000000001" customHeight="1">
      <c r="A60" s="7">
        <v>872806</v>
      </c>
      <c r="B60" s="13" t="s">
        <v>72</v>
      </c>
      <c r="C60" s="9">
        <v>60</v>
      </c>
      <c r="D60" s="13" t="s">
        <v>399</v>
      </c>
      <c r="E60" s="243" t="s">
        <v>288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404</v>
      </c>
      <c r="S60" s="13"/>
      <c r="T60" s="13" t="s">
        <v>292</v>
      </c>
      <c r="U60" s="13" t="s">
        <v>293</v>
      </c>
      <c r="V60" s="13"/>
      <c r="W60" s="13"/>
      <c r="X60" s="13" t="s">
        <v>294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>
        <v>1</v>
      </c>
      <c r="CF60" s="9"/>
      <c r="CG60" s="9"/>
      <c r="CH60" s="9"/>
      <c r="CI60" s="9"/>
      <c r="CJ60" s="9"/>
      <c r="CK60" s="9"/>
      <c r="CL60" s="9">
        <v>1</v>
      </c>
      <c r="CM60" s="9"/>
      <c r="CN60" s="9"/>
      <c r="CO60" s="29"/>
      <c r="CP60" s="29"/>
      <c r="CQ60" s="29"/>
      <c r="CR60" s="29"/>
      <c r="CS60" s="9">
        <v>1</v>
      </c>
      <c r="CT60" s="9"/>
      <c r="CU60" s="9"/>
      <c r="CV60" s="9"/>
      <c r="CW60" s="29"/>
      <c r="CX60" s="9"/>
      <c r="CY60" s="9"/>
      <c r="CZ60" s="9"/>
      <c r="DA60" s="9"/>
      <c r="DB60" s="9"/>
      <c r="DC60" s="9"/>
      <c r="DD60" s="9"/>
      <c r="DE60" s="29"/>
      <c r="DF60" s="29"/>
      <c r="DG60" s="9"/>
      <c r="DH60" s="29"/>
      <c r="DI60" s="9"/>
      <c r="DJ60" s="29"/>
      <c r="DK60" s="29"/>
      <c r="DL60" s="9">
        <f t="shared" si="1"/>
        <v>11</v>
      </c>
      <c r="DM60" s="35"/>
      <c r="DN60" s="31"/>
    </row>
    <row r="61" spans="1:118" ht="20.100000000000001" customHeight="1">
      <c r="A61" s="7">
        <v>872387</v>
      </c>
      <c r="B61" s="13" t="s">
        <v>73</v>
      </c>
      <c r="C61" s="9">
        <v>20</v>
      </c>
      <c r="D61" s="13" t="s">
        <v>399</v>
      </c>
      <c r="E61" s="243" t="s">
        <v>288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404</v>
      </c>
      <c r="S61" s="13"/>
      <c r="T61" s="13" t="s">
        <v>292</v>
      </c>
      <c r="U61" s="13" t="s">
        <v>293</v>
      </c>
      <c r="V61" s="13"/>
      <c r="W61" s="13"/>
      <c r="X61" s="13" t="s">
        <v>294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>
        <v>1</v>
      </c>
      <c r="CF61" s="9"/>
      <c r="CG61" s="9"/>
      <c r="CH61" s="9"/>
      <c r="CI61" s="9"/>
      <c r="CJ61" s="9"/>
      <c r="CK61" s="9"/>
      <c r="CL61" s="9">
        <v>1</v>
      </c>
      <c r="CM61" s="9"/>
      <c r="CN61" s="9"/>
      <c r="CO61" s="29"/>
      <c r="CP61" s="29"/>
      <c r="CQ61" s="29"/>
      <c r="CR61" s="29"/>
      <c r="CS61" s="9">
        <v>1</v>
      </c>
      <c r="CT61" s="9"/>
      <c r="CU61" s="9"/>
      <c r="CV61" s="9"/>
      <c r="CW61" s="29"/>
      <c r="CX61" s="9"/>
      <c r="CY61" s="9"/>
      <c r="CZ61" s="9"/>
      <c r="DA61" s="9"/>
      <c r="DB61" s="9"/>
      <c r="DC61" s="9"/>
      <c r="DD61" s="9"/>
      <c r="DE61" s="29"/>
      <c r="DF61" s="29"/>
      <c r="DG61" s="9"/>
      <c r="DH61" s="29"/>
      <c r="DI61" s="9"/>
      <c r="DJ61" s="29"/>
      <c r="DK61" s="29"/>
      <c r="DL61" s="9">
        <f t="shared" si="1"/>
        <v>11</v>
      </c>
      <c r="DM61" s="35"/>
      <c r="DN61" s="31"/>
    </row>
    <row r="62" spans="1:118" ht="20.100000000000001" customHeight="1">
      <c r="A62" s="7">
        <v>872386</v>
      </c>
      <c r="B62" s="8" t="s">
        <v>74</v>
      </c>
      <c r="C62" s="9">
        <v>5</v>
      </c>
      <c r="D62" s="8" t="s">
        <v>399</v>
      </c>
      <c r="E62" s="243" t="s">
        <v>288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404</v>
      </c>
      <c r="S62" s="13"/>
      <c r="T62" s="13" t="s">
        <v>292</v>
      </c>
      <c r="U62" s="13" t="s">
        <v>293</v>
      </c>
      <c r="V62" s="13"/>
      <c r="W62" s="13"/>
      <c r="X62" s="13" t="s">
        <v>294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>
        <v>1</v>
      </c>
      <c r="CF62" s="9"/>
      <c r="CG62" s="9"/>
      <c r="CH62" s="9"/>
      <c r="CI62" s="9"/>
      <c r="CJ62" s="9"/>
      <c r="CK62" s="9"/>
      <c r="CL62" s="9">
        <v>1</v>
      </c>
      <c r="CM62" s="9"/>
      <c r="CN62" s="9"/>
      <c r="CO62" s="29"/>
      <c r="CP62" s="29"/>
      <c r="CQ62" s="29"/>
      <c r="CR62" s="29"/>
      <c r="CS62" s="9">
        <v>1</v>
      </c>
      <c r="CT62" s="9"/>
      <c r="CU62" s="9"/>
      <c r="CV62" s="9"/>
      <c r="CW62" s="29"/>
      <c r="CX62" s="9"/>
      <c r="CY62" s="9"/>
      <c r="CZ62" s="9"/>
      <c r="DA62" s="9"/>
      <c r="DB62" s="9"/>
      <c r="DC62" s="9"/>
      <c r="DD62" s="9"/>
      <c r="DE62" s="29"/>
      <c r="DF62" s="29"/>
      <c r="DG62" s="9"/>
      <c r="DH62" s="29"/>
      <c r="DI62" s="9"/>
      <c r="DJ62" s="29"/>
      <c r="DK62" s="29"/>
      <c r="DL62" s="9">
        <f t="shared" si="1"/>
        <v>11</v>
      </c>
      <c r="DM62" s="35"/>
      <c r="DN62" s="31"/>
    </row>
    <row r="63" spans="1:118" ht="20.100000000000001" customHeight="1">
      <c r="A63" s="7">
        <v>872385</v>
      </c>
      <c r="B63" s="8" t="s">
        <v>75</v>
      </c>
      <c r="C63" s="9">
        <v>1</v>
      </c>
      <c r="D63" s="8" t="s">
        <v>399</v>
      </c>
      <c r="E63" s="243" t="s">
        <v>288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404</v>
      </c>
      <c r="S63" s="13"/>
      <c r="T63" s="13" t="s">
        <v>292</v>
      </c>
      <c r="U63" s="13" t="s">
        <v>293</v>
      </c>
      <c r="V63" s="13"/>
      <c r="W63" s="13"/>
      <c r="X63" s="13" t="s">
        <v>294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>
        <v>1</v>
      </c>
      <c r="CF63" s="9"/>
      <c r="CG63" s="9"/>
      <c r="CH63" s="9"/>
      <c r="CI63" s="9"/>
      <c r="CJ63" s="9"/>
      <c r="CK63" s="9"/>
      <c r="CL63" s="9">
        <v>1</v>
      </c>
      <c r="CM63" s="9"/>
      <c r="CN63" s="9"/>
      <c r="CO63" s="29"/>
      <c r="CP63" s="29"/>
      <c r="CQ63" s="29"/>
      <c r="CR63" s="29"/>
      <c r="CS63" s="9">
        <v>1</v>
      </c>
      <c r="CT63" s="9"/>
      <c r="CU63" s="9"/>
      <c r="CV63" s="9"/>
      <c r="CW63" s="29"/>
      <c r="CX63" s="9"/>
      <c r="CY63" s="9"/>
      <c r="CZ63" s="9"/>
      <c r="DA63" s="9"/>
      <c r="DB63" s="9"/>
      <c r="DC63" s="9"/>
      <c r="DD63" s="9"/>
      <c r="DE63" s="29"/>
      <c r="DF63" s="29"/>
      <c r="DG63" s="9"/>
      <c r="DH63" s="29"/>
      <c r="DI63" s="9"/>
      <c r="DJ63" s="29"/>
      <c r="DK63" s="29"/>
      <c r="DL63" s="9">
        <f t="shared" si="1"/>
        <v>11</v>
      </c>
      <c r="DM63" s="35"/>
      <c r="DN63" s="31"/>
    </row>
    <row r="64" spans="1:118" ht="20.100000000000001" customHeight="1">
      <c r="A64" s="7">
        <v>872519</v>
      </c>
      <c r="B64" s="13" t="s">
        <v>76</v>
      </c>
      <c r="C64" s="9">
        <v>5</v>
      </c>
      <c r="D64" s="13" t="s">
        <v>409</v>
      </c>
      <c r="E64" s="243" t="s">
        <v>287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29"/>
      <c r="CP64" s="29"/>
      <c r="CQ64" s="29"/>
      <c r="CR64" s="29"/>
      <c r="CS64" s="9"/>
      <c r="CT64" s="9"/>
      <c r="CU64" s="9"/>
      <c r="CV64" s="9"/>
      <c r="CW64" s="29"/>
      <c r="CX64" s="9"/>
      <c r="CY64" s="9">
        <v>1</v>
      </c>
      <c r="CZ64" s="9"/>
      <c r="DA64" s="9"/>
      <c r="DB64" s="9"/>
      <c r="DC64" s="9"/>
      <c r="DD64" s="9"/>
      <c r="DE64" s="29"/>
      <c r="DF64" s="29"/>
      <c r="DG64" s="9"/>
      <c r="DH64" s="29"/>
      <c r="DI64" s="9"/>
      <c r="DJ64" s="29"/>
      <c r="DK64" s="29"/>
      <c r="DL64" s="9">
        <f t="shared" si="1"/>
        <v>1</v>
      </c>
      <c r="DM64" s="30" t="s">
        <v>431</v>
      </c>
      <c r="DN64" s="31" t="s">
        <v>432</v>
      </c>
    </row>
    <row r="65" spans="1:118" ht="20.100000000000001" customHeight="1">
      <c r="A65" s="7">
        <v>872518</v>
      </c>
      <c r="B65" s="13" t="s">
        <v>77</v>
      </c>
      <c r="C65" s="9">
        <v>1</v>
      </c>
      <c r="D65" s="13" t="s">
        <v>409</v>
      </c>
      <c r="E65" s="243" t="s">
        <v>287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29"/>
      <c r="CP65" s="29"/>
      <c r="CQ65" s="29"/>
      <c r="CR65" s="29"/>
      <c r="CS65" s="9"/>
      <c r="CT65" s="9"/>
      <c r="CU65" s="9"/>
      <c r="CV65" s="9"/>
      <c r="CW65" s="29"/>
      <c r="CX65" s="9"/>
      <c r="CY65" s="9">
        <v>1</v>
      </c>
      <c r="CZ65" s="9"/>
      <c r="DA65" s="9"/>
      <c r="DB65" s="9"/>
      <c r="DC65" s="9"/>
      <c r="DD65" s="9"/>
      <c r="DE65" s="29"/>
      <c r="DF65" s="29"/>
      <c r="DG65" s="9"/>
      <c r="DH65" s="29"/>
      <c r="DI65" s="9"/>
      <c r="DJ65" s="29"/>
      <c r="DK65" s="29"/>
      <c r="DL65" s="9">
        <f t="shared" si="1"/>
        <v>1</v>
      </c>
      <c r="DM65" s="32"/>
      <c r="DN65" s="31"/>
    </row>
    <row r="66" spans="1:118" ht="20.100000000000001" customHeight="1">
      <c r="A66" s="20">
        <v>872809</v>
      </c>
      <c r="B66" s="13" t="s">
        <v>78</v>
      </c>
      <c r="C66" s="9">
        <v>208</v>
      </c>
      <c r="D66" s="13" t="s">
        <v>395</v>
      </c>
      <c r="E66" s="243" t="s">
        <v>433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404</v>
      </c>
      <c r="S66" s="13"/>
      <c r="T66" s="13" t="s">
        <v>292</v>
      </c>
      <c r="U66" s="13" t="s">
        <v>293</v>
      </c>
      <c r="V66" s="13"/>
      <c r="W66" s="13"/>
      <c r="X66" s="13" t="s">
        <v>294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>
        <v>1</v>
      </c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29"/>
      <c r="CP66" s="29"/>
      <c r="CQ66" s="29"/>
      <c r="CR66" s="29"/>
      <c r="CS66" s="9"/>
      <c r="CT66" s="9"/>
      <c r="CU66" s="9"/>
      <c r="CV66" s="9"/>
      <c r="CW66" s="29"/>
      <c r="CX66" s="9"/>
      <c r="CY66" s="9"/>
      <c r="CZ66" s="9"/>
      <c r="DA66" s="9"/>
      <c r="DB66" s="9"/>
      <c r="DC66" s="9"/>
      <c r="DD66" s="9"/>
      <c r="DE66" s="29"/>
      <c r="DF66" s="29"/>
      <c r="DG66" s="9"/>
      <c r="DH66" s="29"/>
      <c r="DI66" s="9"/>
      <c r="DJ66" s="29"/>
      <c r="DK66" s="29"/>
      <c r="DL66" s="9">
        <f t="shared" si="1"/>
        <v>2</v>
      </c>
      <c r="DM66" s="35" t="s">
        <v>434</v>
      </c>
      <c r="DN66" s="31" t="s">
        <v>435</v>
      </c>
    </row>
    <row r="67" spans="1:118" ht="20.100000000000001" customHeight="1">
      <c r="A67" s="7">
        <v>872521</v>
      </c>
      <c r="B67" s="8" t="s">
        <v>79</v>
      </c>
      <c r="C67" s="9">
        <v>4</v>
      </c>
      <c r="D67" s="8" t="s">
        <v>395</v>
      </c>
      <c r="E67" s="243" t="s">
        <v>433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404</v>
      </c>
      <c r="S67" s="13"/>
      <c r="T67" s="13" t="s">
        <v>292</v>
      </c>
      <c r="U67" s="13" t="s">
        <v>293</v>
      </c>
      <c r="V67" s="13"/>
      <c r="W67" s="13"/>
      <c r="X67" s="13" t="s">
        <v>294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>
        <v>1</v>
      </c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29"/>
      <c r="CP67" s="29"/>
      <c r="CQ67" s="29"/>
      <c r="CR67" s="29"/>
      <c r="CS67" s="9"/>
      <c r="CT67" s="9"/>
      <c r="CU67" s="9"/>
      <c r="CV67" s="9"/>
      <c r="CW67" s="29"/>
      <c r="CX67" s="9"/>
      <c r="CY67" s="9"/>
      <c r="CZ67" s="9"/>
      <c r="DA67" s="9"/>
      <c r="DB67" s="9"/>
      <c r="DC67" s="9"/>
      <c r="DD67" s="9"/>
      <c r="DE67" s="29"/>
      <c r="DF67" s="29"/>
      <c r="DG67" s="9"/>
      <c r="DH67" s="29"/>
      <c r="DI67" s="9"/>
      <c r="DJ67" s="29"/>
      <c r="DK67" s="29"/>
      <c r="DL67" s="9">
        <f t="shared" ref="DL67:DL98" si="2">SUM(AD67:DK67)</f>
        <v>2</v>
      </c>
      <c r="DM67" s="35"/>
      <c r="DN67" s="31"/>
    </row>
    <row r="68" spans="1:118" ht="20.100000000000001" customHeight="1">
      <c r="A68" s="7">
        <v>872520</v>
      </c>
      <c r="B68" s="8" t="s">
        <v>80</v>
      </c>
      <c r="C68" s="9">
        <v>1</v>
      </c>
      <c r="D68" s="8" t="s">
        <v>395</v>
      </c>
      <c r="E68" s="243" t="s">
        <v>433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404</v>
      </c>
      <c r="S68" s="13"/>
      <c r="T68" s="13" t="s">
        <v>292</v>
      </c>
      <c r="U68" s="13" t="s">
        <v>293</v>
      </c>
      <c r="V68" s="13"/>
      <c r="W68" s="13"/>
      <c r="X68" s="13" t="s">
        <v>294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>
        <v>1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29"/>
      <c r="CP68" s="29"/>
      <c r="CQ68" s="29"/>
      <c r="CR68" s="29"/>
      <c r="CS68" s="9"/>
      <c r="CT68" s="9"/>
      <c r="CU68" s="9"/>
      <c r="CV68" s="9"/>
      <c r="CW68" s="29"/>
      <c r="CX68" s="9"/>
      <c r="CY68" s="9"/>
      <c r="CZ68" s="9"/>
      <c r="DA68" s="9"/>
      <c r="DB68" s="9"/>
      <c r="DC68" s="9"/>
      <c r="DD68" s="9"/>
      <c r="DE68" s="29"/>
      <c r="DF68" s="29"/>
      <c r="DG68" s="9"/>
      <c r="DH68" s="29"/>
      <c r="DI68" s="9"/>
      <c r="DJ68" s="29"/>
      <c r="DK68" s="29"/>
      <c r="DL68" s="9">
        <f t="shared" si="2"/>
        <v>2</v>
      </c>
      <c r="DM68" s="38"/>
      <c r="DN68" s="31"/>
    </row>
    <row r="69" spans="1:118" ht="20.100000000000001" customHeight="1">
      <c r="A69" s="7">
        <v>872592</v>
      </c>
      <c r="B69" s="8" t="s">
        <v>81</v>
      </c>
      <c r="C69" s="9">
        <v>5</v>
      </c>
      <c r="D69" s="8" t="s">
        <v>395</v>
      </c>
      <c r="E69" s="243" t="s">
        <v>436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29"/>
      <c r="CP69" s="29"/>
      <c r="CQ69" s="29"/>
      <c r="CR69" s="29"/>
      <c r="CS69" s="9"/>
      <c r="CT69" s="9"/>
      <c r="CU69" s="9"/>
      <c r="CV69" s="9"/>
      <c r="CW69" s="29"/>
      <c r="CX69" s="9"/>
      <c r="CY69" s="9"/>
      <c r="CZ69" s="9"/>
      <c r="DA69" s="9"/>
      <c r="DB69" s="9"/>
      <c r="DC69" s="9">
        <v>1</v>
      </c>
      <c r="DD69" s="9"/>
      <c r="DE69" s="29"/>
      <c r="DF69" s="29"/>
      <c r="DG69" s="9"/>
      <c r="DH69" s="29"/>
      <c r="DI69" s="9"/>
      <c r="DJ69" s="29"/>
      <c r="DK69" s="29"/>
      <c r="DL69" s="9">
        <f t="shared" si="2"/>
        <v>2</v>
      </c>
      <c r="DM69" s="35" t="s">
        <v>437</v>
      </c>
      <c r="DN69" s="31" t="s">
        <v>408</v>
      </c>
    </row>
    <row r="70" spans="1:118" ht="20.100000000000001" customHeight="1">
      <c r="A70" s="7">
        <v>872591</v>
      </c>
      <c r="B70" s="8" t="s">
        <v>82</v>
      </c>
      <c r="C70" s="9">
        <v>1</v>
      </c>
      <c r="D70" s="8" t="s">
        <v>395</v>
      </c>
      <c r="E70" s="243" t="s">
        <v>436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29"/>
      <c r="CP70" s="29"/>
      <c r="CQ70" s="29"/>
      <c r="CR70" s="29"/>
      <c r="CS70" s="9"/>
      <c r="CT70" s="9"/>
      <c r="CU70" s="9"/>
      <c r="CV70" s="9"/>
      <c r="CW70" s="29"/>
      <c r="CX70" s="9"/>
      <c r="CY70" s="9"/>
      <c r="CZ70" s="9"/>
      <c r="DA70" s="9"/>
      <c r="DB70" s="9"/>
      <c r="DC70" s="9">
        <v>1</v>
      </c>
      <c r="DD70" s="9"/>
      <c r="DE70" s="29"/>
      <c r="DF70" s="29"/>
      <c r="DG70" s="9"/>
      <c r="DH70" s="29"/>
      <c r="DI70" s="9"/>
      <c r="DJ70" s="29"/>
      <c r="DK70" s="29"/>
      <c r="DL70" s="9">
        <f t="shared" si="2"/>
        <v>2</v>
      </c>
      <c r="DM70" s="38"/>
      <c r="DN70" s="31"/>
    </row>
    <row r="71" spans="1:118" ht="20.100000000000001" customHeight="1">
      <c r="A71" s="7">
        <v>881675</v>
      </c>
      <c r="B71" s="13" t="s">
        <v>83</v>
      </c>
      <c r="C71" s="9">
        <v>208</v>
      </c>
      <c r="D71" s="13" t="s">
        <v>395</v>
      </c>
      <c r="E71" s="243" t="s">
        <v>288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401</v>
      </c>
      <c r="S71" s="13"/>
      <c r="T71" s="13" t="s">
        <v>292</v>
      </c>
      <c r="U71" s="13"/>
      <c r="V71" s="13"/>
      <c r="W71" s="13"/>
      <c r="X71" s="13" t="s">
        <v>294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29"/>
      <c r="CP71" s="29"/>
      <c r="CQ71" s="29"/>
      <c r="CR71" s="29"/>
      <c r="CS71" s="9">
        <v>1</v>
      </c>
      <c r="CT71" s="9"/>
      <c r="CU71" s="9"/>
      <c r="CV71" s="9"/>
      <c r="CW71" s="29"/>
      <c r="CX71" s="9"/>
      <c r="CY71" s="9"/>
      <c r="CZ71" s="9"/>
      <c r="DA71" s="9"/>
      <c r="DB71" s="9"/>
      <c r="DC71" s="9"/>
      <c r="DD71" s="9"/>
      <c r="DE71" s="29"/>
      <c r="DF71" s="29"/>
      <c r="DG71" s="9"/>
      <c r="DH71" s="29"/>
      <c r="DI71" s="9"/>
      <c r="DJ71" s="29"/>
      <c r="DK71" s="29"/>
      <c r="DL71" s="9">
        <f t="shared" si="2"/>
        <v>6</v>
      </c>
      <c r="DM71" s="30" t="s">
        <v>438</v>
      </c>
      <c r="DN71" s="31" t="s">
        <v>439</v>
      </c>
    </row>
    <row r="72" spans="1:118" ht="20.100000000000001" customHeight="1">
      <c r="A72" s="7">
        <v>872793</v>
      </c>
      <c r="B72" s="13" t="s">
        <v>84</v>
      </c>
      <c r="C72" s="9">
        <v>60</v>
      </c>
      <c r="D72" s="13" t="s">
        <v>395</v>
      </c>
      <c r="E72" s="243" t="s">
        <v>288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401</v>
      </c>
      <c r="S72" s="13"/>
      <c r="T72" s="13" t="s">
        <v>292</v>
      </c>
      <c r="U72" s="13"/>
      <c r="V72" s="13"/>
      <c r="W72" s="13"/>
      <c r="X72" s="13" t="s">
        <v>294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29"/>
      <c r="CP72" s="29"/>
      <c r="CQ72" s="29"/>
      <c r="CR72" s="29"/>
      <c r="CS72" s="9">
        <v>1</v>
      </c>
      <c r="CT72" s="9"/>
      <c r="CU72" s="9"/>
      <c r="CV72" s="9"/>
      <c r="CW72" s="29"/>
      <c r="CX72" s="9"/>
      <c r="CY72" s="9"/>
      <c r="CZ72" s="9"/>
      <c r="DA72" s="9"/>
      <c r="DB72" s="9"/>
      <c r="DC72" s="9"/>
      <c r="DD72" s="9"/>
      <c r="DE72" s="29"/>
      <c r="DF72" s="29"/>
      <c r="DG72" s="9"/>
      <c r="DH72" s="29"/>
      <c r="DI72" s="9"/>
      <c r="DJ72" s="29"/>
      <c r="DK72" s="29"/>
      <c r="DL72" s="9">
        <f t="shared" si="2"/>
        <v>6</v>
      </c>
      <c r="DM72" s="30"/>
      <c r="DN72" s="31"/>
    </row>
    <row r="73" spans="1:118" ht="20.100000000000001" customHeight="1">
      <c r="A73" s="7">
        <v>872367</v>
      </c>
      <c r="B73" s="13" t="s">
        <v>85</v>
      </c>
      <c r="C73" s="9">
        <v>20</v>
      </c>
      <c r="D73" s="13" t="s">
        <v>395</v>
      </c>
      <c r="E73" s="243" t="s">
        <v>288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401</v>
      </c>
      <c r="S73" s="13"/>
      <c r="T73" s="13" t="s">
        <v>292</v>
      </c>
      <c r="U73" s="13"/>
      <c r="V73" s="13"/>
      <c r="W73" s="13"/>
      <c r="X73" s="13" t="s">
        <v>294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29"/>
      <c r="CP73" s="29"/>
      <c r="CQ73" s="29"/>
      <c r="CR73" s="29"/>
      <c r="CS73" s="9">
        <v>1</v>
      </c>
      <c r="CT73" s="9"/>
      <c r="CU73" s="9"/>
      <c r="CV73" s="9"/>
      <c r="CW73" s="29"/>
      <c r="CX73" s="9"/>
      <c r="CY73" s="9"/>
      <c r="CZ73" s="9"/>
      <c r="DA73" s="9"/>
      <c r="DB73" s="9"/>
      <c r="DC73" s="9"/>
      <c r="DD73" s="9"/>
      <c r="DE73" s="29"/>
      <c r="DF73" s="29"/>
      <c r="DG73" s="9"/>
      <c r="DH73" s="29"/>
      <c r="DI73" s="9"/>
      <c r="DJ73" s="29"/>
      <c r="DK73" s="29"/>
      <c r="DL73" s="9">
        <f t="shared" si="2"/>
        <v>6</v>
      </c>
      <c r="DM73" s="30"/>
      <c r="DN73" s="31"/>
    </row>
    <row r="74" spans="1:118" ht="20.100000000000001" customHeight="1">
      <c r="A74" s="7">
        <v>872368</v>
      </c>
      <c r="B74" s="8" t="s">
        <v>86</v>
      </c>
      <c r="C74" s="9">
        <v>4</v>
      </c>
      <c r="D74" s="8" t="s">
        <v>395</v>
      </c>
      <c r="E74" s="243" t="s">
        <v>288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401</v>
      </c>
      <c r="S74" s="13"/>
      <c r="T74" s="13" t="s">
        <v>292</v>
      </c>
      <c r="U74" s="13"/>
      <c r="V74" s="13"/>
      <c r="W74" s="13"/>
      <c r="X74" s="13" t="s">
        <v>294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29"/>
      <c r="CP74" s="29"/>
      <c r="CQ74" s="29"/>
      <c r="CR74" s="29"/>
      <c r="CS74" s="9">
        <v>1</v>
      </c>
      <c r="CT74" s="9"/>
      <c r="CU74" s="9"/>
      <c r="CV74" s="9"/>
      <c r="CW74" s="29"/>
      <c r="CX74" s="9"/>
      <c r="CY74" s="9"/>
      <c r="CZ74" s="9"/>
      <c r="DA74" s="9"/>
      <c r="DB74" s="9"/>
      <c r="DC74" s="9"/>
      <c r="DD74" s="9"/>
      <c r="DE74" s="29"/>
      <c r="DF74" s="29"/>
      <c r="DG74" s="9"/>
      <c r="DH74" s="29"/>
      <c r="DI74" s="9"/>
      <c r="DJ74" s="29"/>
      <c r="DK74" s="29"/>
      <c r="DL74" s="9">
        <f t="shared" si="2"/>
        <v>6</v>
      </c>
      <c r="DM74" s="30"/>
      <c r="DN74" s="31"/>
    </row>
    <row r="75" spans="1:118" ht="20.100000000000001" customHeight="1">
      <c r="A75" s="7">
        <v>872369</v>
      </c>
      <c r="B75" s="8" t="s">
        <v>87</v>
      </c>
      <c r="C75" s="9">
        <v>1</v>
      </c>
      <c r="D75" s="8" t="s">
        <v>395</v>
      </c>
      <c r="E75" s="243" t="s">
        <v>288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401</v>
      </c>
      <c r="S75" s="13"/>
      <c r="T75" s="13" t="s">
        <v>292</v>
      </c>
      <c r="U75" s="13"/>
      <c r="V75" s="13"/>
      <c r="W75" s="13"/>
      <c r="X75" s="13" t="s">
        <v>294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29"/>
      <c r="CP75" s="29"/>
      <c r="CQ75" s="29"/>
      <c r="CR75" s="29"/>
      <c r="CS75" s="9">
        <v>1</v>
      </c>
      <c r="CT75" s="9"/>
      <c r="CU75" s="9"/>
      <c r="CV75" s="9"/>
      <c r="CW75" s="29"/>
      <c r="CX75" s="9"/>
      <c r="CY75" s="9"/>
      <c r="CZ75" s="9"/>
      <c r="DA75" s="9"/>
      <c r="DB75" s="9"/>
      <c r="DC75" s="9"/>
      <c r="DD75" s="9"/>
      <c r="DE75" s="29"/>
      <c r="DF75" s="29"/>
      <c r="DG75" s="9"/>
      <c r="DH75" s="29"/>
      <c r="DI75" s="9"/>
      <c r="DJ75" s="29"/>
      <c r="DK75" s="29"/>
      <c r="DL75" s="9">
        <f t="shared" si="2"/>
        <v>6</v>
      </c>
      <c r="DM75" s="32"/>
      <c r="DN75" s="31"/>
    </row>
    <row r="76" spans="1:118" ht="20.100000000000001" customHeight="1">
      <c r="A76" s="7">
        <v>872370</v>
      </c>
      <c r="B76" s="8" t="s">
        <v>88</v>
      </c>
      <c r="C76" s="9">
        <v>4</v>
      </c>
      <c r="D76" s="8" t="s">
        <v>395</v>
      </c>
      <c r="E76" s="243" t="s">
        <v>400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29"/>
      <c r="CP76" s="29"/>
      <c r="CQ76" s="29"/>
      <c r="CR76" s="29"/>
      <c r="CS76" s="9"/>
      <c r="CT76" s="9"/>
      <c r="CU76" s="9"/>
      <c r="CV76" s="9"/>
      <c r="CW76" s="29"/>
      <c r="CX76" s="9"/>
      <c r="CY76" s="9"/>
      <c r="CZ76" s="9"/>
      <c r="DA76" s="9"/>
      <c r="DB76" s="9"/>
      <c r="DC76" s="9"/>
      <c r="DD76" s="9"/>
      <c r="DE76" s="29"/>
      <c r="DF76" s="29"/>
      <c r="DG76" s="9"/>
      <c r="DH76" s="29"/>
      <c r="DI76" s="9"/>
      <c r="DJ76" s="29"/>
      <c r="DK76" s="29"/>
      <c r="DL76" s="9">
        <f t="shared" si="2"/>
        <v>4</v>
      </c>
      <c r="DM76" s="30" t="s">
        <v>440</v>
      </c>
      <c r="DN76" s="31" t="s">
        <v>441</v>
      </c>
    </row>
    <row r="77" spans="1:118" ht="20.100000000000001" customHeight="1">
      <c r="A77" s="7">
        <v>872371</v>
      </c>
      <c r="B77" s="8" t="s">
        <v>89</v>
      </c>
      <c r="C77" s="9">
        <v>1</v>
      </c>
      <c r="D77" s="8" t="s">
        <v>395</v>
      </c>
      <c r="E77" s="243" t="s">
        <v>400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29"/>
      <c r="CP77" s="29"/>
      <c r="CQ77" s="29"/>
      <c r="CR77" s="29"/>
      <c r="CS77" s="9"/>
      <c r="CT77" s="9"/>
      <c r="CU77" s="9"/>
      <c r="CV77" s="9"/>
      <c r="CW77" s="29"/>
      <c r="CX77" s="9"/>
      <c r="CY77" s="9"/>
      <c r="CZ77" s="9"/>
      <c r="DA77" s="9"/>
      <c r="DB77" s="9"/>
      <c r="DC77" s="9"/>
      <c r="DD77" s="9"/>
      <c r="DE77" s="29"/>
      <c r="DF77" s="29"/>
      <c r="DG77" s="9"/>
      <c r="DH77" s="29"/>
      <c r="DI77" s="9"/>
      <c r="DJ77" s="29"/>
      <c r="DK77" s="29"/>
      <c r="DL77" s="9">
        <f t="shared" si="2"/>
        <v>4</v>
      </c>
      <c r="DM77" s="30"/>
      <c r="DN77" s="31"/>
    </row>
    <row r="78" spans="1:118" ht="20.100000000000001" customHeight="1">
      <c r="A78" s="21" t="s">
        <v>90</v>
      </c>
      <c r="B78" s="13" t="s">
        <v>91</v>
      </c>
      <c r="C78" s="9">
        <v>208</v>
      </c>
      <c r="D78" s="8" t="s">
        <v>399</v>
      </c>
      <c r="E78" s="243" t="s">
        <v>400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401</v>
      </c>
      <c r="S78" s="13"/>
      <c r="T78" s="13" t="s">
        <v>292</v>
      </c>
      <c r="U78" s="13"/>
      <c r="V78" s="13"/>
      <c r="W78" s="13"/>
      <c r="X78" s="13" t="s">
        <v>294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29"/>
      <c r="CP78" s="29"/>
      <c r="CQ78" s="29"/>
      <c r="CR78" s="29"/>
      <c r="CS78" s="9"/>
      <c r="CT78" s="9"/>
      <c r="CU78" s="9"/>
      <c r="CV78" s="9"/>
      <c r="CW78" s="29"/>
      <c r="CX78" s="9"/>
      <c r="CY78" s="9"/>
      <c r="CZ78" s="9"/>
      <c r="DA78" s="9"/>
      <c r="DB78" s="9"/>
      <c r="DC78" s="9"/>
      <c r="DD78" s="9"/>
      <c r="DE78" s="29"/>
      <c r="DF78" s="29"/>
      <c r="DG78" s="9"/>
      <c r="DH78" s="29"/>
      <c r="DI78" s="9"/>
      <c r="DJ78" s="29"/>
      <c r="DK78" s="29"/>
      <c r="DL78" s="9">
        <f t="shared" si="2"/>
        <v>5</v>
      </c>
      <c r="DM78" s="30" t="s">
        <v>442</v>
      </c>
      <c r="DN78" s="31" t="s">
        <v>443</v>
      </c>
    </row>
    <row r="79" spans="1:118" ht="20.100000000000001" customHeight="1">
      <c r="A79" s="7">
        <v>872364</v>
      </c>
      <c r="B79" s="8" t="s">
        <v>92</v>
      </c>
      <c r="C79" s="9">
        <v>4</v>
      </c>
      <c r="D79" s="8" t="s">
        <v>399</v>
      </c>
      <c r="E79" s="243" t="s">
        <v>400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401</v>
      </c>
      <c r="S79" s="13"/>
      <c r="T79" s="13" t="s">
        <v>292</v>
      </c>
      <c r="U79" s="13"/>
      <c r="V79" s="13"/>
      <c r="W79" s="13"/>
      <c r="X79" s="13" t="s">
        <v>294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29"/>
      <c r="CP79" s="29"/>
      <c r="CQ79" s="29"/>
      <c r="CR79" s="29"/>
      <c r="CS79" s="9"/>
      <c r="CT79" s="9"/>
      <c r="CU79" s="9"/>
      <c r="CV79" s="9"/>
      <c r="CW79" s="29"/>
      <c r="CX79" s="9"/>
      <c r="CY79" s="9"/>
      <c r="CZ79" s="9"/>
      <c r="DA79" s="9"/>
      <c r="DB79" s="9"/>
      <c r="DC79" s="9"/>
      <c r="DD79" s="9"/>
      <c r="DE79" s="29"/>
      <c r="DF79" s="29"/>
      <c r="DG79" s="9"/>
      <c r="DH79" s="29"/>
      <c r="DI79" s="9"/>
      <c r="DJ79" s="29"/>
      <c r="DK79" s="29"/>
      <c r="DL79" s="9">
        <f t="shared" si="2"/>
        <v>5</v>
      </c>
      <c r="DM79" s="30"/>
      <c r="DN79" s="31"/>
    </row>
    <row r="80" spans="1:118" ht="20.100000000000001" customHeight="1">
      <c r="A80" s="7">
        <v>872363</v>
      </c>
      <c r="B80" s="8" t="s">
        <v>93</v>
      </c>
      <c r="C80" s="9">
        <v>1</v>
      </c>
      <c r="D80" s="8" t="s">
        <v>399</v>
      </c>
      <c r="E80" s="243" t="s">
        <v>400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401</v>
      </c>
      <c r="S80" s="13"/>
      <c r="T80" s="13" t="s">
        <v>292</v>
      </c>
      <c r="U80" s="13"/>
      <c r="V80" s="13"/>
      <c r="W80" s="13"/>
      <c r="X80" s="13" t="s">
        <v>294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29"/>
      <c r="CP80" s="29"/>
      <c r="CQ80" s="29"/>
      <c r="CR80" s="29"/>
      <c r="CS80" s="9"/>
      <c r="CT80" s="9"/>
      <c r="CU80" s="9"/>
      <c r="CV80" s="9"/>
      <c r="CW80" s="29"/>
      <c r="CX80" s="9"/>
      <c r="CY80" s="9"/>
      <c r="CZ80" s="9"/>
      <c r="DA80" s="9"/>
      <c r="DB80" s="9"/>
      <c r="DC80" s="9"/>
      <c r="DD80" s="9"/>
      <c r="DE80" s="29"/>
      <c r="DF80" s="29"/>
      <c r="DG80" s="9"/>
      <c r="DH80" s="29"/>
      <c r="DI80" s="9"/>
      <c r="DJ80" s="29"/>
      <c r="DK80" s="29"/>
      <c r="DL80" s="9">
        <f t="shared" si="2"/>
        <v>5</v>
      </c>
      <c r="DM80" s="32"/>
      <c r="DN80" s="31"/>
    </row>
    <row r="81" spans="1:118" ht="20.100000000000001" customHeight="1">
      <c r="A81" s="21" t="s">
        <v>94</v>
      </c>
      <c r="B81" s="13" t="s">
        <v>95</v>
      </c>
      <c r="C81" s="9">
        <v>208</v>
      </c>
      <c r="D81" s="13" t="s">
        <v>403</v>
      </c>
      <c r="E81" s="243" t="s">
        <v>400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401</v>
      </c>
      <c r="S81" s="13"/>
      <c r="T81" s="13" t="s">
        <v>292</v>
      </c>
      <c r="U81" s="13"/>
      <c r="V81" s="13"/>
      <c r="W81" s="13"/>
      <c r="X81" s="13" t="s">
        <v>294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29"/>
      <c r="CP81" s="29"/>
      <c r="CQ81" s="29"/>
      <c r="CR81" s="29"/>
      <c r="CS81" s="9"/>
      <c r="CT81" s="9"/>
      <c r="CU81" s="9"/>
      <c r="CV81" s="9"/>
      <c r="CW81" s="29"/>
      <c r="CX81" s="9"/>
      <c r="CY81" s="9"/>
      <c r="CZ81" s="9">
        <v>1</v>
      </c>
      <c r="DA81" s="9"/>
      <c r="DB81" s="9"/>
      <c r="DC81" s="9"/>
      <c r="DD81" s="9"/>
      <c r="DE81" s="29"/>
      <c r="DF81" s="29"/>
      <c r="DG81" s="9"/>
      <c r="DH81" s="29"/>
      <c r="DI81" s="9"/>
      <c r="DJ81" s="29"/>
      <c r="DK81" s="29"/>
      <c r="DL81" s="9">
        <f t="shared" si="2"/>
        <v>8</v>
      </c>
      <c r="DM81" s="30" t="s">
        <v>444</v>
      </c>
      <c r="DN81" s="31" t="s">
        <v>445</v>
      </c>
    </row>
    <row r="82" spans="1:118" ht="20.100000000000001" customHeight="1">
      <c r="A82" s="21" t="s">
        <v>96</v>
      </c>
      <c r="B82" s="13" t="s">
        <v>97</v>
      </c>
      <c r="C82" s="9">
        <v>60</v>
      </c>
      <c r="D82" s="13" t="s">
        <v>403</v>
      </c>
      <c r="E82" s="243" t="s">
        <v>400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401</v>
      </c>
      <c r="S82" s="13"/>
      <c r="T82" s="13" t="s">
        <v>292</v>
      </c>
      <c r="U82" s="13"/>
      <c r="V82" s="13"/>
      <c r="W82" s="13"/>
      <c r="X82" s="13" t="s">
        <v>294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29"/>
      <c r="CP82" s="29"/>
      <c r="CQ82" s="29"/>
      <c r="CR82" s="29"/>
      <c r="CS82" s="9"/>
      <c r="CT82" s="9"/>
      <c r="CU82" s="9"/>
      <c r="CV82" s="9"/>
      <c r="CW82" s="29"/>
      <c r="CX82" s="9"/>
      <c r="CY82" s="9"/>
      <c r="CZ82" s="9">
        <v>1</v>
      </c>
      <c r="DA82" s="9"/>
      <c r="DB82" s="9"/>
      <c r="DC82" s="9"/>
      <c r="DD82" s="9"/>
      <c r="DE82" s="29"/>
      <c r="DF82" s="29"/>
      <c r="DG82" s="9"/>
      <c r="DH82" s="29"/>
      <c r="DI82" s="9"/>
      <c r="DJ82" s="29"/>
      <c r="DK82" s="29"/>
      <c r="DL82" s="9">
        <f t="shared" si="2"/>
        <v>8</v>
      </c>
      <c r="DM82" s="30"/>
      <c r="DN82" s="31"/>
    </row>
    <row r="83" spans="1:118" ht="20.100000000000001" customHeight="1">
      <c r="A83" s="7">
        <v>872328</v>
      </c>
      <c r="B83" s="13" t="s">
        <v>98</v>
      </c>
      <c r="C83" s="9">
        <v>20</v>
      </c>
      <c r="D83" s="13" t="s">
        <v>403</v>
      </c>
      <c r="E83" s="243" t="s">
        <v>400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401</v>
      </c>
      <c r="S83" s="13"/>
      <c r="T83" s="13" t="s">
        <v>292</v>
      </c>
      <c r="U83" s="13"/>
      <c r="V83" s="13"/>
      <c r="W83" s="13"/>
      <c r="X83" s="13" t="s">
        <v>294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29"/>
      <c r="CP83" s="29"/>
      <c r="CQ83" s="29"/>
      <c r="CR83" s="29"/>
      <c r="CS83" s="9"/>
      <c r="CT83" s="9"/>
      <c r="CU83" s="9"/>
      <c r="CV83" s="9"/>
      <c r="CW83" s="29"/>
      <c r="CX83" s="9"/>
      <c r="CY83" s="9"/>
      <c r="CZ83" s="9">
        <v>1</v>
      </c>
      <c r="DA83" s="9"/>
      <c r="DB83" s="9"/>
      <c r="DC83" s="9"/>
      <c r="DD83" s="9"/>
      <c r="DE83" s="29"/>
      <c r="DF83" s="29"/>
      <c r="DG83" s="9"/>
      <c r="DH83" s="29"/>
      <c r="DI83" s="9"/>
      <c r="DJ83" s="29"/>
      <c r="DK83" s="29"/>
      <c r="DL83" s="9">
        <f t="shared" si="2"/>
        <v>8</v>
      </c>
      <c r="DM83" s="30"/>
      <c r="DN83" s="31"/>
    </row>
    <row r="84" spans="1:118" ht="20.100000000000001" customHeight="1">
      <c r="A84" s="7">
        <v>872297</v>
      </c>
      <c r="B84" s="8" t="s">
        <v>99</v>
      </c>
      <c r="C84" s="9">
        <v>5</v>
      </c>
      <c r="D84" s="8" t="s">
        <v>403</v>
      </c>
      <c r="E84" s="243" t="s">
        <v>400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401</v>
      </c>
      <c r="S84" s="13"/>
      <c r="T84" s="13" t="s">
        <v>292</v>
      </c>
      <c r="U84" s="13"/>
      <c r="V84" s="13"/>
      <c r="W84" s="13"/>
      <c r="X84" s="13" t="s">
        <v>294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29"/>
      <c r="CP84" s="29"/>
      <c r="CQ84" s="29"/>
      <c r="CR84" s="29"/>
      <c r="CS84" s="9"/>
      <c r="CT84" s="9"/>
      <c r="CU84" s="9"/>
      <c r="CV84" s="9"/>
      <c r="CW84" s="29"/>
      <c r="CX84" s="9"/>
      <c r="CY84" s="9"/>
      <c r="CZ84" s="9">
        <v>1</v>
      </c>
      <c r="DA84" s="9"/>
      <c r="DB84" s="9"/>
      <c r="DC84" s="9"/>
      <c r="DD84" s="9"/>
      <c r="DE84" s="29"/>
      <c r="DF84" s="29"/>
      <c r="DG84" s="9"/>
      <c r="DH84" s="29"/>
      <c r="DI84" s="9"/>
      <c r="DJ84" s="29"/>
      <c r="DK84" s="29"/>
      <c r="DL84" s="9">
        <f t="shared" si="2"/>
        <v>8</v>
      </c>
      <c r="DM84" s="30"/>
      <c r="DN84" s="31"/>
    </row>
    <row r="85" spans="1:118" ht="20.100000000000001" customHeight="1">
      <c r="A85" s="7">
        <v>872296</v>
      </c>
      <c r="B85" s="8" t="s">
        <v>100</v>
      </c>
      <c r="C85" s="9">
        <v>4</v>
      </c>
      <c r="D85" s="8" t="s">
        <v>403</v>
      </c>
      <c r="E85" s="243" t="s">
        <v>400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401</v>
      </c>
      <c r="S85" s="13"/>
      <c r="T85" s="13" t="s">
        <v>292</v>
      </c>
      <c r="U85" s="13"/>
      <c r="V85" s="13"/>
      <c r="W85" s="13"/>
      <c r="X85" s="13" t="s">
        <v>294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29"/>
      <c r="CP85" s="29"/>
      <c r="CQ85" s="29"/>
      <c r="CR85" s="29"/>
      <c r="CS85" s="9"/>
      <c r="CT85" s="9"/>
      <c r="CU85" s="9"/>
      <c r="CV85" s="9"/>
      <c r="CW85" s="29"/>
      <c r="CX85" s="9"/>
      <c r="CY85" s="9"/>
      <c r="CZ85" s="9">
        <v>1</v>
      </c>
      <c r="DA85" s="9"/>
      <c r="DB85" s="9"/>
      <c r="DC85" s="9"/>
      <c r="DD85" s="9"/>
      <c r="DE85" s="29"/>
      <c r="DF85" s="29"/>
      <c r="DG85" s="9"/>
      <c r="DH85" s="29"/>
      <c r="DI85" s="9"/>
      <c r="DJ85" s="29"/>
      <c r="DK85" s="29"/>
      <c r="DL85" s="9">
        <f t="shared" si="2"/>
        <v>8</v>
      </c>
      <c r="DM85" s="30"/>
      <c r="DN85" s="31"/>
    </row>
    <row r="86" spans="1:118" ht="20.100000000000001" customHeight="1">
      <c r="A86" s="7">
        <v>872295</v>
      </c>
      <c r="B86" s="8" t="s">
        <v>101</v>
      </c>
      <c r="C86" s="9">
        <v>1</v>
      </c>
      <c r="D86" s="8" t="s">
        <v>403</v>
      </c>
      <c r="E86" s="243" t="s">
        <v>400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401</v>
      </c>
      <c r="S86" s="13"/>
      <c r="T86" s="13" t="s">
        <v>292</v>
      </c>
      <c r="U86" s="13"/>
      <c r="V86" s="13"/>
      <c r="W86" s="13"/>
      <c r="X86" s="13" t="s">
        <v>294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29"/>
      <c r="CP86" s="29"/>
      <c r="CQ86" s="29"/>
      <c r="CR86" s="29"/>
      <c r="CS86" s="9"/>
      <c r="CT86" s="9"/>
      <c r="CU86" s="9"/>
      <c r="CV86" s="9"/>
      <c r="CW86" s="29"/>
      <c r="CX86" s="9"/>
      <c r="CY86" s="9"/>
      <c r="CZ86" s="9">
        <v>1</v>
      </c>
      <c r="DA86" s="9"/>
      <c r="DB86" s="9"/>
      <c r="DC86" s="9"/>
      <c r="DD86" s="9"/>
      <c r="DE86" s="29"/>
      <c r="DF86" s="29"/>
      <c r="DG86" s="9"/>
      <c r="DH86" s="29"/>
      <c r="DI86" s="9"/>
      <c r="DJ86" s="29"/>
      <c r="DK86" s="29"/>
      <c r="DL86" s="9">
        <f t="shared" si="2"/>
        <v>8</v>
      </c>
      <c r="DM86" s="32"/>
      <c r="DN86" s="31"/>
    </row>
    <row r="87" spans="1:118" ht="20.100000000000001" customHeight="1">
      <c r="A87" s="7">
        <v>872330</v>
      </c>
      <c r="B87" s="8" t="s">
        <v>102</v>
      </c>
      <c r="C87" s="9">
        <v>5</v>
      </c>
      <c r="D87" s="8" t="s">
        <v>403</v>
      </c>
      <c r="E87" s="243" t="s">
        <v>382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294</v>
      </c>
      <c r="S87" s="13"/>
      <c r="T87" s="13"/>
      <c r="U87" s="13"/>
      <c r="V87" s="13"/>
      <c r="W87" s="13"/>
      <c r="X87" s="13" t="s">
        <v>294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29"/>
      <c r="CP87" s="29"/>
      <c r="CQ87" s="29"/>
      <c r="CR87" s="29"/>
      <c r="CS87" s="9"/>
      <c r="CT87" s="9"/>
      <c r="CU87" s="9"/>
      <c r="CV87" s="9"/>
      <c r="CW87" s="29"/>
      <c r="CX87" s="9"/>
      <c r="CY87" s="9"/>
      <c r="CZ87" s="9">
        <v>1</v>
      </c>
      <c r="DA87" s="9"/>
      <c r="DB87" s="9"/>
      <c r="DC87" s="9"/>
      <c r="DD87" s="9"/>
      <c r="DE87" s="29"/>
      <c r="DF87" s="29"/>
      <c r="DG87" s="9"/>
      <c r="DH87" s="29"/>
      <c r="DI87" s="9"/>
      <c r="DJ87" s="29"/>
      <c r="DK87" s="29"/>
      <c r="DL87" s="9">
        <f t="shared" si="2"/>
        <v>7</v>
      </c>
      <c r="DM87" s="35" t="s">
        <v>446</v>
      </c>
      <c r="DN87" s="31" t="s">
        <v>445</v>
      </c>
    </row>
    <row r="88" spans="1:118" ht="20.100000000000001" customHeight="1">
      <c r="A88" s="7">
        <v>872329</v>
      </c>
      <c r="B88" s="8" t="s">
        <v>103</v>
      </c>
      <c r="C88" s="9">
        <v>1</v>
      </c>
      <c r="D88" s="8" t="s">
        <v>403</v>
      </c>
      <c r="E88" s="243" t="s">
        <v>382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294</v>
      </c>
      <c r="S88" s="13"/>
      <c r="T88" s="13"/>
      <c r="U88" s="13"/>
      <c r="V88" s="13"/>
      <c r="W88" s="13"/>
      <c r="X88" s="13" t="s">
        <v>294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29"/>
      <c r="CP88" s="29"/>
      <c r="CQ88" s="29"/>
      <c r="CR88" s="29"/>
      <c r="CS88" s="9"/>
      <c r="CT88" s="9"/>
      <c r="CU88" s="9"/>
      <c r="CV88" s="9"/>
      <c r="CW88" s="29"/>
      <c r="CX88" s="9"/>
      <c r="CY88" s="9"/>
      <c r="CZ88" s="9">
        <v>1</v>
      </c>
      <c r="DA88" s="9"/>
      <c r="DB88" s="9"/>
      <c r="DC88" s="9"/>
      <c r="DD88" s="9"/>
      <c r="DE88" s="29"/>
      <c r="DF88" s="29"/>
      <c r="DG88" s="9"/>
      <c r="DH88" s="29"/>
      <c r="DI88" s="9"/>
      <c r="DJ88" s="29"/>
      <c r="DK88" s="29"/>
      <c r="DL88" s="9">
        <f t="shared" si="2"/>
        <v>7</v>
      </c>
      <c r="DM88" s="38"/>
      <c r="DN88" s="31"/>
    </row>
    <row r="89" spans="1:118" ht="20.100000000000001" customHeight="1">
      <c r="A89" s="7">
        <v>872285</v>
      </c>
      <c r="B89" s="13" t="s">
        <v>104</v>
      </c>
      <c r="C89" s="9">
        <v>208</v>
      </c>
      <c r="D89" s="13" t="s">
        <v>395</v>
      </c>
      <c r="E89" s="243" t="s">
        <v>400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396</v>
      </c>
      <c r="S89" s="13" t="s">
        <v>291</v>
      </c>
      <c r="T89" s="13"/>
      <c r="U89" s="13"/>
      <c r="V89" s="13"/>
      <c r="W89" s="13"/>
      <c r="X89" s="13" t="s">
        <v>294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>
        <v>1</v>
      </c>
      <c r="CN89" s="9">
        <v>1</v>
      </c>
      <c r="CO89" s="29"/>
      <c r="CP89" s="29"/>
      <c r="CQ89" s="29"/>
      <c r="CR89" s="29"/>
      <c r="CS89" s="9"/>
      <c r="CT89" s="9"/>
      <c r="CU89" s="9"/>
      <c r="CV89" s="9"/>
      <c r="CW89" s="29"/>
      <c r="CX89" s="9"/>
      <c r="CY89" s="9"/>
      <c r="CZ89" s="9"/>
      <c r="DA89" s="9"/>
      <c r="DB89" s="9"/>
      <c r="DC89" s="9"/>
      <c r="DD89" s="9"/>
      <c r="DE89" s="29"/>
      <c r="DF89" s="29"/>
      <c r="DG89" s="9"/>
      <c r="DH89" s="29"/>
      <c r="DI89" s="9"/>
      <c r="DJ89" s="29"/>
      <c r="DK89" s="29"/>
      <c r="DL89" s="9">
        <f t="shared" si="2"/>
        <v>8</v>
      </c>
      <c r="DM89" s="35" t="s">
        <v>447</v>
      </c>
      <c r="DN89" s="31" t="s">
        <v>448</v>
      </c>
    </row>
    <row r="90" spans="1:118" ht="20.100000000000001" customHeight="1">
      <c r="A90" s="7">
        <v>872286</v>
      </c>
      <c r="B90" s="8" t="s">
        <v>105</v>
      </c>
      <c r="C90" s="9">
        <v>5</v>
      </c>
      <c r="D90" s="8" t="s">
        <v>395</v>
      </c>
      <c r="E90" s="243" t="s">
        <v>400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396</v>
      </c>
      <c r="S90" s="13" t="s">
        <v>291</v>
      </c>
      <c r="T90" s="13"/>
      <c r="U90" s="13"/>
      <c r="V90" s="13"/>
      <c r="W90" s="13"/>
      <c r="X90" s="13" t="s">
        <v>294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>
        <v>1</v>
      </c>
      <c r="CN90" s="9">
        <v>1</v>
      </c>
      <c r="CO90" s="29"/>
      <c r="CP90" s="29"/>
      <c r="CQ90" s="29"/>
      <c r="CR90" s="29"/>
      <c r="CS90" s="9"/>
      <c r="CT90" s="9"/>
      <c r="CU90" s="9"/>
      <c r="CV90" s="9"/>
      <c r="CW90" s="29"/>
      <c r="CX90" s="9"/>
      <c r="CY90" s="9"/>
      <c r="CZ90" s="9"/>
      <c r="DA90" s="9"/>
      <c r="DB90" s="9"/>
      <c r="DC90" s="9"/>
      <c r="DD90" s="9"/>
      <c r="DE90" s="29"/>
      <c r="DF90" s="29"/>
      <c r="DG90" s="9"/>
      <c r="DH90" s="29"/>
      <c r="DI90" s="9"/>
      <c r="DJ90" s="29"/>
      <c r="DK90" s="29"/>
      <c r="DL90" s="9">
        <f t="shared" si="2"/>
        <v>8</v>
      </c>
      <c r="DM90" s="35"/>
      <c r="DN90" s="31"/>
    </row>
    <row r="91" spans="1:118" ht="20.100000000000001" customHeight="1">
      <c r="A91" s="7">
        <v>872288</v>
      </c>
      <c r="B91" s="8" t="s">
        <v>106</v>
      </c>
      <c r="C91" s="9">
        <v>1</v>
      </c>
      <c r="D91" s="8" t="s">
        <v>395</v>
      </c>
      <c r="E91" s="243" t="s">
        <v>400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396</v>
      </c>
      <c r="S91" s="13" t="s">
        <v>291</v>
      </c>
      <c r="T91" s="13"/>
      <c r="U91" s="13"/>
      <c r="V91" s="13"/>
      <c r="W91" s="13"/>
      <c r="X91" s="13" t="s">
        <v>294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>
        <v>1</v>
      </c>
      <c r="CN91" s="9">
        <v>1</v>
      </c>
      <c r="CO91" s="29"/>
      <c r="CP91" s="29"/>
      <c r="CQ91" s="29"/>
      <c r="CR91" s="29"/>
      <c r="CS91" s="9"/>
      <c r="CT91" s="9"/>
      <c r="CU91" s="9"/>
      <c r="CV91" s="9"/>
      <c r="CW91" s="29"/>
      <c r="CX91" s="9"/>
      <c r="CY91" s="9"/>
      <c r="CZ91" s="9"/>
      <c r="DA91" s="9"/>
      <c r="DB91" s="9"/>
      <c r="DC91" s="9"/>
      <c r="DD91" s="9"/>
      <c r="DE91" s="29"/>
      <c r="DF91" s="29"/>
      <c r="DG91" s="9"/>
      <c r="DH91" s="29"/>
      <c r="DI91" s="9"/>
      <c r="DJ91" s="29"/>
      <c r="DK91" s="29"/>
      <c r="DL91" s="9">
        <f t="shared" si="2"/>
        <v>8</v>
      </c>
      <c r="DM91" s="38"/>
      <c r="DN91" s="31"/>
    </row>
    <row r="92" spans="1:118" ht="20.100000000000001" customHeight="1">
      <c r="A92" s="20">
        <v>872274</v>
      </c>
      <c r="B92" s="13" t="s">
        <v>107</v>
      </c>
      <c r="C92" s="9">
        <v>208</v>
      </c>
      <c r="D92" s="13" t="s">
        <v>399</v>
      </c>
      <c r="E92" s="243" t="s">
        <v>288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401</v>
      </c>
      <c r="S92" s="13"/>
      <c r="T92" s="13" t="s">
        <v>292</v>
      </c>
      <c r="U92" s="13"/>
      <c r="V92" s="13"/>
      <c r="W92" s="13"/>
      <c r="X92" s="13" t="s">
        <v>294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>
        <v>1</v>
      </c>
      <c r="CM92" s="9"/>
      <c r="CN92" s="9"/>
      <c r="CO92" s="29"/>
      <c r="CP92" s="29"/>
      <c r="CQ92" s="29"/>
      <c r="CR92" s="29"/>
      <c r="CS92" s="9">
        <v>1</v>
      </c>
      <c r="CT92" s="9"/>
      <c r="CU92" s="9"/>
      <c r="CV92" s="9"/>
      <c r="CW92" s="29"/>
      <c r="CX92" s="9"/>
      <c r="CY92" s="9"/>
      <c r="CZ92" s="9"/>
      <c r="DA92" s="9"/>
      <c r="DB92" s="9"/>
      <c r="DC92" s="9"/>
      <c r="DD92" s="9"/>
      <c r="DE92" s="29"/>
      <c r="DF92" s="29"/>
      <c r="DG92" s="9"/>
      <c r="DH92" s="29"/>
      <c r="DI92" s="9"/>
      <c r="DJ92" s="29"/>
      <c r="DK92" s="29"/>
      <c r="DL92" s="9">
        <f t="shared" si="2"/>
        <v>10</v>
      </c>
      <c r="DM92" s="35" t="s">
        <v>449</v>
      </c>
      <c r="DN92" s="31" t="s">
        <v>450</v>
      </c>
    </row>
    <row r="93" spans="1:118" ht="20.100000000000001" customHeight="1">
      <c r="A93" s="7">
        <v>872276</v>
      </c>
      <c r="B93" s="13" t="s">
        <v>108</v>
      </c>
      <c r="C93" s="9">
        <v>60</v>
      </c>
      <c r="D93" s="13" t="s">
        <v>399</v>
      </c>
      <c r="E93" s="243" t="s">
        <v>288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401</v>
      </c>
      <c r="S93" s="13"/>
      <c r="T93" s="13" t="s">
        <v>292</v>
      </c>
      <c r="U93" s="13"/>
      <c r="V93" s="13"/>
      <c r="W93" s="13"/>
      <c r="X93" s="13" t="s">
        <v>294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>
        <v>1</v>
      </c>
      <c r="CM93" s="9"/>
      <c r="CN93" s="9"/>
      <c r="CO93" s="29"/>
      <c r="CP93" s="29"/>
      <c r="CQ93" s="29"/>
      <c r="CR93" s="29"/>
      <c r="CS93" s="9">
        <v>1</v>
      </c>
      <c r="CT93" s="9"/>
      <c r="CU93" s="9"/>
      <c r="CV93" s="9"/>
      <c r="CW93" s="29"/>
      <c r="CX93" s="9"/>
      <c r="CY93" s="9"/>
      <c r="CZ93" s="9"/>
      <c r="DA93" s="9"/>
      <c r="DB93" s="9"/>
      <c r="DC93" s="9"/>
      <c r="DD93" s="9"/>
      <c r="DE93" s="29"/>
      <c r="DF93" s="29"/>
      <c r="DG93" s="9"/>
      <c r="DH93" s="29"/>
      <c r="DI93" s="9"/>
      <c r="DJ93" s="29"/>
      <c r="DK93" s="29"/>
      <c r="DL93" s="9">
        <f t="shared" si="2"/>
        <v>10</v>
      </c>
      <c r="DM93" s="35"/>
      <c r="DN93" s="31"/>
    </row>
    <row r="94" spans="1:118" ht="20.100000000000001" customHeight="1">
      <c r="A94" s="7">
        <v>872277</v>
      </c>
      <c r="B94" s="8" t="s">
        <v>109</v>
      </c>
      <c r="C94" s="9">
        <v>5</v>
      </c>
      <c r="D94" s="8" t="s">
        <v>399</v>
      </c>
      <c r="E94" s="243" t="s">
        <v>288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401</v>
      </c>
      <c r="S94" s="13"/>
      <c r="T94" s="13" t="s">
        <v>292</v>
      </c>
      <c r="U94" s="13"/>
      <c r="V94" s="13"/>
      <c r="W94" s="13"/>
      <c r="X94" s="13" t="s">
        <v>294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>
        <v>1</v>
      </c>
      <c r="CM94" s="9"/>
      <c r="CN94" s="9"/>
      <c r="CO94" s="29"/>
      <c r="CP94" s="29"/>
      <c r="CQ94" s="29"/>
      <c r="CR94" s="29"/>
      <c r="CS94" s="9">
        <v>1</v>
      </c>
      <c r="CT94" s="9"/>
      <c r="CU94" s="9"/>
      <c r="CV94" s="9"/>
      <c r="CW94" s="29"/>
      <c r="CX94" s="9"/>
      <c r="CY94" s="9"/>
      <c r="CZ94" s="9"/>
      <c r="DA94" s="9"/>
      <c r="DB94" s="9"/>
      <c r="DC94" s="9"/>
      <c r="DD94" s="9"/>
      <c r="DE94" s="29"/>
      <c r="DF94" s="29"/>
      <c r="DG94" s="9"/>
      <c r="DH94" s="29"/>
      <c r="DI94" s="9"/>
      <c r="DJ94" s="29"/>
      <c r="DK94" s="29"/>
      <c r="DL94" s="9">
        <f t="shared" si="2"/>
        <v>10</v>
      </c>
      <c r="DM94" s="35"/>
      <c r="DN94" s="31"/>
    </row>
    <row r="95" spans="1:118" ht="20.100000000000001" customHeight="1">
      <c r="A95" s="7">
        <v>872278</v>
      </c>
      <c r="B95" s="8" t="s">
        <v>110</v>
      </c>
      <c r="C95" s="9">
        <v>1</v>
      </c>
      <c r="D95" s="8" t="s">
        <v>399</v>
      </c>
      <c r="E95" s="243" t="s">
        <v>288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401</v>
      </c>
      <c r="S95" s="13"/>
      <c r="T95" s="13" t="s">
        <v>292</v>
      </c>
      <c r="U95" s="13"/>
      <c r="V95" s="13"/>
      <c r="W95" s="13"/>
      <c r="X95" s="13" t="s">
        <v>294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>
        <v>1</v>
      </c>
      <c r="CM95" s="9"/>
      <c r="CN95" s="9"/>
      <c r="CO95" s="29"/>
      <c r="CP95" s="29"/>
      <c r="CQ95" s="29"/>
      <c r="CR95" s="29"/>
      <c r="CS95" s="9">
        <v>1</v>
      </c>
      <c r="CT95" s="9"/>
      <c r="CU95" s="9"/>
      <c r="CV95" s="9"/>
      <c r="CW95" s="29"/>
      <c r="CX95" s="9"/>
      <c r="CY95" s="9"/>
      <c r="CZ95" s="9"/>
      <c r="DA95" s="9"/>
      <c r="DB95" s="9"/>
      <c r="DC95" s="9"/>
      <c r="DD95" s="9"/>
      <c r="DE95" s="29"/>
      <c r="DF95" s="29"/>
      <c r="DG95" s="9"/>
      <c r="DH95" s="29"/>
      <c r="DI95" s="9"/>
      <c r="DJ95" s="29"/>
      <c r="DK95" s="29"/>
      <c r="DL95" s="9">
        <f t="shared" si="2"/>
        <v>10</v>
      </c>
      <c r="DM95" s="38"/>
      <c r="DN95" s="31"/>
    </row>
    <row r="96" spans="1:118" ht="20.100000000000001" customHeight="1">
      <c r="A96" s="7">
        <v>872289</v>
      </c>
      <c r="B96" s="13" t="s">
        <v>111</v>
      </c>
      <c r="C96" s="9">
        <v>208</v>
      </c>
      <c r="D96" s="13" t="s">
        <v>399</v>
      </c>
      <c r="E96" s="243" t="s">
        <v>400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401</v>
      </c>
      <c r="S96" s="13"/>
      <c r="T96" s="13" t="s">
        <v>292</v>
      </c>
      <c r="U96" s="13"/>
      <c r="V96" s="13"/>
      <c r="W96" s="13"/>
      <c r="X96" s="13" t="s">
        <v>294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>
        <v>1</v>
      </c>
      <c r="CM96" s="9">
        <v>1</v>
      </c>
      <c r="CN96" s="9">
        <v>1</v>
      </c>
      <c r="CO96" s="29"/>
      <c r="CP96" s="29"/>
      <c r="CQ96" s="29"/>
      <c r="CR96" s="29"/>
      <c r="CS96" s="9"/>
      <c r="CT96" s="9"/>
      <c r="CU96" s="9"/>
      <c r="CV96" s="9"/>
      <c r="CW96" s="29"/>
      <c r="CX96" s="9"/>
      <c r="CY96" s="9"/>
      <c r="CZ96" s="9"/>
      <c r="DA96" s="9"/>
      <c r="DB96" s="9"/>
      <c r="DC96" s="9"/>
      <c r="DD96" s="9"/>
      <c r="DE96" s="29"/>
      <c r="DF96" s="29"/>
      <c r="DG96" s="9"/>
      <c r="DH96" s="29"/>
      <c r="DI96" s="9">
        <v>1</v>
      </c>
      <c r="DJ96" s="29"/>
      <c r="DK96" s="29"/>
      <c r="DL96" s="9">
        <f t="shared" si="2"/>
        <v>9</v>
      </c>
      <c r="DM96" s="30" t="s">
        <v>451</v>
      </c>
      <c r="DN96" s="31" t="s">
        <v>448</v>
      </c>
    </row>
    <row r="97" spans="1:119" ht="20.100000000000001" customHeight="1">
      <c r="A97" s="7">
        <v>874306</v>
      </c>
      <c r="B97" s="13" t="s">
        <v>112</v>
      </c>
      <c r="C97" s="9">
        <v>60</v>
      </c>
      <c r="D97" s="13" t="s">
        <v>399</v>
      </c>
      <c r="E97" s="243" t="s">
        <v>400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401</v>
      </c>
      <c r="S97" s="13"/>
      <c r="T97" s="13" t="s">
        <v>292</v>
      </c>
      <c r="U97" s="13"/>
      <c r="V97" s="13"/>
      <c r="W97" s="13"/>
      <c r="X97" s="13" t="s">
        <v>294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>
        <v>1</v>
      </c>
      <c r="CM97" s="9">
        <v>1</v>
      </c>
      <c r="CN97" s="9">
        <v>1</v>
      </c>
      <c r="CO97" s="29"/>
      <c r="CP97" s="29"/>
      <c r="CQ97" s="29"/>
      <c r="CR97" s="29"/>
      <c r="CS97" s="9"/>
      <c r="CT97" s="9"/>
      <c r="CU97" s="9"/>
      <c r="CV97" s="9"/>
      <c r="CW97" s="29"/>
      <c r="CX97" s="9"/>
      <c r="CY97" s="9"/>
      <c r="CZ97" s="9"/>
      <c r="DA97" s="9"/>
      <c r="DB97" s="9"/>
      <c r="DC97" s="9"/>
      <c r="DD97" s="9"/>
      <c r="DE97" s="29"/>
      <c r="DF97" s="29"/>
      <c r="DG97" s="9"/>
      <c r="DH97" s="29"/>
      <c r="DI97" s="9">
        <v>1</v>
      </c>
      <c r="DJ97" s="29"/>
      <c r="DK97" s="29"/>
      <c r="DL97" s="9">
        <f t="shared" si="2"/>
        <v>9</v>
      </c>
      <c r="DM97" s="30"/>
      <c r="DN97" s="31"/>
    </row>
    <row r="98" spans="1:119" ht="20.100000000000001" customHeight="1">
      <c r="A98" s="7">
        <v>872281</v>
      </c>
      <c r="B98" s="8" t="s">
        <v>113</v>
      </c>
      <c r="C98" s="9">
        <v>5</v>
      </c>
      <c r="D98" s="8" t="s">
        <v>399</v>
      </c>
      <c r="E98" s="243" t="s">
        <v>400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401</v>
      </c>
      <c r="S98" s="13"/>
      <c r="T98" s="13" t="s">
        <v>292</v>
      </c>
      <c r="U98" s="13"/>
      <c r="V98" s="13"/>
      <c r="W98" s="13"/>
      <c r="X98" s="13" t="s">
        <v>294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>
        <v>1</v>
      </c>
      <c r="CM98" s="9">
        <v>1</v>
      </c>
      <c r="CN98" s="9">
        <v>1</v>
      </c>
      <c r="CO98" s="29"/>
      <c r="CP98" s="29"/>
      <c r="CQ98" s="29"/>
      <c r="CR98" s="29"/>
      <c r="CS98" s="9"/>
      <c r="CT98" s="9"/>
      <c r="CU98" s="9"/>
      <c r="CV98" s="9"/>
      <c r="CW98" s="29"/>
      <c r="CX98" s="9"/>
      <c r="CY98" s="9"/>
      <c r="CZ98" s="9"/>
      <c r="DA98" s="9"/>
      <c r="DB98" s="9"/>
      <c r="DC98" s="9"/>
      <c r="DD98" s="9"/>
      <c r="DE98" s="29"/>
      <c r="DF98" s="29"/>
      <c r="DG98" s="9"/>
      <c r="DH98" s="29"/>
      <c r="DI98" s="9">
        <v>1</v>
      </c>
      <c r="DJ98" s="29"/>
      <c r="DK98" s="29"/>
      <c r="DL98" s="9">
        <f t="shared" si="2"/>
        <v>9</v>
      </c>
      <c r="DM98" s="30"/>
      <c r="DN98" s="31"/>
    </row>
    <row r="99" spans="1:119" ht="20.100000000000001" customHeight="1">
      <c r="A99" s="7">
        <v>872282</v>
      </c>
      <c r="B99" s="8" t="s">
        <v>114</v>
      </c>
      <c r="C99" s="9">
        <v>1</v>
      </c>
      <c r="D99" s="8" t="s">
        <v>399</v>
      </c>
      <c r="E99" s="243" t="s">
        <v>400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401</v>
      </c>
      <c r="S99" s="13"/>
      <c r="T99" s="13" t="s">
        <v>292</v>
      </c>
      <c r="U99" s="13"/>
      <c r="V99" s="13"/>
      <c r="W99" s="13"/>
      <c r="X99" s="13" t="s">
        <v>294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>
        <v>1</v>
      </c>
      <c r="CM99" s="9">
        <v>1</v>
      </c>
      <c r="CN99" s="9">
        <v>1</v>
      </c>
      <c r="CO99" s="29"/>
      <c r="CP99" s="29"/>
      <c r="CQ99" s="29"/>
      <c r="CR99" s="29"/>
      <c r="CS99" s="9"/>
      <c r="CT99" s="9"/>
      <c r="CU99" s="9"/>
      <c r="CV99" s="9"/>
      <c r="CW99" s="29"/>
      <c r="CX99" s="9"/>
      <c r="CY99" s="9"/>
      <c r="CZ99" s="9"/>
      <c r="DA99" s="9"/>
      <c r="DB99" s="9"/>
      <c r="DC99" s="9"/>
      <c r="DD99" s="9"/>
      <c r="DE99" s="29"/>
      <c r="DF99" s="29"/>
      <c r="DG99" s="9"/>
      <c r="DH99" s="29"/>
      <c r="DI99" s="9">
        <v>1</v>
      </c>
      <c r="DJ99" s="29"/>
      <c r="DK99" s="29"/>
      <c r="DL99" s="9">
        <f t="shared" ref="DL99:DL130" si="3">SUM(AD99:DK99)</f>
        <v>9</v>
      </c>
      <c r="DM99" s="32"/>
      <c r="DN99" s="31"/>
    </row>
    <row r="100" spans="1:119" ht="20.100000000000001" customHeight="1">
      <c r="A100" s="7">
        <v>834147</v>
      </c>
      <c r="B100" s="13" t="s">
        <v>115</v>
      </c>
      <c r="C100" s="9">
        <v>208</v>
      </c>
      <c r="D100" s="13" t="s">
        <v>403</v>
      </c>
      <c r="E100" s="243" t="s">
        <v>382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401</v>
      </c>
      <c r="S100" s="13"/>
      <c r="T100" s="13" t="s">
        <v>292</v>
      </c>
      <c r="U100" s="13"/>
      <c r="V100" s="13"/>
      <c r="W100" s="13"/>
      <c r="X100" s="13" t="s">
        <v>294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29"/>
      <c r="CP100" s="29"/>
      <c r="CQ100" s="29"/>
      <c r="CR100" s="29"/>
      <c r="CS100" s="9"/>
      <c r="CT100" s="9"/>
      <c r="CU100" s="9"/>
      <c r="CV100" s="9"/>
      <c r="CW100" s="29"/>
      <c r="CX100" s="9"/>
      <c r="CY100" s="9"/>
      <c r="CZ100" s="9"/>
      <c r="DA100" s="9"/>
      <c r="DB100" s="9"/>
      <c r="DC100" s="9"/>
      <c r="DD100" s="9"/>
      <c r="DE100" s="29"/>
      <c r="DF100" s="29"/>
      <c r="DG100" s="9"/>
      <c r="DH100" s="29"/>
      <c r="DI100" s="9"/>
      <c r="DJ100" s="29"/>
      <c r="DK100" s="29"/>
      <c r="DL100" s="9">
        <f t="shared" si="3"/>
        <v>6</v>
      </c>
      <c r="DM100" s="30" t="s">
        <v>452</v>
      </c>
      <c r="DN100" s="31" t="s">
        <v>453</v>
      </c>
    </row>
    <row r="101" spans="1:119" ht="20.100000000000001" customHeight="1">
      <c r="A101" s="7">
        <v>834431</v>
      </c>
      <c r="B101" s="13" t="s">
        <v>116</v>
      </c>
      <c r="C101" s="9">
        <v>60</v>
      </c>
      <c r="D101" s="13" t="s">
        <v>403</v>
      </c>
      <c r="E101" s="243" t="s">
        <v>382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401</v>
      </c>
      <c r="S101" s="13"/>
      <c r="T101" s="13" t="s">
        <v>292</v>
      </c>
      <c r="U101" s="13"/>
      <c r="V101" s="13"/>
      <c r="W101" s="13"/>
      <c r="X101" s="13" t="s">
        <v>294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29"/>
      <c r="CP101" s="29"/>
      <c r="CQ101" s="29"/>
      <c r="CR101" s="29"/>
      <c r="CS101" s="9"/>
      <c r="CT101" s="9"/>
      <c r="CU101" s="9"/>
      <c r="CV101" s="9"/>
      <c r="CW101" s="29"/>
      <c r="CX101" s="9"/>
      <c r="CY101" s="9"/>
      <c r="CZ101" s="9"/>
      <c r="DA101" s="9"/>
      <c r="DB101" s="9"/>
      <c r="DC101" s="9"/>
      <c r="DD101" s="9"/>
      <c r="DE101" s="29"/>
      <c r="DF101" s="29"/>
      <c r="DG101" s="9"/>
      <c r="DH101" s="29"/>
      <c r="DI101" s="9"/>
      <c r="DJ101" s="29"/>
      <c r="DK101" s="29"/>
      <c r="DL101" s="9">
        <f t="shared" si="3"/>
        <v>6</v>
      </c>
      <c r="DM101" s="30"/>
      <c r="DN101" s="31"/>
    </row>
    <row r="102" spans="1:119" ht="20.100000000000001" customHeight="1">
      <c r="A102" s="7">
        <v>872782</v>
      </c>
      <c r="B102" s="13" t="s">
        <v>117</v>
      </c>
      <c r="C102" s="9">
        <v>20</v>
      </c>
      <c r="D102" s="13" t="s">
        <v>403</v>
      </c>
      <c r="E102" s="243" t="s">
        <v>382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401</v>
      </c>
      <c r="S102" s="13"/>
      <c r="T102" s="13" t="s">
        <v>292</v>
      </c>
      <c r="U102" s="13"/>
      <c r="V102" s="13"/>
      <c r="W102" s="13"/>
      <c r="X102" s="13" t="s">
        <v>294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29"/>
      <c r="CP102" s="29"/>
      <c r="CQ102" s="29"/>
      <c r="CR102" s="29"/>
      <c r="CS102" s="9"/>
      <c r="CT102" s="9"/>
      <c r="CU102" s="9"/>
      <c r="CV102" s="9"/>
      <c r="CW102" s="29"/>
      <c r="CX102" s="9"/>
      <c r="CY102" s="9"/>
      <c r="CZ102" s="9"/>
      <c r="DA102" s="9"/>
      <c r="DB102" s="9"/>
      <c r="DC102" s="9"/>
      <c r="DD102" s="9"/>
      <c r="DE102" s="29"/>
      <c r="DF102" s="29"/>
      <c r="DG102" s="9"/>
      <c r="DH102" s="29"/>
      <c r="DI102" s="9"/>
      <c r="DJ102" s="29"/>
      <c r="DK102" s="29"/>
      <c r="DL102" s="9">
        <f t="shared" si="3"/>
        <v>6</v>
      </c>
      <c r="DM102" s="30"/>
      <c r="DN102" s="31"/>
    </row>
    <row r="103" spans="1:119" ht="20.100000000000001" customHeight="1">
      <c r="A103" s="7">
        <v>872781</v>
      </c>
      <c r="B103" s="13" t="s">
        <v>118</v>
      </c>
      <c r="C103" s="9">
        <v>5</v>
      </c>
      <c r="D103" s="13" t="s">
        <v>403</v>
      </c>
      <c r="E103" s="243" t="s">
        <v>382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401</v>
      </c>
      <c r="S103" s="13"/>
      <c r="T103" s="13" t="s">
        <v>292</v>
      </c>
      <c r="U103" s="13"/>
      <c r="V103" s="13"/>
      <c r="W103" s="13"/>
      <c r="X103" s="13" t="s">
        <v>294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29"/>
      <c r="CP103" s="29"/>
      <c r="CQ103" s="29"/>
      <c r="CR103" s="29"/>
      <c r="CS103" s="9"/>
      <c r="CT103" s="9"/>
      <c r="CU103" s="9"/>
      <c r="CV103" s="9"/>
      <c r="CW103" s="29"/>
      <c r="CX103" s="9"/>
      <c r="CY103" s="9"/>
      <c r="CZ103" s="9"/>
      <c r="DA103" s="9"/>
      <c r="DB103" s="9"/>
      <c r="DC103" s="9"/>
      <c r="DD103" s="9"/>
      <c r="DE103" s="29"/>
      <c r="DF103" s="29"/>
      <c r="DG103" s="9"/>
      <c r="DH103" s="29"/>
      <c r="DI103" s="9"/>
      <c r="DJ103" s="29"/>
      <c r="DK103" s="29"/>
      <c r="DL103" s="9">
        <f t="shared" si="3"/>
        <v>6</v>
      </c>
      <c r="DM103" s="30"/>
      <c r="DN103" s="31"/>
    </row>
    <row r="104" spans="1:119" ht="20.100000000000001" customHeight="1">
      <c r="A104" s="7">
        <v>872780</v>
      </c>
      <c r="B104" s="13" t="s">
        <v>119</v>
      </c>
      <c r="C104" s="9">
        <v>4</v>
      </c>
      <c r="D104" s="13" t="s">
        <v>403</v>
      </c>
      <c r="E104" s="243" t="s">
        <v>382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401</v>
      </c>
      <c r="S104" s="13"/>
      <c r="T104" s="13" t="s">
        <v>292</v>
      </c>
      <c r="U104" s="13"/>
      <c r="V104" s="13"/>
      <c r="W104" s="13"/>
      <c r="X104" s="13" t="s">
        <v>294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29"/>
      <c r="CP104" s="29"/>
      <c r="CQ104" s="29"/>
      <c r="CR104" s="29"/>
      <c r="CS104" s="9"/>
      <c r="CT104" s="9"/>
      <c r="CU104" s="9"/>
      <c r="CV104" s="9"/>
      <c r="CW104" s="29"/>
      <c r="CX104" s="9"/>
      <c r="CY104" s="9"/>
      <c r="CZ104" s="9"/>
      <c r="DA104" s="9"/>
      <c r="DB104" s="9"/>
      <c r="DC104" s="9"/>
      <c r="DD104" s="9"/>
      <c r="DE104" s="29"/>
      <c r="DF104" s="29"/>
      <c r="DG104" s="9"/>
      <c r="DH104" s="29"/>
      <c r="DI104" s="9"/>
      <c r="DJ104" s="29"/>
      <c r="DK104" s="29"/>
      <c r="DL104" s="9">
        <f t="shared" si="3"/>
        <v>6</v>
      </c>
      <c r="DM104" s="30"/>
      <c r="DN104" s="31"/>
    </row>
    <row r="105" spans="1:119" ht="20.100000000000001" customHeight="1">
      <c r="A105" s="7">
        <v>872779</v>
      </c>
      <c r="B105" s="13" t="s">
        <v>120</v>
      </c>
      <c r="C105" s="9">
        <v>1</v>
      </c>
      <c r="D105" s="13" t="s">
        <v>403</v>
      </c>
      <c r="E105" s="243" t="s">
        <v>382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401</v>
      </c>
      <c r="S105" s="13"/>
      <c r="T105" s="13" t="s">
        <v>292</v>
      </c>
      <c r="U105" s="13"/>
      <c r="V105" s="13"/>
      <c r="W105" s="13"/>
      <c r="X105" s="13" t="s">
        <v>294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29"/>
      <c r="CP105" s="29"/>
      <c r="CQ105" s="29"/>
      <c r="CR105" s="29"/>
      <c r="CS105" s="9"/>
      <c r="CT105" s="9"/>
      <c r="CU105" s="9"/>
      <c r="CV105" s="9"/>
      <c r="CW105" s="29"/>
      <c r="CX105" s="9"/>
      <c r="CY105" s="9"/>
      <c r="CZ105" s="9"/>
      <c r="DA105" s="9"/>
      <c r="DB105" s="9"/>
      <c r="DC105" s="9"/>
      <c r="DD105" s="9"/>
      <c r="DE105" s="29"/>
      <c r="DF105" s="29"/>
      <c r="DG105" s="9"/>
      <c r="DH105" s="29"/>
      <c r="DI105" s="9"/>
      <c r="DJ105" s="29"/>
      <c r="DK105" s="29"/>
      <c r="DL105" s="9">
        <f t="shared" si="3"/>
        <v>6</v>
      </c>
      <c r="DM105" s="32"/>
      <c r="DN105" s="31"/>
    </row>
    <row r="106" spans="1:119" ht="20.100000000000001" customHeight="1">
      <c r="A106" s="7">
        <v>798339</v>
      </c>
      <c r="B106" s="13" t="s">
        <v>121</v>
      </c>
      <c r="C106" s="9">
        <v>208</v>
      </c>
      <c r="D106" s="13" t="s">
        <v>403</v>
      </c>
      <c r="E106" s="243" t="s">
        <v>382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396</v>
      </c>
      <c r="S106" s="13" t="s">
        <v>291</v>
      </c>
      <c r="T106" s="13"/>
      <c r="U106" s="13"/>
      <c r="V106" s="13"/>
      <c r="W106" s="13"/>
      <c r="X106" s="13" t="s">
        <v>294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29"/>
      <c r="CP106" s="29"/>
      <c r="CQ106" s="29"/>
      <c r="CR106" s="29"/>
      <c r="CS106" s="9"/>
      <c r="CT106" s="9"/>
      <c r="CU106" s="9"/>
      <c r="CV106" s="9"/>
      <c r="CW106" s="29"/>
      <c r="CX106" s="9"/>
      <c r="CY106" s="9"/>
      <c r="CZ106" s="9"/>
      <c r="DA106" s="9"/>
      <c r="DB106" s="9"/>
      <c r="DC106" s="9"/>
      <c r="DD106" s="9"/>
      <c r="DE106" s="29"/>
      <c r="DF106" s="29"/>
      <c r="DG106" s="9"/>
      <c r="DH106" s="29"/>
      <c r="DI106" s="9"/>
      <c r="DJ106" s="29"/>
      <c r="DK106" s="29"/>
      <c r="DL106" s="9">
        <f t="shared" si="3"/>
        <v>5</v>
      </c>
      <c r="DM106" s="35" t="s">
        <v>454</v>
      </c>
      <c r="DN106" s="31" t="s">
        <v>453</v>
      </c>
    </row>
    <row r="107" spans="1:119" ht="20.100000000000001" customHeight="1">
      <c r="A107" s="7">
        <v>798340</v>
      </c>
      <c r="B107" s="13" t="s">
        <v>122</v>
      </c>
      <c r="C107" s="9">
        <v>60</v>
      </c>
      <c r="D107" s="13" t="s">
        <v>403</v>
      </c>
      <c r="E107" s="243" t="s">
        <v>382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396</v>
      </c>
      <c r="S107" s="13" t="s">
        <v>291</v>
      </c>
      <c r="T107" s="13"/>
      <c r="U107" s="13"/>
      <c r="V107" s="13"/>
      <c r="W107" s="13"/>
      <c r="X107" s="13" t="s">
        <v>294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29"/>
      <c r="CP107" s="29"/>
      <c r="CQ107" s="29"/>
      <c r="CR107" s="29"/>
      <c r="CS107" s="9"/>
      <c r="CT107" s="9"/>
      <c r="CU107" s="9"/>
      <c r="CV107" s="9"/>
      <c r="CW107" s="29"/>
      <c r="CX107" s="9"/>
      <c r="CY107" s="9"/>
      <c r="CZ107" s="9"/>
      <c r="DA107" s="9"/>
      <c r="DB107" s="9"/>
      <c r="DC107" s="9"/>
      <c r="DD107" s="9"/>
      <c r="DE107" s="29"/>
      <c r="DF107" s="29"/>
      <c r="DG107" s="9"/>
      <c r="DH107" s="29"/>
      <c r="DI107" s="9"/>
      <c r="DJ107" s="29"/>
      <c r="DK107" s="29"/>
      <c r="DL107" s="9">
        <f t="shared" si="3"/>
        <v>5</v>
      </c>
      <c r="DM107" s="38"/>
      <c r="DN107" s="31"/>
    </row>
    <row r="108" spans="1:119" ht="20.100000000000001" customHeight="1">
      <c r="A108" s="7">
        <v>872776</v>
      </c>
      <c r="B108" s="8" t="s">
        <v>123</v>
      </c>
      <c r="C108" s="9">
        <v>5</v>
      </c>
      <c r="D108" s="8" t="s">
        <v>403</v>
      </c>
      <c r="E108" s="243" t="s">
        <v>382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396</v>
      </c>
      <c r="S108" s="13" t="s">
        <v>291</v>
      </c>
      <c r="T108" s="13"/>
      <c r="U108" s="13"/>
      <c r="V108" s="13"/>
      <c r="W108" s="13"/>
      <c r="X108" s="13" t="s">
        <v>294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29"/>
      <c r="CP108" s="29"/>
      <c r="CQ108" s="29"/>
      <c r="CR108" s="29"/>
      <c r="CS108" s="9"/>
      <c r="CT108" s="9"/>
      <c r="CU108" s="9"/>
      <c r="CV108" s="9"/>
      <c r="CW108" s="29"/>
      <c r="CX108" s="9"/>
      <c r="CY108" s="9"/>
      <c r="CZ108" s="9"/>
      <c r="DA108" s="9"/>
      <c r="DB108" s="9"/>
      <c r="DC108" s="9"/>
      <c r="DD108" s="9"/>
      <c r="DE108" s="29"/>
      <c r="DF108" s="29"/>
      <c r="DG108" s="9"/>
      <c r="DH108" s="29"/>
      <c r="DI108" s="9"/>
      <c r="DJ108" s="29"/>
      <c r="DK108" s="29"/>
      <c r="DL108" s="9">
        <f t="shared" si="3"/>
        <v>5</v>
      </c>
      <c r="DM108" s="38"/>
      <c r="DN108" s="31"/>
    </row>
    <row r="109" spans="1:119" ht="20.100000000000001" customHeight="1">
      <c r="A109" s="7">
        <v>872775</v>
      </c>
      <c r="B109" s="8" t="s">
        <v>124</v>
      </c>
      <c r="C109" s="9">
        <v>4</v>
      </c>
      <c r="D109" s="8" t="s">
        <v>403</v>
      </c>
      <c r="E109" s="243" t="s">
        <v>382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396</v>
      </c>
      <c r="S109" s="13" t="s">
        <v>291</v>
      </c>
      <c r="T109" s="13"/>
      <c r="U109" s="13"/>
      <c r="V109" s="13"/>
      <c r="W109" s="13"/>
      <c r="X109" s="13" t="s">
        <v>294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29"/>
      <c r="CP109" s="29"/>
      <c r="CQ109" s="29"/>
      <c r="CR109" s="29"/>
      <c r="CS109" s="9"/>
      <c r="CT109" s="9"/>
      <c r="CU109" s="9"/>
      <c r="CV109" s="9"/>
      <c r="CW109" s="29"/>
      <c r="CX109" s="9"/>
      <c r="CY109" s="9"/>
      <c r="CZ109" s="9"/>
      <c r="DA109" s="9"/>
      <c r="DB109" s="9"/>
      <c r="DC109" s="9"/>
      <c r="DD109" s="9"/>
      <c r="DE109" s="29"/>
      <c r="DF109" s="29"/>
      <c r="DG109" s="9"/>
      <c r="DH109" s="29"/>
      <c r="DI109" s="9"/>
      <c r="DJ109" s="29"/>
      <c r="DK109" s="29"/>
      <c r="DL109" s="9">
        <f t="shared" si="3"/>
        <v>5</v>
      </c>
      <c r="DM109" s="39"/>
      <c r="DN109" s="40"/>
    </row>
    <row r="110" spans="1:119" ht="20.100000000000001" customHeight="1">
      <c r="A110" s="7">
        <v>872774</v>
      </c>
      <c r="B110" s="8" t="s">
        <v>125</v>
      </c>
      <c r="C110" s="9">
        <v>1</v>
      </c>
      <c r="D110" s="8" t="s">
        <v>403</v>
      </c>
      <c r="E110" s="243" t="s">
        <v>382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396</v>
      </c>
      <c r="S110" s="13" t="s">
        <v>291</v>
      </c>
      <c r="T110" s="13"/>
      <c r="U110" s="13"/>
      <c r="V110" s="13"/>
      <c r="W110" s="13"/>
      <c r="X110" s="13" t="s">
        <v>294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29"/>
      <c r="CP110" s="29"/>
      <c r="CQ110" s="29"/>
      <c r="CR110" s="29"/>
      <c r="CS110" s="9"/>
      <c r="CT110" s="9"/>
      <c r="CU110" s="9"/>
      <c r="CV110" s="9"/>
      <c r="CW110" s="29"/>
      <c r="CX110" s="9"/>
      <c r="CY110" s="9"/>
      <c r="CZ110" s="9"/>
      <c r="DA110" s="9"/>
      <c r="DB110" s="9"/>
      <c r="DC110" s="9"/>
      <c r="DD110" s="9"/>
      <c r="DE110" s="29"/>
      <c r="DF110" s="29"/>
      <c r="DG110" s="9"/>
      <c r="DH110" s="29"/>
      <c r="DI110" s="9"/>
      <c r="DJ110" s="29"/>
      <c r="DK110" s="29"/>
      <c r="DL110" s="9">
        <f t="shared" si="3"/>
        <v>5</v>
      </c>
      <c r="DM110" s="39"/>
      <c r="DN110" s="40"/>
    </row>
    <row r="111" spans="1:119" ht="20.100000000000001" customHeight="1">
      <c r="A111" s="7">
        <v>20484</v>
      </c>
      <c r="B111" s="13" t="s">
        <v>126</v>
      </c>
      <c r="C111" s="9">
        <v>4</v>
      </c>
      <c r="D111" s="13" t="s">
        <v>403</v>
      </c>
      <c r="E111" s="243" t="s">
        <v>382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396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29"/>
      <c r="CP111" s="29"/>
      <c r="CQ111" s="29"/>
      <c r="CR111" s="29"/>
      <c r="CS111" s="9"/>
      <c r="CT111" s="9"/>
      <c r="CU111" s="9"/>
      <c r="CV111" s="9"/>
      <c r="CW111" s="29"/>
      <c r="CX111" s="9"/>
      <c r="CY111" s="9"/>
      <c r="CZ111" s="9"/>
      <c r="DA111" s="9"/>
      <c r="DB111" s="9"/>
      <c r="DC111" s="9"/>
      <c r="DD111" s="9"/>
      <c r="DE111" s="29"/>
      <c r="DF111" s="29"/>
      <c r="DG111" s="9"/>
      <c r="DH111" s="29"/>
      <c r="DI111" s="9"/>
      <c r="DJ111" s="29"/>
      <c r="DK111" s="29"/>
      <c r="DL111" s="9">
        <f t="shared" si="3"/>
        <v>4</v>
      </c>
      <c r="DM111" s="30"/>
      <c r="DN111" s="31" t="s">
        <v>455</v>
      </c>
      <c r="DO111" s="13"/>
    </row>
    <row r="112" spans="1:119" ht="20.100000000000001" customHeight="1">
      <c r="A112" s="7" t="s">
        <v>127</v>
      </c>
      <c r="B112" s="13" t="s">
        <v>128</v>
      </c>
      <c r="C112" s="9">
        <v>5</v>
      </c>
      <c r="D112" s="13" t="s">
        <v>399</v>
      </c>
      <c r="E112" s="243" t="s">
        <v>288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401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>
        <v>1</v>
      </c>
      <c r="CF112" s="9"/>
      <c r="CG112" s="9"/>
      <c r="CH112" s="9"/>
      <c r="CI112" s="9">
        <v>1</v>
      </c>
      <c r="CJ112" s="9"/>
      <c r="CK112" s="9"/>
      <c r="CL112" s="9"/>
      <c r="CM112" s="9"/>
      <c r="CN112" s="9"/>
      <c r="CO112" s="29"/>
      <c r="CP112" s="29"/>
      <c r="CQ112" s="29"/>
      <c r="CR112" s="29"/>
      <c r="CS112" s="9">
        <v>1</v>
      </c>
      <c r="CT112" s="9"/>
      <c r="CU112" s="9"/>
      <c r="CV112" s="9"/>
      <c r="CW112" s="29"/>
      <c r="CX112" s="9"/>
      <c r="CY112" s="9"/>
      <c r="CZ112" s="9"/>
      <c r="DA112" s="9"/>
      <c r="DB112" s="9"/>
      <c r="DC112" s="9"/>
      <c r="DD112" s="9"/>
      <c r="DE112" s="29"/>
      <c r="DF112" s="29"/>
      <c r="DG112" s="9"/>
      <c r="DH112" s="29"/>
      <c r="DI112" s="9"/>
      <c r="DJ112" s="29"/>
      <c r="DK112" s="29"/>
      <c r="DL112" s="9">
        <f t="shared" si="3"/>
        <v>13</v>
      </c>
      <c r="DM112" s="30"/>
      <c r="DN112" s="31" t="s">
        <v>456</v>
      </c>
      <c r="DO112" s="13"/>
    </row>
    <row r="113" spans="1:119" ht="20.100000000000001" customHeight="1">
      <c r="A113" s="7">
        <v>20637</v>
      </c>
      <c r="B113" s="13" t="s">
        <v>129</v>
      </c>
      <c r="C113" s="9">
        <v>1</v>
      </c>
      <c r="D113" s="13" t="s">
        <v>399</v>
      </c>
      <c r="E113" s="243" t="s">
        <v>288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401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>
        <v>1</v>
      </c>
      <c r="CF113" s="9"/>
      <c r="CG113" s="9"/>
      <c r="CH113" s="9"/>
      <c r="CI113" s="9">
        <v>1</v>
      </c>
      <c r="CJ113" s="9"/>
      <c r="CK113" s="9"/>
      <c r="CL113" s="9"/>
      <c r="CM113" s="9"/>
      <c r="CN113" s="9"/>
      <c r="CO113" s="29"/>
      <c r="CP113" s="29"/>
      <c r="CQ113" s="29"/>
      <c r="CR113" s="29"/>
      <c r="CS113" s="9">
        <v>1</v>
      </c>
      <c r="CT113" s="9"/>
      <c r="CU113" s="9"/>
      <c r="CV113" s="9"/>
      <c r="CW113" s="29"/>
      <c r="CX113" s="9"/>
      <c r="CY113" s="9"/>
      <c r="CZ113" s="9"/>
      <c r="DA113" s="9"/>
      <c r="DB113" s="9"/>
      <c r="DC113" s="9"/>
      <c r="DD113" s="9"/>
      <c r="DE113" s="29"/>
      <c r="DF113" s="29"/>
      <c r="DG113" s="9"/>
      <c r="DH113" s="29"/>
      <c r="DI113" s="9"/>
      <c r="DJ113" s="29"/>
      <c r="DK113" s="29"/>
      <c r="DL113" s="9">
        <f t="shared" si="3"/>
        <v>13</v>
      </c>
      <c r="DM113" s="30"/>
      <c r="DN113" s="31"/>
      <c r="DO113" s="13"/>
    </row>
    <row r="114" spans="1:119" ht="20.100000000000001" customHeight="1">
      <c r="A114" s="7">
        <v>20478</v>
      </c>
      <c r="B114" s="13" t="s">
        <v>130</v>
      </c>
      <c r="C114" s="9">
        <v>1</v>
      </c>
      <c r="D114" s="13" t="s">
        <v>395</v>
      </c>
      <c r="E114" s="243" t="s">
        <v>288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>
        <v>1</v>
      </c>
      <c r="CL114" s="9"/>
      <c r="CM114" s="9"/>
      <c r="CN114" s="9"/>
      <c r="CO114" s="29"/>
      <c r="CP114" s="29"/>
      <c r="CQ114" s="29"/>
      <c r="CR114" s="29"/>
      <c r="CS114" s="9"/>
      <c r="CT114" s="9"/>
      <c r="CU114" s="9"/>
      <c r="CV114" s="9"/>
      <c r="CW114" s="29"/>
      <c r="CX114" s="9"/>
      <c r="CY114" s="9"/>
      <c r="CZ114" s="9"/>
      <c r="DA114" s="9"/>
      <c r="DB114" s="9"/>
      <c r="DC114" s="9"/>
      <c r="DD114" s="9"/>
      <c r="DE114" s="29"/>
      <c r="DF114" s="29"/>
      <c r="DG114" s="9"/>
      <c r="DH114" s="29"/>
      <c r="DI114" s="9"/>
      <c r="DJ114" s="29"/>
      <c r="DK114" s="29"/>
      <c r="DL114" s="9">
        <f t="shared" si="3"/>
        <v>6</v>
      </c>
      <c r="DM114" s="30"/>
      <c r="DN114" s="31" t="s">
        <v>457</v>
      </c>
      <c r="DO114" s="13"/>
    </row>
    <row r="115" spans="1:119" ht="20.100000000000001" customHeight="1">
      <c r="A115" s="7" t="s">
        <v>131</v>
      </c>
      <c r="B115" s="13" t="s">
        <v>132</v>
      </c>
      <c r="C115" s="9">
        <v>1</v>
      </c>
      <c r="D115" s="13" t="s">
        <v>395</v>
      </c>
      <c r="E115" s="243" t="s">
        <v>288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>
        <v>1</v>
      </c>
      <c r="CL115" s="9"/>
      <c r="CM115" s="9"/>
      <c r="CN115" s="9"/>
      <c r="CO115" s="29"/>
      <c r="CP115" s="29"/>
      <c r="CQ115" s="29"/>
      <c r="CR115" s="29"/>
      <c r="CS115" s="9"/>
      <c r="CT115" s="9"/>
      <c r="CU115" s="9"/>
      <c r="CV115" s="9"/>
      <c r="CW115" s="29"/>
      <c r="CX115" s="9"/>
      <c r="CY115" s="9"/>
      <c r="CZ115" s="9"/>
      <c r="DA115" s="9"/>
      <c r="DB115" s="9"/>
      <c r="DC115" s="9"/>
      <c r="DD115" s="9"/>
      <c r="DE115" s="29"/>
      <c r="DF115" s="29"/>
      <c r="DG115" s="9"/>
      <c r="DH115" s="29"/>
      <c r="DI115" s="9"/>
      <c r="DJ115" s="29"/>
      <c r="DK115" s="29"/>
      <c r="DL115" s="9">
        <f t="shared" si="3"/>
        <v>6</v>
      </c>
      <c r="DM115" s="30"/>
      <c r="DN115" s="31"/>
      <c r="DO115" s="13"/>
    </row>
    <row r="116" spans="1:119" ht="20.100000000000001" customHeight="1">
      <c r="A116" s="7">
        <v>20475</v>
      </c>
      <c r="B116" s="13" t="s">
        <v>133</v>
      </c>
      <c r="C116" s="9">
        <v>5</v>
      </c>
      <c r="D116" s="13" t="s">
        <v>395</v>
      </c>
      <c r="E116" s="243" t="s">
        <v>288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>
        <v>1</v>
      </c>
      <c r="CL116" s="9"/>
      <c r="CM116" s="9"/>
      <c r="CN116" s="9"/>
      <c r="CO116" s="29"/>
      <c r="CP116" s="29"/>
      <c r="CQ116" s="29"/>
      <c r="CR116" s="29"/>
      <c r="CS116" s="9"/>
      <c r="CT116" s="9"/>
      <c r="CU116" s="9"/>
      <c r="CV116" s="9"/>
      <c r="CW116" s="29"/>
      <c r="CX116" s="9"/>
      <c r="CY116" s="9"/>
      <c r="CZ116" s="9"/>
      <c r="DA116" s="9"/>
      <c r="DB116" s="9"/>
      <c r="DC116" s="9"/>
      <c r="DD116" s="9"/>
      <c r="DE116" s="29"/>
      <c r="DF116" s="29"/>
      <c r="DG116" s="9"/>
      <c r="DH116" s="29"/>
      <c r="DI116" s="9"/>
      <c r="DJ116" s="29"/>
      <c r="DK116" s="29"/>
      <c r="DL116" s="9">
        <f t="shared" si="3"/>
        <v>6</v>
      </c>
      <c r="DM116" s="30"/>
      <c r="DN116" s="31"/>
      <c r="DO116" s="13"/>
    </row>
    <row r="117" spans="1:119" ht="20.100000000000001" customHeight="1">
      <c r="A117" s="7" t="s">
        <v>134</v>
      </c>
      <c r="B117" s="13" t="s">
        <v>135</v>
      </c>
      <c r="C117" s="9">
        <v>1</v>
      </c>
      <c r="D117" s="13" t="s">
        <v>395</v>
      </c>
      <c r="E117" s="243" t="s">
        <v>539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292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29"/>
      <c r="CP117" s="29"/>
      <c r="CQ117" s="29"/>
      <c r="CR117" s="29"/>
      <c r="CS117" s="9"/>
      <c r="CT117" s="9"/>
      <c r="CU117" s="9"/>
      <c r="CV117" s="9"/>
      <c r="CW117" s="29"/>
      <c r="CX117" s="9"/>
      <c r="CY117" s="9"/>
      <c r="CZ117" s="9"/>
      <c r="DA117" s="9"/>
      <c r="DB117" s="9"/>
      <c r="DC117" s="9"/>
      <c r="DD117" s="9"/>
      <c r="DE117" s="29"/>
      <c r="DF117" s="29"/>
      <c r="DG117" s="9"/>
      <c r="DH117" s="29"/>
      <c r="DI117" s="9"/>
      <c r="DJ117" s="29"/>
      <c r="DK117" s="29"/>
      <c r="DL117" s="9">
        <f t="shared" si="3"/>
        <v>1</v>
      </c>
      <c r="DM117" s="30"/>
      <c r="DN117" s="31" t="s">
        <v>458</v>
      </c>
      <c r="DO117" s="13"/>
    </row>
    <row r="118" spans="1:119" ht="20.100000000000001" customHeight="1">
      <c r="A118" s="7" t="s">
        <v>136</v>
      </c>
      <c r="B118" s="13" t="s">
        <v>137</v>
      </c>
      <c r="C118" s="9">
        <v>1</v>
      </c>
      <c r="D118" s="13" t="s">
        <v>395</v>
      </c>
      <c r="E118" s="243" t="s">
        <v>459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29"/>
      <c r="CP118" s="29"/>
      <c r="CQ118" s="29"/>
      <c r="CR118" s="29"/>
      <c r="CS118" s="9"/>
      <c r="CT118" s="9"/>
      <c r="CU118" s="9"/>
      <c r="CV118" s="9"/>
      <c r="CW118" s="29"/>
      <c r="CX118" s="9"/>
      <c r="CY118" s="9"/>
      <c r="CZ118" s="9"/>
      <c r="DA118" s="9"/>
      <c r="DB118" s="9"/>
      <c r="DC118" s="9"/>
      <c r="DD118" s="9"/>
      <c r="DE118" s="29"/>
      <c r="DF118" s="29"/>
      <c r="DG118" s="9"/>
      <c r="DH118" s="29"/>
      <c r="DI118" s="9"/>
      <c r="DJ118" s="29"/>
      <c r="DK118" s="29"/>
      <c r="DL118" s="9">
        <f t="shared" si="3"/>
        <v>1</v>
      </c>
      <c r="DM118" s="30"/>
      <c r="DN118" s="31" t="s">
        <v>460</v>
      </c>
      <c r="DO118" s="13"/>
    </row>
    <row r="119" spans="1:119" ht="20.100000000000001" customHeight="1">
      <c r="A119" s="7" t="s">
        <v>138</v>
      </c>
      <c r="B119" s="13" t="s">
        <v>139</v>
      </c>
      <c r="C119" s="9">
        <v>1</v>
      </c>
      <c r="D119" s="13" t="s">
        <v>395</v>
      </c>
      <c r="E119" s="243" t="s">
        <v>459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29"/>
      <c r="CP119" s="29"/>
      <c r="CQ119" s="29"/>
      <c r="CR119" s="29"/>
      <c r="CS119" s="9"/>
      <c r="CT119" s="9"/>
      <c r="CU119" s="9"/>
      <c r="CV119" s="9"/>
      <c r="CW119" s="29"/>
      <c r="CX119" s="9"/>
      <c r="CY119" s="9"/>
      <c r="CZ119" s="9"/>
      <c r="DA119" s="9"/>
      <c r="DB119" s="9"/>
      <c r="DC119" s="9"/>
      <c r="DD119" s="9"/>
      <c r="DE119" s="29"/>
      <c r="DF119" s="29"/>
      <c r="DG119" s="9"/>
      <c r="DH119" s="29"/>
      <c r="DI119" s="9"/>
      <c r="DJ119" s="29"/>
      <c r="DK119" s="29"/>
      <c r="DL119" s="9">
        <f t="shared" si="3"/>
        <v>1</v>
      </c>
      <c r="DM119" s="30"/>
      <c r="DN119" s="31"/>
      <c r="DO119" s="13"/>
    </row>
    <row r="120" spans="1:119" ht="20.100000000000001" customHeight="1">
      <c r="A120" s="7" t="s">
        <v>140</v>
      </c>
      <c r="B120" s="13" t="s">
        <v>141</v>
      </c>
      <c r="C120" s="9">
        <v>5</v>
      </c>
      <c r="D120" s="13" t="s">
        <v>395</v>
      </c>
      <c r="E120" s="243" t="s">
        <v>461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29"/>
      <c r="CP120" s="29"/>
      <c r="CQ120" s="29"/>
      <c r="CR120" s="29"/>
      <c r="CS120" s="9"/>
      <c r="CT120" s="9"/>
      <c r="CU120" s="9"/>
      <c r="CV120" s="9"/>
      <c r="CW120" s="29"/>
      <c r="CX120" s="9"/>
      <c r="CY120" s="9"/>
      <c r="CZ120" s="9"/>
      <c r="DA120" s="9"/>
      <c r="DB120" s="9"/>
      <c r="DC120" s="9"/>
      <c r="DD120" s="9"/>
      <c r="DE120" s="29"/>
      <c r="DF120" s="29"/>
      <c r="DG120" s="9"/>
      <c r="DH120" s="29"/>
      <c r="DI120" s="9"/>
      <c r="DJ120" s="29"/>
      <c r="DK120" s="29"/>
      <c r="DL120" s="9">
        <f t="shared" si="3"/>
        <v>3</v>
      </c>
      <c r="DM120" s="30"/>
      <c r="DN120" s="31" t="s">
        <v>462</v>
      </c>
      <c r="DO120" s="13"/>
    </row>
    <row r="121" spans="1:119" ht="20.100000000000001" customHeight="1">
      <c r="A121" s="7" t="s">
        <v>142</v>
      </c>
      <c r="B121" s="13" t="s">
        <v>143</v>
      </c>
      <c r="C121" s="9">
        <v>1</v>
      </c>
      <c r="D121" s="13" t="s">
        <v>403</v>
      </c>
      <c r="E121" s="243" t="s">
        <v>463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396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29"/>
      <c r="CP121" s="29"/>
      <c r="CQ121" s="29"/>
      <c r="CR121" s="29"/>
      <c r="CS121" s="9"/>
      <c r="CT121" s="9"/>
      <c r="CU121" s="9"/>
      <c r="CV121" s="9"/>
      <c r="CW121" s="29"/>
      <c r="CX121" s="9"/>
      <c r="CY121" s="9"/>
      <c r="CZ121" s="9"/>
      <c r="DA121" s="9"/>
      <c r="DB121" s="9"/>
      <c r="DC121" s="9"/>
      <c r="DD121" s="9"/>
      <c r="DE121" s="29"/>
      <c r="DF121" s="29"/>
      <c r="DG121" s="9"/>
      <c r="DH121" s="29"/>
      <c r="DI121" s="9"/>
      <c r="DJ121" s="29"/>
      <c r="DK121" s="29"/>
      <c r="DL121" s="9">
        <f t="shared" si="3"/>
        <v>0</v>
      </c>
      <c r="DM121" s="30"/>
      <c r="DN121" s="31" t="s">
        <v>464</v>
      </c>
      <c r="DO121" s="13"/>
    </row>
    <row r="122" spans="1:119" ht="20.100000000000001" customHeight="1">
      <c r="A122" s="7" t="s">
        <v>144</v>
      </c>
      <c r="B122" s="13" t="s">
        <v>145</v>
      </c>
      <c r="C122" s="9">
        <v>5</v>
      </c>
      <c r="D122" s="13" t="s">
        <v>403</v>
      </c>
      <c r="E122" s="243" t="s">
        <v>463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396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29"/>
      <c r="CP122" s="29"/>
      <c r="CQ122" s="29"/>
      <c r="CR122" s="29"/>
      <c r="CS122" s="9"/>
      <c r="CT122" s="9"/>
      <c r="CU122" s="9"/>
      <c r="CV122" s="9"/>
      <c r="CW122" s="29"/>
      <c r="CX122" s="9"/>
      <c r="CY122" s="9"/>
      <c r="CZ122" s="9"/>
      <c r="DA122" s="9"/>
      <c r="DB122" s="9"/>
      <c r="DC122" s="9"/>
      <c r="DD122" s="9"/>
      <c r="DE122" s="29"/>
      <c r="DF122" s="29"/>
      <c r="DG122" s="9"/>
      <c r="DH122" s="29"/>
      <c r="DI122" s="9"/>
      <c r="DJ122" s="29"/>
      <c r="DK122" s="29"/>
      <c r="DL122" s="9">
        <f t="shared" si="3"/>
        <v>0</v>
      </c>
      <c r="DM122" s="30"/>
      <c r="DN122" s="31"/>
      <c r="DO122" s="13"/>
    </row>
    <row r="123" spans="1:119" ht="20.100000000000001" customHeight="1">
      <c r="A123" s="7" t="s">
        <v>146</v>
      </c>
      <c r="B123" s="13" t="s">
        <v>147</v>
      </c>
      <c r="C123" s="9">
        <v>1</v>
      </c>
      <c r="D123" s="13" t="s">
        <v>395</v>
      </c>
      <c r="E123" s="243" t="s">
        <v>288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401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>
        <v>1</v>
      </c>
      <c r="CN123" s="9">
        <v>1</v>
      </c>
      <c r="CO123" s="29"/>
      <c r="CP123" s="29"/>
      <c r="CQ123" s="29"/>
      <c r="CR123" s="29"/>
      <c r="CS123" s="9">
        <v>1</v>
      </c>
      <c r="CT123" s="9"/>
      <c r="CU123" s="9"/>
      <c r="CV123" s="9"/>
      <c r="CW123" s="29"/>
      <c r="CX123" s="9"/>
      <c r="CY123" s="9"/>
      <c r="CZ123" s="9"/>
      <c r="DA123" s="9"/>
      <c r="DB123" s="9"/>
      <c r="DC123" s="9"/>
      <c r="DD123" s="9"/>
      <c r="DE123" s="29"/>
      <c r="DF123" s="29"/>
      <c r="DG123" s="9"/>
      <c r="DH123" s="29"/>
      <c r="DI123" s="9"/>
      <c r="DJ123" s="29"/>
      <c r="DK123" s="29"/>
      <c r="DL123" s="9">
        <f t="shared" si="3"/>
        <v>7</v>
      </c>
      <c r="DM123" s="30"/>
      <c r="DN123" s="31" t="s">
        <v>465</v>
      </c>
      <c r="DO123" s="13"/>
    </row>
    <row r="124" spans="1:119" ht="20.100000000000001" customHeight="1">
      <c r="A124" s="7" t="s">
        <v>148</v>
      </c>
      <c r="B124" s="13" t="s">
        <v>149</v>
      </c>
      <c r="C124" s="9">
        <v>5</v>
      </c>
      <c r="D124" s="13" t="s">
        <v>395</v>
      </c>
      <c r="E124" s="243" t="s">
        <v>288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401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>
        <v>1</v>
      </c>
      <c r="CN124" s="9">
        <v>1</v>
      </c>
      <c r="CO124" s="29"/>
      <c r="CP124" s="29"/>
      <c r="CQ124" s="29"/>
      <c r="CR124" s="29"/>
      <c r="CS124" s="9">
        <v>1</v>
      </c>
      <c r="CT124" s="9"/>
      <c r="CU124" s="9"/>
      <c r="CV124" s="9"/>
      <c r="CW124" s="29"/>
      <c r="CX124" s="9"/>
      <c r="CY124" s="9"/>
      <c r="CZ124" s="9"/>
      <c r="DA124" s="9"/>
      <c r="DB124" s="9"/>
      <c r="DC124" s="9"/>
      <c r="DD124" s="9"/>
      <c r="DE124" s="29"/>
      <c r="DF124" s="29"/>
      <c r="DG124" s="9"/>
      <c r="DH124" s="29"/>
      <c r="DI124" s="9"/>
      <c r="DJ124" s="29"/>
      <c r="DK124" s="29"/>
      <c r="DL124" s="9">
        <f t="shared" si="3"/>
        <v>7</v>
      </c>
      <c r="DM124" s="30"/>
      <c r="DN124" s="31"/>
      <c r="DO124" s="13"/>
    </row>
    <row r="125" spans="1:119" ht="20.100000000000001" customHeight="1">
      <c r="A125" s="7" t="s">
        <v>150</v>
      </c>
      <c r="B125" s="13" t="s">
        <v>151</v>
      </c>
      <c r="C125" s="9">
        <v>5</v>
      </c>
      <c r="D125" s="13" t="s">
        <v>395</v>
      </c>
      <c r="E125" s="243" t="s">
        <v>461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396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29"/>
      <c r="CP125" s="29"/>
      <c r="CQ125" s="29"/>
      <c r="CR125" s="29"/>
      <c r="CS125" s="9"/>
      <c r="CT125" s="9"/>
      <c r="CU125" s="9"/>
      <c r="CV125" s="9"/>
      <c r="CW125" s="29"/>
      <c r="CX125" s="9"/>
      <c r="CY125" s="9"/>
      <c r="CZ125" s="9"/>
      <c r="DA125" s="9"/>
      <c r="DB125" s="9"/>
      <c r="DC125" s="9"/>
      <c r="DD125" s="9"/>
      <c r="DE125" s="29"/>
      <c r="DF125" s="29"/>
      <c r="DG125" s="9"/>
      <c r="DH125" s="29"/>
      <c r="DI125" s="9"/>
      <c r="DJ125" s="29">
        <v>1</v>
      </c>
      <c r="DK125" s="29"/>
      <c r="DL125" s="9">
        <f t="shared" si="3"/>
        <v>1</v>
      </c>
      <c r="DM125" s="30"/>
      <c r="DN125" s="31" t="s">
        <v>466</v>
      </c>
      <c r="DO125" s="13"/>
    </row>
    <row r="126" spans="1:119" ht="20.100000000000001" customHeight="1">
      <c r="A126" s="7" t="s">
        <v>152</v>
      </c>
      <c r="B126" s="13" t="s">
        <v>153</v>
      </c>
      <c r="C126" s="9">
        <v>4</v>
      </c>
      <c r="D126" s="13" t="s">
        <v>395</v>
      </c>
      <c r="E126" s="24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293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29"/>
      <c r="CP126" s="29"/>
      <c r="CQ126" s="29"/>
      <c r="CR126" s="29"/>
      <c r="CS126" s="9"/>
      <c r="CT126" s="9"/>
      <c r="CU126" s="9"/>
      <c r="CV126" s="9"/>
      <c r="CW126" s="29"/>
      <c r="CX126" s="9"/>
      <c r="CY126" s="9"/>
      <c r="CZ126" s="9"/>
      <c r="DA126" s="9"/>
      <c r="DB126" s="9"/>
      <c r="DC126" s="9"/>
      <c r="DD126" s="9"/>
      <c r="DE126" s="29"/>
      <c r="DF126" s="29"/>
      <c r="DG126" s="9"/>
      <c r="DH126" s="29"/>
      <c r="DI126" s="9"/>
      <c r="DJ126" s="29">
        <v>1</v>
      </c>
      <c r="DK126" s="29"/>
      <c r="DL126" s="9">
        <f t="shared" si="3"/>
        <v>1</v>
      </c>
      <c r="DM126" s="30"/>
      <c r="DN126" s="31" t="s">
        <v>467</v>
      </c>
      <c r="DO126" s="13"/>
    </row>
    <row r="127" spans="1:119" ht="20.100000000000001" customHeight="1">
      <c r="A127" s="7" t="s">
        <v>154</v>
      </c>
      <c r="B127" s="13" t="s">
        <v>155</v>
      </c>
      <c r="C127" s="9">
        <v>1</v>
      </c>
      <c r="D127" s="13" t="s">
        <v>399</v>
      </c>
      <c r="E127" s="243" t="s">
        <v>382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29"/>
      <c r="CP127" s="29"/>
      <c r="CQ127" s="29"/>
      <c r="CR127" s="29"/>
      <c r="CS127" s="9"/>
      <c r="CT127" s="9"/>
      <c r="CU127" s="9"/>
      <c r="CV127" s="9"/>
      <c r="CW127" s="29"/>
      <c r="CX127" s="9"/>
      <c r="CY127" s="9"/>
      <c r="CZ127" s="9"/>
      <c r="DA127" s="9"/>
      <c r="DB127" s="9"/>
      <c r="DC127" s="9"/>
      <c r="DD127" s="9"/>
      <c r="DE127" s="29"/>
      <c r="DF127" s="29"/>
      <c r="DG127" s="9"/>
      <c r="DH127" s="29"/>
      <c r="DI127" s="9"/>
      <c r="DJ127" s="29"/>
      <c r="DK127" s="29"/>
      <c r="DL127" s="9">
        <f t="shared" si="3"/>
        <v>1</v>
      </c>
      <c r="DM127" s="30"/>
      <c r="DN127" s="31" t="s">
        <v>468</v>
      </c>
      <c r="DO127" s="13"/>
    </row>
    <row r="128" spans="1:119" ht="20.100000000000001" customHeight="1">
      <c r="A128" s="7" t="s">
        <v>156</v>
      </c>
      <c r="B128" s="13" t="s">
        <v>157</v>
      </c>
      <c r="C128" s="9">
        <v>5</v>
      </c>
      <c r="D128" s="13" t="s">
        <v>399</v>
      </c>
      <c r="E128" s="243" t="s">
        <v>382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401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29"/>
      <c r="CP128" s="29"/>
      <c r="CQ128" s="29"/>
      <c r="CR128" s="29"/>
      <c r="CS128" s="9"/>
      <c r="CT128" s="9"/>
      <c r="CU128" s="9"/>
      <c r="CV128" s="9"/>
      <c r="CW128" s="29"/>
      <c r="CX128" s="9"/>
      <c r="CY128" s="9"/>
      <c r="CZ128" s="9"/>
      <c r="DA128" s="9"/>
      <c r="DB128" s="9"/>
      <c r="DC128" s="9"/>
      <c r="DD128" s="9"/>
      <c r="DE128" s="29"/>
      <c r="DF128" s="29"/>
      <c r="DG128" s="9"/>
      <c r="DH128" s="29"/>
      <c r="DI128" s="9"/>
      <c r="DJ128" s="29"/>
      <c r="DK128" s="29"/>
      <c r="DL128" s="9">
        <f t="shared" si="3"/>
        <v>1</v>
      </c>
      <c r="DM128" s="30"/>
      <c r="DN128" s="31" t="s">
        <v>469</v>
      </c>
      <c r="DO128" s="13"/>
    </row>
    <row r="129" spans="1:119" ht="20.100000000000001" customHeight="1">
      <c r="A129" s="7">
        <v>103008</v>
      </c>
      <c r="B129" s="13" t="s">
        <v>158</v>
      </c>
      <c r="C129" s="9" t="s">
        <v>470</v>
      </c>
      <c r="D129" s="13" t="s">
        <v>414</v>
      </c>
      <c r="E129" s="24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29"/>
      <c r="CP129" s="29"/>
      <c r="CQ129" s="29"/>
      <c r="CR129" s="29"/>
      <c r="CS129" s="9"/>
      <c r="CT129" s="9"/>
      <c r="CU129" s="9"/>
      <c r="CV129" s="9"/>
      <c r="CW129" s="29"/>
      <c r="CX129" s="9"/>
      <c r="CY129" s="9"/>
      <c r="CZ129" s="9"/>
      <c r="DA129" s="9"/>
      <c r="DB129" s="9"/>
      <c r="DC129" s="9"/>
      <c r="DD129" s="9"/>
      <c r="DE129" s="29"/>
      <c r="DF129" s="29"/>
      <c r="DG129" s="9"/>
      <c r="DH129" s="29"/>
      <c r="DI129" s="9"/>
      <c r="DJ129" s="29"/>
      <c r="DK129" s="29"/>
      <c r="DL129" s="9">
        <f t="shared" si="3"/>
        <v>0</v>
      </c>
      <c r="DM129" s="30"/>
      <c r="DN129" s="31"/>
      <c r="DO129" s="13"/>
    </row>
    <row r="130" spans="1:119" ht="20.100000000000001" customHeight="1">
      <c r="A130" s="7">
        <v>103171</v>
      </c>
      <c r="B130" s="13" t="s">
        <v>159</v>
      </c>
      <c r="C130" s="9" t="s">
        <v>470</v>
      </c>
      <c r="D130" s="13" t="s">
        <v>399</v>
      </c>
      <c r="E130" s="24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29"/>
      <c r="CP130" s="29"/>
      <c r="CQ130" s="29"/>
      <c r="CR130" s="29"/>
      <c r="CS130" s="9"/>
      <c r="CT130" s="9"/>
      <c r="CU130" s="9"/>
      <c r="CV130" s="9"/>
      <c r="CW130" s="29"/>
      <c r="CX130" s="9"/>
      <c r="CY130" s="9"/>
      <c r="CZ130" s="9"/>
      <c r="DA130" s="9"/>
      <c r="DB130" s="9"/>
      <c r="DC130" s="9"/>
      <c r="DD130" s="9"/>
      <c r="DE130" s="29"/>
      <c r="DF130" s="29"/>
      <c r="DG130" s="9"/>
      <c r="DH130" s="29"/>
      <c r="DI130" s="9"/>
      <c r="DJ130" s="29"/>
      <c r="DK130" s="29"/>
      <c r="DL130" s="9">
        <f t="shared" si="3"/>
        <v>0</v>
      </c>
      <c r="DM130" s="30"/>
      <c r="DN130" s="31"/>
      <c r="DO130" s="13"/>
    </row>
    <row r="131" spans="1:119" ht="20.100000000000001" customHeight="1">
      <c r="A131" s="7">
        <v>152560</v>
      </c>
      <c r="B131" s="13" t="s">
        <v>160</v>
      </c>
      <c r="C131" s="9">
        <v>1</v>
      </c>
      <c r="D131" s="13" t="s">
        <v>387</v>
      </c>
      <c r="E131" s="24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401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29"/>
      <c r="CP131" s="29">
        <v>1</v>
      </c>
      <c r="CQ131" s="29"/>
      <c r="CR131" s="29"/>
      <c r="CS131" s="9"/>
      <c r="CT131" s="9">
        <v>1</v>
      </c>
      <c r="CU131" s="9"/>
      <c r="CV131" s="9"/>
      <c r="CW131" s="29"/>
      <c r="CX131" s="9"/>
      <c r="CY131" s="9"/>
      <c r="CZ131" s="9"/>
      <c r="DA131" s="9"/>
      <c r="DB131" s="9"/>
      <c r="DC131" s="9"/>
      <c r="DD131" s="9"/>
      <c r="DE131" s="29"/>
      <c r="DF131" s="29"/>
      <c r="DG131" s="9"/>
      <c r="DH131" s="29"/>
      <c r="DI131" s="9"/>
      <c r="DJ131" s="29"/>
      <c r="DK131" s="29"/>
      <c r="DL131" s="9">
        <f t="shared" ref="DL131:DL162" si="4">SUM(AD131:DK131)</f>
        <v>4</v>
      </c>
      <c r="DM131" s="30"/>
      <c r="DN131" s="31" t="s">
        <v>471</v>
      </c>
      <c r="DO131" s="13"/>
    </row>
    <row r="132" spans="1:119" ht="20.100000000000001" customHeight="1">
      <c r="A132" s="7">
        <v>152559</v>
      </c>
      <c r="B132" s="13" t="s">
        <v>161</v>
      </c>
      <c r="C132" s="9">
        <v>4</v>
      </c>
      <c r="D132" s="13" t="s">
        <v>387</v>
      </c>
      <c r="E132" s="24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401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29"/>
      <c r="CP132" s="29">
        <v>1</v>
      </c>
      <c r="CQ132" s="29"/>
      <c r="CR132" s="29"/>
      <c r="CS132" s="9"/>
      <c r="CT132" s="9">
        <v>1</v>
      </c>
      <c r="CU132" s="9"/>
      <c r="CV132" s="9"/>
      <c r="CW132" s="29"/>
      <c r="CX132" s="9"/>
      <c r="CY132" s="9"/>
      <c r="CZ132" s="9"/>
      <c r="DA132" s="9"/>
      <c r="DB132" s="9"/>
      <c r="DC132" s="9"/>
      <c r="DD132" s="9"/>
      <c r="DE132" s="29"/>
      <c r="DF132" s="29"/>
      <c r="DG132" s="9"/>
      <c r="DH132" s="29"/>
      <c r="DI132" s="9"/>
      <c r="DJ132" s="29"/>
      <c r="DK132" s="29"/>
      <c r="DL132" s="9">
        <f t="shared" si="4"/>
        <v>4</v>
      </c>
      <c r="DM132" s="30"/>
      <c r="DN132" s="31"/>
      <c r="DO132" s="13"/>
    </row>
    <row r="133" spans="1:119" ht="20.100000000000001" customHeight="1">
      <c r="A133" s="7">
        <v>143081</v>
      </c>
      <c r="B133" s="13" t="s">
        <v>162</v>
      </c>
      <c r="C133" s="9">
        <v>1</v>
      </c>
      <c r="D133" s="13" t="s">
        <v>409</v>
      </c>
      <c r="E133" s="243" t="s">
        <v>410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396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29"/>
      <c r="CP133" s="29"/>
      <c r="CQ133" s="29"/>
      <c r="CR133" s="29"/>
      <c r="CS133" s="9"/>
      <c r="CT133" s="9"/>
      <c r="CU133" s="9"/>
      <c r="CV133" s="9"/>
      <c r="CW133" s="29"/>
      <c r="CX133" s="9"/>
      <c r="CY133" s="9"/>
      <c r="CZ133" s="9"/>
      <c r="DA133" s="9"/>
      <c r="DB133" s="9"/>
      <c r="DC133" s="9"/>
      <c r="DD133" s="9"/>
      <c r="DE133" s="29"/>
      <c r="DF133" s="29"/>
      <c r="DG133" s="9"/>
      <c r="DH133" s="29"/>
      <c r="DI133" s="9"/>
      <c r="DJ133" s="29"/>
      <c r="DK133" s="29"/>
      <c r="DL133" s="9">
        <f t="shared" si="4"/>
        <v>3</v>
      </c>
      <c r="DM133" s="30"/>
      <c r="DN133" s="31" t="s">
        <v>472</v>
      </c>
      <c r="DO133" s="13"/>
    </row>
    <row r="134" spans="1:119" ht="20.100000000000001" customHeight="1">
      <c r="A134" s="7">
        <v>152563</v>
      </c>
      <c r="B134" s="13" t="s">
        <v>163</v>
      </c>
      <c r="C134" s="9">
        <v>4</v>
      </c>
      <c r="D134" s="13" t="s">
        <v>409</v>
      </c>
      <c r="E134" s="243" t="s">
        <v>410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396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29"/>
      <c r="CP134" s="29"/>
      <c r="CQ134" s="29"/>
      <c r="CR134" s="29"/>
      <c r="CS134" s="9"/>
      <c r="CT134" s="9"/>
      <c r="CU134" s="9"/>
      <c r="CV134" s="9"/>
      <c r="CW134" s="29"/>
      <c r="CX134" s="9"/>
      <c r="CY134" s="9"/>
      <c r="CZ134" s="9"/>
      <c r="DA134" s="9"/>
      <c r="DB134" s="9"/>
      <c r="DC134" s="9"/>
      <c r="DD134" s="9"/>
      <c r="DE134" s="29"/>
      <c r="DF134" s="29"/>
      <c r="DG134" s="9"/>
      <c r="DH134" s="29"/>
      <c r="DI134" s="9"/>
      <c r="DJ134" s="29"/>
      <c r="DK134" s="29"/>
      <c r="DL134" s="9">
        <f t="shared" si="4"/>
        <v>3</v>
      </c>
      <c r="DM134" s="30"/>
      <c r="DN134" s="31"/>
      <c r="DO134" s="13"/>
    </row>
    <row r="135" spans="1:119" ht="20.100000000000001" customHeight="1">
      <c r="A135" s="7">
        <v>152720</v>
      </c>
      <c r="B135" s="13" t="s">
        <v>164</v>
      </c>
      <c r="C135" s="9">
        <v>1</v>
      </c>
      <c r="D135" s="13" t="s">
        <v>385</v>
      </c>
      <c r="E135" s="243" t="s">
        <v>473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401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29"/>
      <c r="CP135" s="29"/>
      <c r="CQ135" s="29"/>
      <c r="CR135" s="29"/>
      <c r="CS135" s="9"/>
      <c r="CT135" s="9"/>
      <c r="CU135" s="9"/>
      <c r="CV135" s="9"/>
      <c r="CW135" s="29"/>
      <c r="CX135" s="9"/>
      <c r="CY135" s="9"/>
      <c r="CZ135" s="9"/>
      <c r="DA135" s="9"/>
      <c r="DB135" s="9"/>
      <c r="DC135" s="9"/>
      <c r="DD135" s="9"/>
      <c r="DE135" s="29"/>
      <c r="DF135" s="29"/>
      <c r="DG135" s="9"/>
      <c r="DH135" s="29"/>
      <c r="DI135" s="9"/>
      <c r="DJ135" s="29"/>
      <c r="DK135" s="29"/>
      <c r="DL135" s="9">
        <f t="shared" si="4"/>
        <v>1</v>
      </c>
      <c r="DM135" s="30"/>
      <c r="DN135" s="31" t="s">
        <v>474</v>
      </c>
      <c r="DO135" s="13"/>
    </row>
    <row r="136" spans="1:119" ht="20.100000000000001" customHeight="1">
      <c r="A136" s="7">
        <v>153753</v>
      </c>
      <c r="B136" s="13" t="s">
        <v>165</v>
      </c>
      <c r="C136" s="9">
        <v>1</v>
      </c>
      <c r="D136" s="13" t="s">
        <v>409</v>
      </c>
      <c r="E136" s="243" t="s">
        <v>426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>
        <v>1</v>
      </c>
      <c r="CL136" s="9"/>
      <c r="CM136" s="9"/>
      <c r="CN136" s="9"/>
      <c r="CO136" s="29"/>
      <c r="CP136" s="29"/>
      <c r="CQ136" s="29"/>
      <c r="CR136" s="29"/>
      <c r="CS136" s="9"/>
      <c r="CT136" s="9"/>
      <c r="CU136" s="9"/>
      <c r="CV136" s="9"/>
      <c r="CW136" s="29"/>
      <c r="CX136" s="9"/>
      <c r="CY136" s="9"/>
      <c r="CZ136" s="9"/>
      <c r="DA136" s="9"/>
      <c r="DB136" s="9"/>
      <c r="DC136" s="9"/>
      <c r="DD136" s="9"/>
      <c r="DE136" s="29"/>
      <c r="DF136" s="29"/>
      <c r="DG136" s="9"/>
      <c r="DH136" s="29"/>
      <c r="DI136" s="9"/>
      <c r="DJ136" s="29"/>
      <c r="DK136" s="29"/>
      <c r="DL136" s="9">
        <f t="shared" si="4"/>
        <v>6</v>
      </c>
      <c r="DM136" s="30"/>
      <c r="DN136" s="31" t="s">
        <v>475</v>
      </c>
      <c r="DO136" s="13"/>
    </row>
    <row r="137" spans="1:119" ht="20.100000000000001" customHeight="1">
      <c r="A137" s="7">
        <v>153754</v>
      </c>
      <c r="B137" s="13" t="s">
        <v>166</v>
      </c>
      <c r="C137" s="9">
        <v>4</v>
      </c>
      <c r="D137" s="13" t="s">
        <v>409</v>
      </c>
      <c r="E137" s="243" t="s">
        <v>426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>
        <v>1</v>
      </c>
      <c r="CL137" s="9"/>
      <c r="CM137" s="9"/>
      <c r="CN137" s="9"/>
      <c r="CO137" s="29"/>
      <c r="CP137" s="29"/>
      <c r="CQ137" s="29"/>
      <c r="CR137" s="29"/>
      <c r="CS137" s="9"/>
      <c r="CT137" s="9"/>
      <c r="CU137" s="9"/>
      <c r="CV137" s="9"/>
      <c r="CW137" s="29"/>
      <c r="CX137" s="9"/>
      <c r="CY137" s="9"/>
      <c r="CZ137" s="9"/>
      <c r="DA137" s="9"/>
      <c r="DB137" s="9"/>
      <c r="DC137" s="9"/>
      <c r="DD137" s="9"/>
      <c r="DE137" s="29"/>
      <c r="DF137" s="29"/>
      <c r="DG137" s="9"/>
      <c r="DH137" s="29"/>
      <c r="DI137" s="9"/>
      <c r="DJ137" s="29"/>
      <c r="DK137" s="29"/>
      <c r="DL137" s="9">
        <f t="shared" si="4"/>
        <v>6</v>
      </c>
      <c r="DM137" s="30"/>
      <c r="DN137" s="31"/>
      <c r="DO137" s="13"/>
    </row>
    <row r="138" spans="1:119" ht="20.100000000000001" customHeight="1">
      <c r="A138" s="7">
        <v>154279</v>
      </c>
      <c r="B138" s="13" t="s">
        <v>167</v>
      </c>
      <c r="C138" s="9">
        <v>1</v>
      </c>
      <c r="D138" s="13" t="s">
        <v>395</v>
      </c>
      <c r="E138" s="243" t="s">
        <v>426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401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>
        <v>1</v>
      </c>
      <c r="CL138" s="9"/>
      <c r="CM138" s="9"/>
      <c r="CN138" s="9"/>
      <c r="CO138" s="29"/>
      <c r="CP138" s="29"/>
      <c r="CQ138" s="29"/>
      <c r="CR138" s="29"/>
      <c r="CS138" s="9">
        <v>1</v>
      </c>
      <c r="CT138" s="9"/>
      <c r="CU138" s="9"/>
      <c r="CV138" s="9"/>
      <c r="CW138" s="29">
        <v>1</v>
      </c>
      <c r="CX138" s="9"/>
      <c r="CY138" s="9"/>
      <c r="CZ138" s="9"/>
      <c r="DA138" s="9"/>
      <c r="DB138" s="9"/>
      <c r="DC138" s="9"/>
      <c r="DD138" s="9"/>
      <c r="DE138" s="29"/>
      <c r="DF138" s="29"/>
      <c r="DG138" s="9"/>
      <c r="DH138" s="29"/>
      <c r="DI138" s="9"/>
      <c r="DJ138" s="29"/>
      <c r="DK138" s="29"/>
      <c r="DL138" s="9">
        <f t="shared" si="4"/>
        <v>8</v>
      </c>
      <c r="DM138" s="30"/>
      <c r="DN138" s="31" t="s">
        <v>476</v>
      </c>
      <c r="DO138" s="13"/>
    </row>
    <row r="139" spans="1:119" ht="20.100000000000001" customHeight="1">
      <c r="A139" s="7">
        <v>154276</v>
      </c>
      <c r="B139" s="13" t="s">
        <v>168</v>
      </c>
      <c r="C139" s="9">
        <v>208</v>
      </c>
      <c r="D139" s="13" t="s">
        <v>395</v>
      </c>
      <c r="E139" s="243" t="s">
        <v>426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401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>
        <v>1</v>
      </c>
      <c r="CL139" s="9"/>
      <c r="CM139" s="9"/>
      <c r="CN139" s="9"/>
      <c r="CO139" s="29"/>
      <c r="CP139" s="29"/>
      <c r="CQ139" s="29"/>
      <c r="CR139" s="29"/>
      <c r="CS139" s="9">
        <v>1</v>
      </c>
      <c r="CT139" s="9"/>
      <c r="CU139" s="9"/>
      <c r="CV139" s="9"/>
      <c r="CW139" s="29">
        <v>1</v>
      </c>
      <c r="CX139" s="9"/>
      <c r="CY139" s="9"/>
      <c r="CZ139" s="9"/>
      <c r="DA139" s="9"/>
      <c r="DB139" s="9"/>
      <c r="DC139" s="9"/>
      <c r="DD139" s="9"/>
      <c r="DE139" s="29"/>
      <c r="DF139" s="29"/>
      <c r="DG139" s="9"/>
      <c r="DH139" s="29"/>
      <c r="DI139" s="9"/>
      <c r="DJ139" s="29"/>
      <c r="DK139" s="29"/>
      <c r="DL139" s="9">
        <f t="shared" si="4"/>
        <v>8</v>
      </c>
      <c r="DM139" s="30"/>
      <c r="DN139" s="31"/>
      <c r="DO139" s="13"/>
    </row>
    <row r="140" spans="1:119" ht="20.100000000000001" customHeight="1">
      <c r="A140" s="7">
        <v>154303</v>
      </c>
      <c r="B140" s="13" t="s">
        <v>169</v>
      </c>
      <c r="C140" s="9">
        <v>20</v>
      </c>
      <c r="D140" s="13" t="s">
        <v>395</v>
      </c>
      <c r="E140" s="243" t="s">
        <v>426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401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>
        <v>1</v>
      </c>
      <c r="CL140" s="9"/>
      <c r="CM140" s="9"/>
      <c r="CN140" s="9"/>
      <c r="CO140" s="29"/>
      <c r="CP140" s="29"/>
      <c r="CQ140" s="29"/>
      <c r="CR140" s="29"/>
      <c r="CS140" s="9">
        <v>1</v>
      </c>
      <c r="CT140" s="9"/>
      <c r="CU140" s="9"/>
      <c r="CV140" s="9"/>
      <c r="CW140" s="29">
        <v>1</v>
      </c>
      <c r="CX140" s="9"/>
      <c r="CY140" s="9"/>
      <c r="CZ140" s="9"/>
      <c r="DA140" s="9"/>
      <c r="DB140" s="9"/>
      <c r="DC140" s="9"/>
      <c r="DD140" s="9"/>
      <c r="DE140" s="29"/>
      <c r="DF140" s="29"/>
      <c r="DG140" s="9"/>
      <c r="DH140" s="29"/>
      <c r="DI140" s="9"/>
      <c r="DJ140" s="29"/>
      <c r="DK140" s="29"/>
      <c r="DL140" s="9">
        <f t="shared" si="4"/>
        <v>8</v>
      </c>
      <c r="DM140" s="30"/>
      <c r="DN140" s="31"/>
      <c r="DO140" s="13"/>
    </row>
    <row r="141" spans="1:119" ht="20.100000000000001" customHeight="1">
      <c r="A141" s="7">
        <v>154285</v>
      </c>
      <c r="B141" s="13" t="s">
        <v>170</v>
      </c>
      <c r="C141" s="9">
        <v>4</v>
      </c>
      <c r="D141" s="13" t="s">
        <v>395</v>
      </c>
      <c r="E141" s="243" t="s">
        <v>426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401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>
        <v>1</v>
      </c>
      <c r="CL141" s="9"/>
      <c r="CM141" s="9"/>
      <c r="CN141" s="9"/>
      <c r="CO141" s="29"/>
      <c r="CP141" s="29"/>
      <c r="CQ141" s="29"/>
      <c r="CR141" s="29"/>
      <c r="CS141" s="9">
        <v>1</v>
      </c>
      <c r="CT141" s="9"/>
      <c r="CU141" s="9"/>
      <c r="CV141" s="9"/>
      <c r="CW141" s="29">
        <v>1</v>
      </c>
      <c r="CX141" s="9"/>
      <c r="CY141" s="9"/>
      <c r="CZ141" s="9"/>
      <c r="DA141" s="9"/>
      <c r="DB141" s="9"/>
      <c r="DC141" s="9"/>
      <c r="DD141" s="9"/>
      <c r="DE141" s="29"/>
      <c r="DF141" s="29"/>
      <c r="DG141" s="9"/>
      <c r="DH141" s="29"/>
      <c r="DI141" s="9"/>
      <c r="DJ141" s="29"/>
      <c r="DK141" s="29"/>
      <c r="DL141" s="9">
        <f t="shared" si="4"/>
        <v>8</v>
      </c>
      <c r="DM141" s="30"/>
      <c r="DN141" s="31"/>
      <c r="DO141" s="13"/>
    </row>
    <row r="142" spans="1:119" ht="20.100000000000001" customHeight="1">
      <c r="A142" s="7">
        <v>154300</v>
      </c>
      <c r="B142" s="13" t="s">
        <v>171</v>
      </c>
      <c r="C142" s="9">
        <v>60</v>
      </c>
      <c r="D142" s="13" t="s">
        <v>395</v>
      </c>
      <c r="E142" s="243" t="s">
        <v>426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401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>
        <v>1</v>
      </c>
      <c r="CL142" s="9"/>
      <c r="CM142" s="9"/>
      <c r="CN142" s="9"/>
      <c r="CO142" s="29"/>
      <c r="CP142" s="29"/>
      <c r="CQ142" s="29"/>
      <c r="CR142" s="29"/>
      <c r="CS142" s="9">
        <v>1</v>
      </c>
      <c r="CT142" s="9"/>
      <c r="CU142" s="9"/>
      <c r="CV142" s="9"/>
      <c r="CW142" s="29">
        <v>1</v>
      </c>
      <c r="CX142" s="9"/>
      <c r="CY142" s="9"/>
      <c r="CZ142" s="9"/>
      <c r="DA142" s="9"/>
      <c r="DB142" s="9"/>
      <c r="DC142" s="9"/>
      <c r="DD142" s="9"/>
      <c r="DE142" s="29"/>
      <c r="DF142" s="29"/>
      <c r="DG142" s="9"/>
      <c r="DH142" s="29"/>
      <c r="DI142" s="9"/>
      <c r="DJ142" s="29"/>
      <c r="DK142" s="29"/>
      <c r="DL142" s="9">
        <f t="shared" si="4"/>
        <v>8</v>
      </c>
      <c r="DM142" s="30"/>
      <c r="DN142" s="31"/>
      <c r="DO142" s="13"/>
    </row>
    <row r="143" spans="1:119" ht="20.100000000000001" customHeight="1">
      <c r="A143" s="7">
        <v>153790</v>
      </c>
      <c r="B143" s="13" t="s">
        <v>172</v>
      </c>
      <c r="C143" s="9">
        <v>1</v>
      </c>
      <c r="D143" s="13" t="s">
        <v>387</v>
      </c>
      <c r="E143" s="243" t="s">
        <v>290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292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>
        <v>1</v>
      </c>
      <c r="CK143" s="9"/>
      <c r="CL143" s="9"/>
      <c r="CM143" s="9"/>
      <c r="CN143" s="9"/>
      <c r="CO143" s="29">
        <v>1</v>
      </c>
      <c r="CP143" s="29"/>
      <c r="CQ143" s="29"/>
      <c r="CR143" s="29"/>
      <c r="CS143" s="9"/>
      <c r="CT143" s="9"/>
      <c r="CU143" s="9"/>
      <c r="CV143" s="9"/>
      <c r="CW143" s="29"/>
      <c r="CX143" s="9"/>
      <c r="CY143" s="9"/>
      <c r="CZ143" s="9"/>
      <c r="DA143" s="9"/>
      <c r="DB143" s="9"/>
      <c r="DC143" s="9"/>
      <c r="DD143" s="9"/>
      <c r="DE143" s="29">
        <v>1</v>
      </c>
      <c r="DF143" s="29">
        <v>1</v>
      </c>
      <c r="DG143" s="9"/>
      <c r="DH143" s="29"/>
      <c r="DI143" s="9"/>
      <c r="DJ143" s="29"/>
      <c r="DK143" s="29"/>
      <c r="DL143" s="9">
        <f t="shared" si="4"/>
        <v>7</v>
      </c>
      <c r="DM143" s="30"/>
      <c r="DN143" s="31" t="s">
        <v>477</v>
      </c>
      <c r="DO143" s="13"/>
    </row>
    <row r="144" spans="1:119" ht="20.100000000000001" customHeight="1">
      <c r="A144" s="7">
        <v>153791</v>
      </c>
      <c r="B144" s="13" t="s">
        <v>173</v>
      </c>
      <c r="C144" s="9">
        <v>4</v>
      </c>
      <c r="D144" s="13" t="s">
        <v>387</v>
      </c>
      <c r="E144" s="243" t="s">
        <v>290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292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>
        <v>1</v>
      </c>
      <c r="CK144" s="9"/>
      <c r="CL144" s="9"/>
      <c r="CM144" s="9"/>
      <c r="CN144" s="9"/>
      <c r="CO144" s="29">
        <v>1</v>
      </c>
      <c r="CP144" s="29"/>
      <c r="CQ144" s="29"/>
      <c r="CR144" s="29"/>
      <c r="CS144" s="9"/>
      <c r="CT144" s="9"/>
      <c r="CU144" s="9"/>
      <c r="CV144" s="9"/>
      <c r="CW144" s="29"/>
      <c r="CX144" s="9"/>
      <c r="CY144" s="9"/>
      <c r="CZ144" s="9"/>
      <c r="DA144" s="9"/>
      <c r="DB144" s="9"/>
      <c r="DC144" s="9"/>
      <c r="DD144" s="9"/>
      <c r="DE144" s="29">
        <v>1</v>
      </c>
      <c r="DF144" s="29">
        <v>1</v>
      </c>
      <c r="DG144" s="9"/>
      <c r="DH144" s="29"/>
      <c r="DI144" s="9"/>
      <c r="DJ144" s="29"/>
      <c r="DK144" s="29"/>
      <c r="DL144" s="9">
        <f t="shared" si="4"/>
        <v>7</v>
      </c>
      <c r="DM144" s="30"/>
      <c r="DN144" s="31"/>
      <c r="DO144" s="13"/>
    </row>
    <row r="145" spans="1:119" ht="20.100000000000001" customHeight="1">
      <c r="A145" s="7">
        <v>154148</v>
      </c>
      <c r="B145" s="13" t="s">
        <v>536</v>
      </c>
      <c r="C145" s="9">
        <v>1</v>
      </c>
      <c r="D145" s="13" t="s">
        <v>390</v>
      </c>
      <c r="E145" s="243" t="s">
        <v>288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292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>
        <v>1</v>
      </c>
      <c r="CJ145" s="9"/>
      <c r="CK145" s="9"/>
      <c r="CL145" s="9"/>
      <c r="CM145" s="9"/>
      <c r="CN145" s="9"/>
      <c r="CO145" s="29"/>
      <c r="CP145" s="29"/>
      <c r="CQ145" s="29"/>
      <c r="CR145" s="29"/>
      <c r="CS145" s="9">
        <v>1</v>
      </c>
      <c r="CT145" s="9"/>
      <c r="CU145" s="9"/>
      <c r="CV145" s="9"/>
      <c r="CW145" s="29"/>
      <c r="CX145" s="9"/>
      <c r="CY145" s="9"/>
      <c r="CZ145" s="9"/>
      <c r="DA145" s="9"/>
      <c r="DB145" s="9"/>
      <c r="DC145" s="9"/>
      <c r="DD145" s="9"/>
      <c r="DE145" s="29"/>
      <c r="DF145" s="29"/>
      <c r="DG145" s="9"/>
      <c r="DH145" s="29"/>
      <c r="DI145" s="9"/>
      <c r="DJ145" s="29"/>
      <c r="DK145" s="29"/>
      <c r="DL145" s="9">
        <f t="shared" si="4"/>
        <v>6</v>
      </c>
      <c r="DM145" s="30"/>
      <c r="DN145" s="31"/>
      <c r="DO145" s="13"/>
    </row>
    <row r="146" spans="1:119" ht="20.100000000000001" customHeight="1">
      <c r="A146" s="7">
        <v>154149</v>
      </c>
      <c r="B146" s="13" t="s">
        <v>537</v>
      </c>
      <c r="C146" s="9">
        <v>4</v>
      </c>
      <c r="D146" s="13" t="s">
        <v>390</v>
      </c>
      <c r="E146" s="243" t="s">
        <v>288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292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>
        <v>1</v>
      </c>
      <c r="CJ146" s="9"/>
      <c r="CK146" s="9"/>
      <c r="CL146" s="9"/>
      <c r="CM146" s="9"/>
      <c r="CN146" s="9"/>
      <c r="CO146" s="29"/>
      <c r="CP146" s="29"/>
      <c r="CQ146" s="29"/>
      <c r="CR146" s="29"/>
      <c r="CS146" s="9">
        <v>1</v>
      </c>
      <c r="CT146" s="9"/>
      <c r="CU146" s="9"/>
      <c r="CV146" s="9"/>
      <c r="CW146" s="29"/>
      <c r="CX146" s="9"/>
      <c r="CY146" s="9"/>
      <c r="CZ146" s="9"/>
      <c r="DA146" s="9"/>
      <c r="DB146" s="9"/>
      <c r="DC146" s="9"/>
      <c r="DD146" s="9"/>
      <c r="DE146" s="29"/>
      <c r="DF146" s="29"/>
      <c r="DG146" s="9"/>
      <c r="DH146" s="29"/>
      <c r="DI146" s="9"/>
      <c r="DJ146" s="29"/>
      <c r="DK146" s="29"/>
      <c r="DL146" s="9">
        <f t="shared" si="4"/>
        <v>6</v>
      </c>
      <c r="DM146" s="30"/>
      <c r="DN146" s="31"/>
      <c r="DO146" s="13"/>
    </row>
    <row r="147" spans="1:119" ht="20.100000000000001" customHeight="1">
      <c r="A147" s="7">
        <v>153691</v>
      </c>
      <c r="B147" s="13" t="s">
        <v>174</v>
      </c>
      <c r="C147" s="9">
        <v>1</v>
      </c>
      <c r="D147" s="13" t="s">
        <v>390</v>
      </c>
      <c r="E147" s="243" t="s">
        <v>382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401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>
        <v>1</v>
      </c>
      <c r="CM147" s="9"/>
      <c r="CN147" s="9"/>
      <c r="CO147" s="29"/>
      <c r="CP147" s="29"/>
      <c r="CQ147" s="29"/>
      <c r="CR147" s="29"/>
      <c r="CS147" s="9"/>
      <c r="CT147" s="9"/>
      <c r="CU147" s="9"/>
      <c r="CV147" s="9"/>
      <c r="CW147" s="29"/>
      <c r="CX147" s="9"/>
      <c r="CY147" s="9"/>
      <c r="CZ147" s="9"/>
      <c r="DA147" s="9"/>
      <c r="DB147" s="9"/>
      <c r="DC147" s="9"/>
      <c r="DD147" s="9"/>
      <c r="DE147" s="29"/>
      <c r="DF147" s="29"/>
      <c r="DG147" s="9"/>
      <c r="DH147" s="29"/>
      <c r="DI147" s="9"/>
      <c r="DJ147" s="29"/>
      <c r="DK147" s="29">
        <v>1</v>
      </c>
      <c r="DL147" s="9">
        <f t="shared" si="4"/>
        <v>7</v>
      </c>
      <c r="DM147" s="30"/>
      <c r="DN147" s="31" t="s">
        <v>478</v>
      </c>
      <c r="DO147" s="13"/>
    </row>
    <row r="148" spans="1:119" ht="20.100000000000001" customHeight="1">
      <c r="A148" s="7">
        <v>155043</v>
      </c>
      <c r="B148" s="13" t="s">
        <v>175</v>
      </c>
      <c r="C148" s="9">
        <v>208</v>
      </c>
      <c r="D148" s="13" t="s">
        <v>390</v>
      </c>
      <c r="E148" s="243" t="s">
        <v>382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401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>
        <v>1</v>
      </c>
      <c r="CM148" s="9"/>
      <c r="CN148" s="9"/>
      <c r="CO148" s="29"/>
      <c r="CP148" s="29"/>
      <c r="CQ148" s="29"/>
      <c r="CR148" s="29"/>
      <c r="CS148" s="9"/>
      <c r="CT148" s="9"/>
      <c r="CU148" s="9"/>
      <c r="CV148" s="9"/>
      <c r="CW148" s="29"/>
      <c r="CX148" s="9"/>
      <c r="CY148" s="9"/>
      <c r="CZ148" s="9"/>
      <c r="DA148" s="9"/>
      <c r="DB148" s="9"/>
      <c r="DC148" s="9"/>
      <c r="DD148" s="9"/>
      <c r="DE148" s="29"/>
      <c r="DF148" s="29"/>
      <c r="DG148" s="9"/>
      <c r="DH148" s="29"/>
      <c r="DI148" s="9"/>
      <c r="DJ148" s="29"/>
      <c r="DK148" s="29">
        <v>1</v>
      </c>
      <c r="DL148" s="9">
        <f t="shared" si="4"/>
        <v>7</v>
      </c>
      <c r="DM148" s="30"/>
      <c r="DN148" s="31"/>
      <c r="DO148" s="13"/>
    </row>
    <row r="149" spans="1:119" ht="20.100000000000001" customHeight="1">
      <c r="A149" s="7">
        <v>155045</v>
      </c>
      <c r="B149" s="13" t="s">
        <v>176</v>
      </c>
      <c r="C149" s="9">
        <v>20</v>
      </c>
      <c r="D149" s="13" t="s">
        <v>390</v>
      </c>
      <c r="E149" s="243" t="s">
        <v>382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401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>
        <v>1</v>
      </c>
      <c r="CM149" s="9"/>
      <c r="CN149" s="9"/>
      <c r="CO149" s="29"/>
      <c r="CP149" s="29"/>
      <c r="CQ149" s="29"/>
      <c r="CR149" s="29"/>
      <c r="CS149" s="9"/>
      <c r="CT149" s="9"/>
      <c r="CU149" s="9"/>
      <c r="CV149" s="9"/>
      <c r="CW149" s="29"/>
      <c r="CX149" s="9"/>
      <c r="CY149" s="9"/>
      <c r="CZ149" s="9"/>
      <c r="DA149" s="9"/>
      <c r="DB149" s="9"/>
      <c r="DC149" s="9"/>
      <c r="DD149" s="9"/>
      <c r="DE149" s="29"/>
      <c r="DF149" s="29"/>
      <c r="DG149" s="9"/>
      <c r="DH149" s="29"/>
      <c r="DI149" s="9"/>
      <c r="DJ149" s="29"/>
      <c r="DK149" s="29">
        <v>1</v>
      </c>
      <c r="DL149" s="9">
        <f t="shared" si="4"/>
        <v>7</v>
      </c>
      <c r="DM149" s="30"/>
      <c r="DN149" s="31"/>
      <c r="DO149" s="13"/>
    </row>
    <row r="150" spans="1:119" ht="20.100000000000001" customHeight="1">
      <c r="A150" s="7">
        <v>153689</v>
      </c>
      <c r="B150" s="13" t="s">
        <v>176</v>
      </c>
      <c r="C150" s="9">
        <v>20</v>
      </c>
      <c r="D150" s="13" t="s">
        <v>390</v>
      </c>
      <c r="E150" s="243" t="s">
        <v>382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401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>
        <v>1</v>
      </c>
      <c r="CM150" s="9"/>
      <c r="CN150" s="9"/>
      <c r="CO150" s="29"/>
      <c r="CP150" s="29"/>
      <c r="CQ150" s="29"/>
      <c r="CR150" s="29"/>
      <c r="CS150" s="9"/>
      <c r="CT150" s="9"/>
      <c r="CU150" s="9"/>
      <c r="CV150" s="9"/>
      <c r="CW150" s="29"/>
      <c r="CX150" s="9"/>
      <c r="CY150" s="9"/>
      <c r="CZ150" s="9"/>
      <c r="DA150" s="9"/>
      <c r="DB150" s="9"/>
      <c r="DC150" s="9"/>
      <c r="DD150" s="9"/>
      <c r="DE150" s="29"/>
      <c r="DF150" s="29"/>
      <c r="DG150" s="9"/>
      <c r="DH150" s="29"/>
      <c r="DI150" s="9"/>
      <c r="DJ150" s="29"/>
      <c r="DK150" s="29">
        <v>1</v>
      </c>
      <c r="DL150" s="9">
        <f t="shared" si="4"/>
        <v>7</v>
      </c>
      <c r="DM150" s="30"/>
      <c r="DN150" s="31"/>
      <c r="DO150" s="13"/>
    </row>
    <row r="151" spans="1:119" ht="20.100000000000001" customHeight="1">
      <c r="A151" s="7">
        <v>153692</v>
      </c>
      <c r="B151" s="13" t="s">
        <v>177</v>
      </c>
      <c r="C151" s="9">
        <v>4</v>
      </c>
      <c r="D151" s="13" t="s">
        <v>390</v>
      </c>
      <c r="E151" s="243" t="s">
        <v>382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401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>
        <v>1</v>
      </c>
      <c r="CM151" s="9"/>
      <c r="CN151" s="9"/>
      <c r="CO151" s="29"/>
      <c r="CP151" s="29"/>
      <c r="CQ151" s="29"/>
      <c r="CR151" s="29"/>
      <c r="CS151" s="9"/>
      <c r="CT151" s="9"/>
      <c r="CU151" s="9"/>
      <c r="CV151" s="9"/>
      <c r="CW151" s="29"/>
      <c r="CX151" s="9"/>
      <c r="CY151" s="9"/>
      <c r="CZ151" s="9"/>
      <c r="DA151" s="9"/>
      <c r="DB151" s="9"/>
      <c r="DC151" s="9"/>
      <c r="DD151" s="9"/>
      <c r="DE151" s="29"/>
      <c r="DF151" s="29"/>
      <c r="DG151" s="9"/>
      <c r="DH151" s="29"/>
      <c r="DI151" s="9"/>
      <c r="DJ151" s="29"/>
      <c r="DK151" s="29">
        <v>1</v>
      </c>
      <c r="DL151" s="9">
        <f t="shared" si="4"/>
        <v>7</v>
      </c>
      <c r="DM151" s="30"/>
      <c r="DN151" s="31"/>
      <c r="DO151" s="13"/>
    </row>
    <row r="152" spans="1:119" ht="20.100000000000001" customHeight="1">
      <c r="A152" s="7">
        <v>155044</v>
      </c>
      <c r="B152" s="13" t="s">
        <v>178</v>
      </c>
      <c r="C152" s="9">
        <v>60</v>
      </c>
      <c r="D152" s="13" t="s">
        <v>390</v>
      </c>
      <c r="E152" s="243" t="s">
        <v>382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401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>
        <v>1</v>
      </c>
      <c r="CM152" s="9"/>
      <c r="CN152" s="9"/>
      <c r="CO152" s="29"/>
      <c r="CP152" s="29"/>
      <c r="CQ152" s="29"/>
      <c r="CR152" s="29"/>
      <c r="CS152" s="9"/>
      <c r="CT152" s="9"/>
      <c r="CU152" s="9"/>
      <c r="CV152" s="9"/>
      <c r="CW152" s="29"/>
      <c r="CX152" s="9"/>
      <c r="CY152" s="9"/>
      <c r="CZ152" s="9"/>
      <c r="DA152" s="9"/>
      <c r="DB152" s="9"/>
      <c r="DC152" s="9"/>
      <c r="DD152" s="9"/>
      <c r="DE152" s="29"/>
      <c r="DF152" s="29"/>
      <c r="DG152" s="9"/>
      <c r="DH152" s="29"/>
      <c r="DI152" s="9"/>
      <c r="DJ152" s="29"/>
      <c r="DK152" s="29">
        <v>1</v>
      </c>
      <c r="DL152" s="9">
        <f t="shared" si="4"/>
        <v>7</v>
      </c>
      <c r="DM152" s="30"/>
      <c r="DN152" s="31"/>
      <c r="DO152" s="13"/>
    </row>
    <row r="153" spans="1:119" ht="20.100000000000001" customHeight="1">
      <c r="A153" s="7">
        <v>153749</v>
      </c>
      <c r="B153" s="13" t="s">
        <v>179</v>
      </c>
      <c r="C153" s="9">
        <v>1</v>
      </c>
      <c r="D153" s="13" t="s">
        <v>395</v>
      </c>
      <c r="E153" s="243" t="s">
        <v>382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292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29"/>
      <c r="CP153" s="29"/>
      <c r="CQ153" s="29"/>
      <c r="CR153" s="29"/>
      <c r="CS153" s="9"/>
      <c r="CT153" s="9"/>
      <c r="CU153" s="9"/>
      <c r="CV153" s="9"/>
      <c r="CW153" s="29"/>
      <c r="CX153" s="9"/>
      <c r="CY153" s="9"/>
      <c r="CZ153" s="9"/>
      <c r="DA153" s="9"/>
      <c r="DB153" s="9"/>
      <c r="DC153" s="9"/>
      <c r="DD153" s="9"/>
      <c r="DE153" s="29"/>
      <c r="DF153" s="29"/>
      <c r="DG153" s="9"/>
      <c r="DH153" s="29"/>
      <c r="DI153" s="9"/>
      <c r="DJ153" s="29"/>
      <c r="DK153" s="29"/>
      <c r="DL153" s="9">
        <f t="shared" si="4"/>
        <v>4</v>
      </c>
      <c r="DM153" s="30"/>
      <c r="DN153" s="31" t="s">
        <v>479</v>
      </c>
      <c r="DO153" s="13"/>
    </row>
    <row r="154" spans="1:119" ht="20.100000000000001" customHeight="1">
      <c r="A154" s="7">
        <v>153751</v>
      </c>
      <c r="B154" s="13" t="s">
        <v>180</v>
      </c>
      <c r="C154" s="9">
        <v>20</v>
      </c>
      <c r="D154" s="13" t="s">
        <v>395</v>
      </c>
      <c r="E154" s="243" t="s">
        <v>382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292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29"/>
      <c r="CP154" s="29"/>
      <c r="CQ154" s="29"/>
      <c r="CR154" s="29"/>
      <c r="CS154" s="9"/>
      <c r="CT154" s="9"/>
      <c r="CU154" s="9"/>
      <c r="CV154" s="9"/>
      <c r="CW154" s="29"/>
      <c r="CX154" s="9"/>
      <c r="CY154" s="9"/>
      <c r="CZ154" s="9"/>
      <c r="DA154" s="9"/>
      <c r="DB154" s="9"/>
      <c r="DC154" s="9"/>
      <c r="DD154" s="9"/>
      <c r="DE154" s="29"/>
      <c r="DF154" s="29"/>
      <c r="DG154" s="9"/>
      <c r="DH154" s="29"/>
      <c r="DI154" s="9"/>
      <c r="DJ154" s="29"/>
      <c r="DK154" s="29"/>
      <c r="DL154" s="9">
        <f t="shared" si="4"/>
        <v>4</v>
      </c>
      <c r="DM154" s="30"/>
      <c r="DN154" s="31"/>
      <c r="DO154" s="13"/>
    </row>
    <row r="155" spans="1:119" ht="20.100000000000001" customHeight="1">
      <c r="A155" s="7">
        <v>153750</v>
      </c>
      <c r="B155" s="13" t="s">
        <v>181</v>
      </c>
      <c r="C155" s="9">
        <v>4</v>
      </c>
      <c r="D155" s="13" t="s">
        <v>395</v>
      </c>
      <c r="E155" s="243" t="s">
        <v>382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292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29"/>
      <c r="CP155" s="29"/>
      <c r="CQ155" s="29"/>
      <c r="CR155" s="29"/>
      <c r="CS155" s="9"/>
      <c r="CT155" s="9"/>
      <c r="CU155" s="9"/>
      <c r="CV155" s="9"/>
      <c r="CW155" s="29"/>
      <c r="CX155" s="9"/>
      <c r="CY155" s="9"/>
      <c r="CZ155" s="9"/>
      <c r="DA155" s="9"/>
      <c r="DB155" s="9"/>
      <c r="DC155" s="9"/>
      <c r="DD155" s="9"/>
      <c r="DE155" s="29"/>
      <c r="DF155" s="29"/>
      <c r="DG155" s="9"/>
      <c r="DH155" s="29"/>
      <c r="DI155" s="9"/>
      <c r="DJ155" s="29"/>
      <c r="DK155" s="29"/>
      <c r="DL155" s="9">
        <f t="shared" si="4"/>
        <v>4</v>
      </c>
      <c r="DM155" s="30"/>
      <c r="DN155" s="31"/>
      <c r="DO155" s="13"/>
    </row>
    <row r="156" spans="1:119" ht="20.100000000000001" customHeight="1">
      <c r="A156" s="7">
        <v>153266</v>
      </c>
      <c r="B156" s="13" t="s">
        <v>182</v>
      </c>
      <c r="C156" s="9">
        <v>1</v>
      </c>
      <c r="D156" s="13" t="s">
        <v>399</v>
      </c>
      <c r="E156" s="243" t="s">
        <v>382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292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>
        <v>1</v>
      </c>
      <c r="CM156" s="9"/>
      <c r="CN156" s="9"/>
      <c r="CO156" s="29"/>
      <c r="CP156" s="29"/>
      <c r="CQ156" s="29"/>
      <c r="CR156" s="29"/>
      <c r="CS156" s="9"/>
      <c r="CT156" s="9"/>
      <c r="CU156" s="9"/>
      <c r="CV156" s="9"/>
      <c r="CW156" s="29"/>
      <c r="CX156" s="9"/>
      <c r="CY156" s="9"/>
      <c r="CZ156" s="9"/>
      <c r="DA156" s="9"/>
      <c r="DB156" s="9"/>
      <c r="DC156" s="9"/>
      <c r="DD156" s="9"/>
      <c r="DE156" s="29"/>
      <c r="DF156" s="29"/>
      <c r="DG156" s="9"/>
      <c r="DH156" s="29"/>
      <c r="DI156" s="9"/>
      <c r="DJ156" s="29"/>
      <c r="DK156" s="29"/>
      <c r="DL156" s="9">
        <f t="shared" si="4"/>
        <v>5</v>
      </c>
      <c r="DM156" s="30"/>
      <c r="DN156" s="31" t="s">
        <v>480</v>
      </c>
      <c r="DO156" s="13"/>
    </row>
    <row r="157" spans="1:119" ht="20.100000000000001" customHeight="1">
      <c r="A157" s="7">
        <v>153265</v>
      </c>
      <c r="B157" s="13" t="s">
        <v>183</v>
      </c>
      <c r="C157" s="9">
        <v>4</v>
      </c>
      <c r="D157" s="13" t="s">
        <v>399</v>
      </c>
      <c r="E157" s="243" t="s">
        <v>382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292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>
        <v>1</v>
      </c>
      <c r="CM157" s="9"/>
      <c r="CN157" s="9"/>
      <c r="CO157" s="29"/>
      <c r="CP157" s="29"/>
      <c r="CQ157" s="29"/>
      <c r="CR157" s="29"/>
      <c r="CS157" s="9"/>
      <c r="CT157" s="9"/>
      <c r="CU157" s="9"/>
      <c r="CV157" s="9"/>
      <c r="CW157" s="29"/>
      <c r="CX157" s="9"/>
      <c r="CY157" s="9"/>
      <c r="CZ157" s="9"/>
      <c r="DA157" s="9"/>
      <c r="DB157" s="9"/>
      <c r="DC157" s="9"/>
      <c r="DD157" s="9"/>
      <c r="DE157" s="29"/>
      <c r="DF157" s="29"/>
      <c r="DG157" s="9"/>
      <c r="DH157" s="29"/>
      <c r="DI157" s="9"/>
      <c r="DJ157" s="29"/>
      <c r="DK157" s="29"/>
      <c r="DL157" s="9">
        <f t="shared" si="4"/>
        <v>5</v>
      </c>
      <c r="DM157" s="30"/>
      <c r="DN157" s="31"/>
      <c r="DO157" s="13"/>
    </row>
    <row r="158" spans="1:119" ht="20.100000000000001" customHeight="1">
      <c r="A158" s="7">
        <v>153631</v>
      </c>
      <c r="B158" s="13" t="s">
        <v>184</v>
      </c>
      <c r="C158" s="9">
        <v>1</v>
      </c>
      <c r="D158" s="13" t="s">
        <v>381</v>
      </c>
      <c r="E158" s="243" t="s">
        <v>382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292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>
        <v>1</v>
      </c>
      <c r="CM158" s="9"/>
      <c r="CN158" s="9"/>
      <c r="CO158" s="29"/>
      <c r="CP158" s="29"/>
      <c r="CQ158" s="29"/>
      <c r="CR158" s="29"/>
      <c r="CS158" s="9"/>
      <c r="CT158" s="9"/>
      <c r="CU158" s="9"/>
      <c r="CV158" s="9"/>
      <c r="CW158" s="29"/>
      <c r="CX158" s="9"/>
      <c r="CY158" s="9"/>
      <c r="CZ158" s="9"/>
      <c r="DA158" s="9"/>
      <c r="DB158" s="9"/>
      <c r="DC158" s="9"/>
      <c r="DD158" s="9"/>
      <c r="DE158" s="29"/>
      <c r="DF158" s="29"/>
      <c r="DG158" s="9"/>
      <c r="DH158" s="29"/>
      <c r="DI158" s="9"/>
      <c r="DJ158" s="29"/>
      <c r="DK158" s="29"/>
      <c r="DL158" s="9">
        <f t="shared" si="4"/>
        <v>5</v>
      </c>
      <c r="DM158" s="30"/>
      <c r="DN158" s="31" t="s">
        <v>481</v>
      </c>
      <c r="DO158" s="13"/>
    </row>
    <row r="159" spans="1:119" ht="20.100000000000001" customHeight="1">
      <c r="A159" s="7">
        <v>155046</v>
      </c>
      <c r="B159" s="13" t="s">
        <v>185</v>
      </c>
      <c r="C159" s="9">
        <v>208</v>
      </c>
      <c r="D159" s="13" t="s">
        <v>381</v>
      </c>
      <c r="E159" s="243" t="s">
        <v>382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292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>
        <v>1</v>
      </c>
      <c r="CM159" s="9"/>
      <c r="CN159" s="9"/>
      <c r="CO159" s="29"/>
      <c r="CP159" s="29"/>
      <c r="CQ159" s="29"/>
      <c r="CR159" s="29"/>
      <c r="CS159" s="9"/>
      <c r="CT159" s="9"/>
      <c r="CU159" s="9"/>
      <c r="CV159" s="9"/>
      <c r="CW159" s="29"/>
      <c r="CX159" s="9"/>
      <c r="CY159" s="9"/>
      <c r="CZ159" s="9"/>
      <c r="DA159" s="9"/>
      <c r="DB159" s="9"/>
      <c r="DC159" s="9"/>
      <c r="DD159" s="9"/>
      <c r="DE159" s="29"/>
      <c r="DF159" s="29"/>
      <c r="DG159" s="9"/>
      <c r="DH159" s="29"/>
      <c r="DI159" s="9"/>
      <c r="DJ159" s="29"/>
      <c r="DK159" s="29"/>
      <c r="DL159" s="9">
        <f t="shared" si="4"/>
        <v>5</v>
      </c>
      <c r="DM159" s="30"/>
      <c r="DN159" s="31"/>
      <c r="DO159" s="13"/>
    </row>
    <row r="160" spans="1:119" ht="20.100000000000001" customHeight="1">
      <c r="A160" s="7">
        <v>155048</v>
      </c>
      <c r="B160" s="13" t="s">
        <v>186</v>
      </c>
      <c r="C160" s="9">
        <v>20</v>
      </c>
      <c r="D160" s="13" t="s">
        <v>381</v>
      </c>
      <c r="E160" s="243" t="s">
        <v>382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292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>
        <v>1</v>
      </c>
      <c r="CM160" s="9"/>
      <c r="CN160" s="9"/>
      <c r="CO160" s="29"/>
      <c r="CP160" s="29"/>
      <c r="CQ160" s="29"/>
      <c r="CR160" s="29"/>
      <c r="CS160" s="9"/>
      <c r="CT160" s="9"/>
      <c r="CU160" s="9"/>
      <c r="CV160" s="9"/>
      <c r="CW160" s="29"/>
      <c r="CX160" s="9"/>
      <c r="CY160" s="9"/>
      <c r="CZ160" s="9"/>
      <c r="DA160" s="9"/>
      <c r="DB160" s="9"/>
      <c r="DC160" s="9"/>
      <c r="DD160" s="9"/>
      <c r="DE160" s="29"/>
      <c r="DF160" s="29"/>
      <c r="DG160" s="9"/>
      <c r="DH160" s="29"/>
      <c r="DI160" s="9"/>
      <c r="DJ160" s="29"/>
      <c r="DK160" s="29"/>
      <c r="DL160" s="9">
        <f t="shared" si="4"/>
        <v>5</v>
      </c>
      <c r="DM160" s="30"/>
      <c r="DN160" s="31"/>
      <c r="DO160" s="13"/>
    </row>
    <row r="161" spans="1:119" ht="20.100000000000001" customHeight="1">
      <c r="A161" s="7">
        <v>153645</v>
      </c>
      <c r="B161" s="13" t="s">
        <v>186</v>
      </c>
      <c r="C161" s="9">
        <v>20</v>
      </c>
      <c r="D161" s="13" t="s">
        <v>381</v>
      </c>
      <c r="E161" s="243" t="s">
        <v>382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292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>
        <v>1</v>
      </c>
      <c r="CM161" s="9"/>
      <c r="CN161" s="9"/>
      <c r="CO161" s="29"/>
      <c r="CP161" s="29"/>
      <c r="CQ161" s="29"/>
      <c r="CR161" s="29"/>
      <c r="CS161" s="9"/>
      <c r="CT161" s="9"/>
      <c r="CU161" s="9"/>
      <c r="CV161" s="9"/>
      <c r="CW161" s="29"/>
      <c r="CX161" s="9"/>
      <c r="CY161" s="9"/>
      <c r="CZ161" s="9"/>
      <c r="DA161" s="9"/>
      <c r="DB161" s="9"/>
      <c r="DC161" s="9"/>
      <c r="DD161" s="9"/>
      <c r="DE161" s="29"/>
      <c r="DF161" s="29"/>
      <c r="DG161" s="9"/>
      <c r="DH161" s="29"/>
      <c r="DI161" s="9"/>
      <c r="DJ161" s="29"/>
      <c r="DK161" s="29"/>
      <c r="DL161" s="9">
        <f t="shared" si="4"/>
        <v>5</v>
      </c>
      <c r="DM161" s="30"/>
      <c r="DN161" s="31"/>
      <c r="DO161" s="13"/>
    </row>
    <row r="162" spans="1:119" ht="20.100000000000001" customHeight="1">
      <c r="A162" s="7">
        <v>153638</v>
      </c>
      <c r="B162" s="13" t="s">
        <v>187</v>
      </c>
      <c r="C162" s="9">
        <v>4</v>
      </c>
      <c r="D162" s="13" t="s">
        <v>381</v>
      </c>
      <c r="E162" s="243" t="s">
        <v>382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292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>
        <v>1</v>
      </c>
      <c r="CM162" s="9"/>
      <c r="CN162" s="9"/>
      <c r="CO162" s="29"/>
      <c r="CP162" s="29"/>
      <c r="CQ162" s="29"/>
      <c r="CR162" s="29"/>
      <c r="CS162" s="9"/>
      <c r="CT162" s="9"/>
      <c r="CU162" s="9"/>
      <c r="CV162" s="9"/>
      <c r="CW162" s="29"/>
      <c r="CX162" s="9"/>
      <c r="CY162" s="9"/>
      <c r="CZ162" s="9"/>
      <c r="DA162" s="9"/>
      <c r="DB162" s="9"/>
      <c r="DC162" s="9"/>
      <c r="DD162" s="9"/>
      <c r="DE162" s="29"/>
      <c r="DF162" s="29"/>
      <c r="DG162" s="9"/>
      <c r="DH162" s="29"/>
      <c r="DI162" s="9"/>
      <c r="DJ162" s="29"/>
      <c r="DK162" s="29"/>
      <c r="DL162" s="9">
        <f t="shared" si="4"/>
        <v>5</v>
      </c>
      <c r="DM162" s="30"/>
      <c r="DN162" s="31"/>
      <c r="DO162" s="13"/>
    </row>
    <row r="163" spans="1:119" ht="20.100000000000001" customHeight="1">
      <c r="A163" s="7">
        <v>155047</v>
      </c>
      <c r="B163" s="13" t="s">
        <v>188</v>
      </c>
      <c r="C163" s="9">
        <v>60</v>
      </c>
      <c r="D163" s="13" t="s">
        <v>381</v>
      </c>
      <c r="E163" s="243" t="s">
        <v>382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292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>
        <v>1</v>
      </c>
      <c r="CM163" s="9"/>
      <c r="CN163" s="9"/>
      <c r="CO163" s="29"/>
      <c r="CP163" s="29"/>
      <c r="CQ163" s="29"/>
      <c r="CR163" s="29"/>
      <c r="CS163" s="9"/>
      <c r="CT163" s="9"/>
      <c r="CU163" s="9"/>
      <c r="CV163" s="9"/>
      <c r="CW163" s="29"/>
      <c r="CX163" s="9"/>
      <c r="CY163" s="9"/>
      <c r="CZ163" s="9"/>
      <c r="DA163" s="9"/>
      <c r="DB163" s="9"/>
      <c r="DC163" s="9"/>
      <c r="DD163" s="9"/>
      <c r="DE163" s="29"/>
      <c r="DF163" s="29"/>
      <c r="DG163" s="9"/>
      <c r="DH163" s="29"/>
      <c r="DI163" s="9"/>
      <c r="DJ163" s="29"/>
      <c r="DK163" s="29"/>
      <c r="DL163" s="9">
        <f t="shared" ref="DL163:DL194" si="5">SUM(AD163:DK163)</f>
        <v>5</v>
      </c>
      <c r="DM163" s="30"/>
      <c r="DN163" s="31"/>
      <c r="DO163" s="13"/>
    </row>
    <row r="164" spans="1:119" ht="20.100000000000001" customHeight="1">
      <c r="A164" s="7">
        <v>155049</v>
      </c>
      <c r="B164" s="13" t="s">
        <v>189</v>
      </c>
      <c r="C164" s="9">
        <v>208</v>
      </c>
      <c r="D164" s="13" t="s">
        <v>395</v>
      </c>
      <c r="E164" s="243" t="s">
        <v>461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292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29"/>
      <c r="CP164" s="29">
        <v>1</v>
      </c>
      <c r="CQ164" s="29"/>
      <c r="CR164" s="29">
        <v>1</v>
      </c>
      <c r="CS164" s="9"/>
      <c r="CT164" s="9">
        <v>1</v>
      </c>
      <c r="CU164" s="9"/>
      <c r="CV164" s="9"/>
      <c r="CW164" s="29"/>
      <c r="CX164" s="9"/>
      <c r="CY164" s="9"/>
      <c r="CZ164" s="9"/>
      <c r="DA164" s="9"/>
      <c r="DB164" s="9"/>
      <c r="DC164" s="9"/>
      <c r="DD164" s="9"/>
      <c r="DE164" s="29"/>
      <c r="DF164" s="29"/>
      <c r="DG164" s="9"/>
      <c r="DH164" s="29"/>
      <c r="DI164" s="9"/>
      <c r="DJ164" s="29"/>
      <c r="DK164" s="29"/>
      <c r="DL164" s="9">
        <f t="shared" si="5"/>
        <v>7</v>
      </c>
      <c r="DM164" s="30"/>
      <c r="DN164" s="31" t="s">
        <v>482</v>
      </c>
      <c r="DO164" s="13"/>
    </row>
    <row r="165" spans="1:119" ht="20.100000000000001" customHeight="1">
      <c r="A165" s="7">
        <v>152722</v>
      </c>
      <c r="B165" s="13" t="s">
        <v>538</v>
      </c>
      <c r="C165" s="9">
        <v>1</v>
      </c>
      <c r="D165" s="13" t="s">
        <v>395</v>
      </c>
      <c r="E165" s="243" t="s">
        <v>461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292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29"/>
      <c r="CP165" s="29">
        <v>1</v>
      </c>
      <c r="CQ165" s="29"/>
      <c r="CR165" s="29">
        <v>1</v>
      </c>
      <c r="CS165" s="9"/>
      <c r="CT165" s="9">
        <v>1</v>
      </c>
      <c r="CU165" s="9"/>
      <c r="CV165" s="9"/>
      <c r="CW165" s="29"/>
      <c r="CX165" s="9"/>
      <c r="CY165" s="9"/>
      <c r="CZ165" s="9"/>
      <c r="DA165" s="9"/>
      <c r="DB165" s="9"/>
      <c r="DC165" s="9"/>
      <c r="DD165" s="9"/>
      <c r="DE165" s="29"/>
      <c r="DF165" s="29"/>
      <c r="DG165" s="9"/>
      <c r="DH165" s="29"/>
      <c r="DI165" s="9"/>
      <c r="DJ165" s="29"/>
      <c r="DK165" s="29"/>
      <c r="DL165" s="9">
        <f t="shared" si="5"/>
        <v>7</v>
      </c>
      <c r="DM165" s="30"/>
      <c r="DN165" s="31" t="s">
        <v>482</v>
      </c>
      <c r="DO165" s="13"/>
    </row>
    <row r="166" spans="1:119" ht="20.100000000000001" customHeight="1">
      <c r="A166" s="7">
        <v>154806</v>
      </c>
      <c r="B166" s="13" t="s">
        <v>190</v>
      </c>
      <c r="C166" s="9">
        <v>4</v>
      </c>
      <c r="D166" s="13" t="s">
        <v>395</v>
      </c>
      <c r="E166" s="243" t="s">
        <v>461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292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29"/>
      <c r="CP166" s="29">
        <v>1</v>
      </c>
      <c r="CQ166" s="29"/>
      <c r="CR166" s="29">
        <v>1</v>
      </c>
      <c r="CS166" s="9"/>
      <c r="CT166" s="9">
        <v>1</v>
      </c>
      <c r="CU166" s="9"/>
      <c r="CV166" s="9"/>
      <c r="CW166" s="29"/>
      <c r="CX166" s="9"/>
      <c r="CY166" s="9"/>
      <c r="CZ166" s="9"/>
      <c r="DA166" s="9"/>
      <c r="DB166" s="9"/>
      <c r="DC166" s="9"/>
      <c r="DD166" s="9"/>
      <c r="DE166" s="29"/>
      <c r="DF166" s="29"/>
      <c r="DG166" s="9"/>
      <c r="DH166" s="29"/>
      <c r="DI166" s="9"/>
      <c r="DJ166" s="29"/>
      <c r="DK166" s="29"/>
      <c r="DL166" s="9">
        <f t="shared" si="5"/>
        <v>7</v>
      </c>
      <c r="DM166" s="30"/>
      <c r="DN166" s="31"/>
      <c r="DO166" s="13"/>
    </row>
    <row r="167" spans="1:119" ht="20.100000000000001" customHeight="1">
      <c r="A167" s="7">
        <v>153392</v>
      </c>
      <c r="B167" s="13" t="s">
        <v>191</v>
      </c>
      <c r="C167" s="9">
        <v>60</v>
      </c>
      <c r="D167" s="13" t="s">
        <v>395</v>
      </c>
      <c r="E167" s="243" t="s">
        <v>461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292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29"/>
      <c r="CP167" s="29">
        <v>1</v>
      </c>
      <c r="CQ167" s="29"/>
      <c r="CR167" s="29">
        <v>1</v>
      </c>
      <c r="CS167" s="9"/>
      <c r="CT167" s="9">
        <v>1</v>
      </c>
      <c r="CU167" s="9"/>
      <c r="CV167" s="9"/>
      <c r="CW167" s="29"/>
      <c r="CX167" s="9"/>
      <c r="CY167" s="9"/>
      <c r="CZ167" s="9"/>
      <c r="DA167" s="9"/>
      <c r="DB167" s="9"/>
      <c r="DC167" s="9"/>
      <c r="DD167" s="9"/>
      <c r="DE167" s="29"/>
      <c r="DF167" s="29"/>
      <c r="DG167" s="9"/>
      <c r="DH167" s="29"/>
      <c r="DI167" s="9"/>
      <c r="DJ167" s="29"/>
      <c r="DK167" s="29"/>
      <c r="DL167" s="9">
        <f t="shared" si="5"/>
        <v>7</v>
      </c>
      <c r="DM167" s="30"/>
      <c r="DN167" s="31"/>
      <c r="DO167" s="13"/>
    </row>
    <row r="168" spans="1:119" ht="20.100000000000001" customHeight="1">
      <c r="A168" s="7">
        <v>154902</v>
      </c>
      <c r="B168" s="13" t="s">
        <v>192</v>
      </c>
      <c r="C168" s="9">
        <v>208</v>
      </c>
      <c r="D168" s="13" t="s">
        <v>399</v>
      </c>
      <c r="E168" s="24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29"/>
      <c r="CP168" s="29"/>
      <c r="CQ168" s="29"/>
      <c r="CR168" s="29"/>
      <c r="CS168" s="9"/>
      <c r="CT168" s="9"/>
      <c r="CU168" s="9"/>
      <c r="CV168" s="9"/>
      <c r="CW168" s="29"/>
      <c r="CX168" s="9"/>
      <c r="CY168" s="9"/>
      <c r="CZ168" s="9"/>
      <c r="DA168" s="9"/>
      <c r="DB168" s="9"/>
      <c r="DC168" s="9"/>
      <c r="DD168" s="9"/>
      <c r="DE168" s="29"/>
      <c r="DF168" s="29"/>
      <c r="DG168" s="9"/>
      <c r="DH168" s="29"/>
      <c r="DI168" s="9"/>
      <c r="DJ168" s="29"/>
      <c r="DK168" s="29"/>
      <c r="DL168" s="9">
        <f t="shared" si="5"/>
        <v>0</v>
      </c>
      <c r="DM168" s="30"/>
      <c r="DN168" s="31"/>
      <c r="DO168" s="13"/>
    </row>
    <row r="169" spans="1:119" ht="20.100000000000001" customHeight="1">
      <c r="A169" s="7">
        <v>153543</v>
      </c>
      <c r="B169" s="13" t="s">
        <v>193</v>
      </c>
      <c r="C169" s="9">
        <v>208</v>
      </c>
      <c r="D169" s="13" t="s">
        <v>399</v>
      </c>
      <c r="E169" s="24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29"/>
      <c r="CP169" s="29"/>
      <c r="CQ169" s="29"/>
      <c r="CR169" s="29"/>
      <c r="CS169" s="9"/>
      <c r="CT169" s="9"/>
      <c r="CU169" s="9"/>
      <c r="CV169" s="9"/>
      <c r="CW169" s="29"/>
      <c r="CX169" s="9"/>
      <c r="CY169" s="9"/>
      <c r="CZ169" s="9"/>
      <c r="DA169" s="9"/>
      <c r="DB169" s="9"/>
      <c r="DC169" s="9"/>
      <c r="DD169" s="9"/>
      <c r="DE169" s="29"/>
      <c r="DF169" s="29"/>
      <c r="DG169" s="9"/>
      <c r="DH169" s="29"/>
      <c r="DI169" s="9"/>
      <c r="DJ169" s="29"/>
      <c r="DK169" s="29"/>
      <c r="DL169" s="9">
        <f t="shared" si="5"/>
        <v>0</v>
      </c>
      <c r="DM169" s="30"/>
      <c r="DN169" s="31" t="s">
        <v>483</v>
      </c>
      <c r="DO169" s="13"/>
    </row>
    <row r="170" spans="1:119" ht="20.100000000000001" customHeight="1">
      <c r="A170" s="7">
        <v>152709</v>
      </c>
      <c r="B170" s="13" t="s">
        <v>194</v>
      </c>
      <c r="C170" s="9">
        <v>20</v>
      </c>
      <c r="D170" s="13" t="s">
        <v>399</v>
      </c>
      <c r="E170" s="24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29"/>
      <c r="CP170" s="29"/>
      <c r="CQ170" s="29"/>
      <c r="CR170" s="29"/>
      <c r="CS170" s="9"/>
      <c r="CT170" s="9"/>
      <c r="CU170" s="9"/>
      <c r="CV170" s="9"/>
      <c r="CW170" s="29"/>
      <c r="CX170" s="9"/>
      <c r="CY170" s="9"/>
      <c r="CZ170" s="9"/>
      <c r="DA170" s="9"/>
      <c r="DB170" s="9"/>
      <c r="DC170" s="9"/>
      <c r="DD170" s="9"/>
      <c r="DE170" s="29"/>
      <c r="DF170" s="29"/>
      <c r="DG170" s="9"/>
      <c r="DH170" s="29"/>
      <c r="DI170" s="9"/>
      <c r="DJ170" s="29"/>
      <c r="DK170" s="29"/>
      <c r="DL170" s="9">
        <f t="shared" si="5"/>
        <v>0</v>
      </c>
      <c r="DM170" s="30"/>
      <c r="DN170" s="31"/>
      <c r="DO170" s="13"/>
    </row>
    <row r="171" spans="1:119" ht="20.100000000000001" customHeight="1">
      <c r="A171" s="7">
        <v>153541</v>
      </c>
      <c r="B171" s="13" t="s">
        <v>195</v>
      </c>
      <c r="C171" s="9">
        <v>208</v>
      </c>
      <c r="D171" s="13" t="s">
        <v>395</v>
      </c>
      <c r="E171" s="24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29"/>
      <c r="CP171" s="29"/>
      <c r="CQ171" s="29"/>
      <c r="CR171" s="29"/>
      <c r="CS171" s="9"/>
      <c r="CT171" s="9"/>
      <c r="CU171" s="9"/>
      <c r="CV171" s="9"/>
      <c r="CW171" s="29"/>
      <c r="CX171" s="9"/>
      <c r="CY171" s="9"/>
      <c r="CZ171" s="9"/>
      <c r="DA171" s="9"/>
      <c r="DB171" s="9"/>
      <c r="DC171" s="9"/>
      <c r="DD171" s="9"/>
      <c r="DE171" s="29"/>
      <c r="DF171" s="29"/>
      <c r="DG171" s="9"/>
      <c r="DH171" s="29"/>
      <c r="DI171" s="9"/>
      <c r="DJ171" s="29"/>
      <c r="DK171" s="29"/>
      <c r="DL171" s="9">
        <f t="shared" si="5"/>
        <v>0</v>
      </c>
      <c r="DM171" s="30"/>
      <c r="DN171" s="31"/>
      <c r="DO171" s="13"/>
    </row>
    <row r="172" spans="1:119" ht="20.100000000000001" customHeight="1">
      <c r="A172" s="7">
        <v>152707</v>
      </c>
      <c r="B172" s="13" t="s">
        <v>196</v>
      </c>
      <c r="C172" s="9">
        <v>20</v>
      </c>
      <c r="D172" s="13" t="s">
        <v>395</v>
      </c>
      <c r="E172" s="24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29"/>
      <c r="CP172" s="29"/>
      <c r="CQ172" s="29"/>
      <c r="CR172" s="29"/>
      <c r="CS172" s="9"/>
      <c r="CT172" s="9"/>
      <c r="CU172" s="9"/>
      <c r="CV172" s="9"/>
      <c r="CW172" s="29"/>
      <c r="CX172" s="9"/>
      <c r="CY172" s="9"/>
      <c r="CZ172" s="9"/>
      <c r="DA172" s="9"/>
      <c r="DB172" s="9"/>
      <c r="DC172" s="9"/>
      <c r="DD172" s="9"/>
      <c r="DE172" s="29"/>
      <c r="DF172" s="29"/>
      <c r="DG172" s="9"/>
      <c r="DH172" s="29"/>
      <c r="DI172" s="9"/>
      <c r="DJ172" s="29"/>
      <c r="DK172" s="29"/>
      <c r="DL172" s="9">
        <f t="shared" si="5"/>
        <v>0</v>
      </c>
      <c r="DM172" s="30"/>
      <c r="DN172" s="31"/>
      <c r="DO172" s="13"/>
    </row>
    <row r="173" spans="1:119" ht="20.100000000000001" customHeight="1">
      <c r="A173" s="7">
        <v>153744</v>
      </c>
      <c r="B173" s="13" t="s">
        <v>197</v>
      </c>
      <c r="C173" s="9">
        <v>208</v>
      </c>
      <c r="D173" s="13" t="s">
        <v>403</v>
      </c>
      <c r="E173" s="24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29"/>
      <c r="CP173" s="29"/>
      <c r="CQ173" s="29"/>
      <c r="CR173" s="29"/>
      <c r="CS173" s="9"/>
      <c r="CT173" s="9"/>
      <c r="CU173" s="9"/>
      <c r="CV173" s="9"/>
      <c r="CW173" s="29"/>
      <c r="CX173" s="9"/>
      <c r="CY173" s="9"/>
      <c r="CZ173" s="9"/>
      <c r="DA173" s="9"/>
      <c r="DB173" s="9"/>
      <c r="DC173" s="9"/>
      <c r="DD173" s="9"/>
      <c r="DE173" s="29"/>
      <c r="DF173" s="29"/>
      <c r="DG173" s="9"/>
      <c r="DH173" s="29"/>
      <c r="DI173" s="9"/>
      <c r="DJ173" s="29"/>
      <c r="DK173" s="29"/>
      <c r="DL173" s="9">
        <f t="shared" si="5"/>
        <v>0</v>
      </c>
      <c r="DM173" s="30"/>
      <c r="DN173" s="31"/>
      <c r="DO173" s="13"/>
    </row>
    <row r="174" spans="1:119" ht="20.100000000000001" customHeight="1">
      <c r="A174" s="7">
        <v>154540</v>
      </c>
      <c r="B174" s="13" t="s">
        <v>198</v>
      </c>
      <c r="C174" s="9">
        <v>20</v>
      </c>
      <c r="D174" s="13" t="s">
        <v>403</v>
      </c>
      <c r="E174" s="24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29"/>
      <c r="CP174" s="29"/>
      <c r="CQ174" s="29"/>
      <c r="CR174" s="29"/>
      <c r="CS174" s="9"/>
      <c r="CT174" s="9"/>
      <c r="CU174" s="9"/>
      <c r="CV174" s="9"/>
      <c r="CW174" s="29"/>
      <c r="CX174" s="9"/>
      <c r="CY174" s="9"/>
      <c r="CZ174" s="9"/>
      <c r="DA174" s="9"/>
      <c r="DB174" s="9"/>
      <c r="DC174" s="9"/>
      <c r="DD174" s="9"/>
      <c r="DE174" s="29"/>
      <c r="DF174" s="29"/>
      <c r="DG174" s="9"/>
      <c r="DH174" s="29"/>
      <c r="DI174" s="9"/>
      <c r="DJ174" s="29"/>
      <c r="DK174" s="29"/>
      <c r="DL174" s="9">
        <f t="shared" si="5"/>
        <v>0</v>
      </c>
      <c r="DM174" s="30"/>
      <c r="DN174" s="31"/>
      <c r="DO174" s="13"/>
    </row>
    <row r="175" spans="1:119" ht="20.100000000000001" customHeight="1">
      <c r="A175" s="7">
        <v>152857</v>
      </c>
      <c r="B175" s="13" t="s">
        <v>199</v>
      </c>
      <c r="C175" s="9">
        <v>208</v>
      </c>
      <c r="D175" s="13" t="s">
        <v>484</v>
      </c>
      <c r="E175" s="24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29"/>
      <c r="CP175" s="29"/>
      <c r="CQ175" s="29"/>
      <c r="CR175" s="29"/>
      <c r="CS175" s="9"/>
      <c r="CT175" s="9"/>
      <c r="CU175" s="9"/>
      <c r="CV175" s="9"/>
      <c r="CW175" s="29"/>
      <c r="CX175" s="9"/>
      <c r="CY175" s="9"/>
      <c r="CZ175" s="9"/>
      <c r="DA175" s="9"/>
      <c r="DB175" s="9"/>
      <c r="DC175" s="9"/>
      <c r="DD175" s="9"/>
      <c r="DE175" s="29"/>
      <c r="DF175" s="29"/>
      <c r="DG175" s="9"/>
      <c r="DH175" s="29"/>
      <c r="DI175" s="9"/>
      <c r="DJ175" s="29"/>
      <c r="DK175" s="29"/>
      <c r="DL175" s="9">
        <f t="shared" si="5"/>
        <v>0</v>
      </c>
      <c r="DM175" s="30"/>
      <c r="DN175" s="31"/>
      <c r="DO175" s="13"/>
    </row>
    <row r="176" spans="1:119" ht="20.100000000000001" customHeight="1">
      <c r="A176" s="7">
        <v>152737</v>
      </c>
      <c r="B176" s="13" t="s">
        <v>200</v>
      </c>
      <c r="C176" s="9">
        <v>20</v>
      </c>
      <c r="D176" s="13" t="s">
        <v>484</v>
      </c>
      <c r="E176" s="24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29"/>
      <c r="CP176" s="29"/>
      <c r="CQ176" s="29"/>
      <c r="CR176" s="29"/>
      <c r="CS176" s="9"/>
      <c r="CT176" s="9"/>
      <c r="CU176" s="9"/>
      <c r="CV176" s="9"/>
      <c r="CW176" s="29"/>
      <c r="CX176" s="9"/>
      <c r="CY176" s="9"/>
      <c r="CZ176" s="9"/>
      <c r="DA176" s="9"/>
      <c r="DB176" s="9"/>
      <c r="DC176" s="9"/>
      <c r="DD176" s="9"/>
      <c r="DE176" s="29"/>
      <c r="DF176" s="29"/>
      <c r="DG176" s="9"/>
      <c r="DH176" s="29"/>
      <c r="DI176" s="9"/>
      <c r="DJ176" s="29"/>
      <c r="DK176" s="29"/>
      <c r="DL176" s="9">
        <f t="shared" si="5"/>
        <v>0</v>
      </c>
      <c r="DM176" s="30"/>
      <c r="DN176" s="31"/>
      <c r="DO176" s="13"/>
    </row>
    <row r="177" spans="1:119" ht="20.100000000000001" customHeight="1">
      <c r="A177" s="7">
        <v>153852</v>
      </c>
      <c r="B177" s="13" t="s">
        <v>201</v>
      </c>
      <c r="C177" s="9">
        <v>208</v>
      </c>
      <c r="D177" s="13" t="s">
        <v>485</v>
      </c>
      <c r="E177" s="24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29"/>
      <c r="CP177" s="29"/>
      <c r="CQ177" s="29"/>
      <c r="CR177" s="29"/>
      <c r="CS177" s="9"/>
      <c r="CT177" s="9"/>
      <c r="CU177" s="9"/>
      <c r="CV177" s="9"/>
      <c r="CW177" s="29"/>
      <c r="CX177" s="9"/>
      <c r="CY177" s="9"/>
      <c r="CZ177" s="9"/>
      <c r="DA177" s="9"/>
      <c r="DB177" s="9"/>
      <c r="DC177" s="9"/>
      <c r="DD177" s="9"/>
      <c r="DE177" s="29"/>
      <c r="DF177" s="29"/>
      <c r="DG177" s="9"/>
      <c r="DH177" s="29"/>
      <c r="DI177" s="9"/>
      <c r="DJ177" s="29"/>
      <c r="DK177" s="29"/>
      <c r="DL177" s="9">
        <f t="shared" si="5"/>
        <v>0</v>
      </c>
      <c r="DM177" s="30"/>
      <c r="DN177" s="31"/>
      <c r="DO177" s="13"/>
    </row>
    <row r="178" spans="1:119" ht="20.100000000000001" customHeight="1">
      <c r="A178" s="7">
        <v>153855</v>
      </c>
      <c r="B178" s="13" t="s">
        <v>202</v>
      </c>
      <c r="C178" s="9">
        <v>20</v>
      </c>
      <c r="D178" s="13" t="s">
        <v>485</v>
      </c>
      <c r="E178" s="24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29"/>
      <c r="CP178" s="29"/>
      <c r="CQ178" s="29"/>
      <c r="CR178" s="29"/>
      <c r="CS178" s="9"/>
      <c r="CT178" s="9"/>
      <c r="CU178" s="9"/>
      <c r="CV178" s="9"/>
      <c r="CW178" s="29"/>
      <c r="CX178" s="9"/>
      <c r="CY178" s="9"/>
      <c r="CZ178" s="9"/>
      <c r="DA178" s="9"/>
      <c r="DB178" s="9"/>
      <c r="DC178" s="9"/>
      <c r="DD178" s="9"/>
      <c r="DE178" s="29"/>
      <c r="DF178" s="29"/>
      <c r="DG178" s="9"/>
      <c r="DH178" s="29"/>
      <c r="DI178" s="9"/>
      <c r="DJ178" s="29"/>
      <c r="DK178" s="29"/>
      <c r="DL178" s="9">
        <f t="shared" si="5"/>
        <v>0</v>
      </c>
      <c r="DM178" s="30"/>
      <c r="DN178" s="31"/>
      <c r="DO178" s="13"/>
    </row>
    <row r="179" spans="1:119" ht="20.100000000000001" customHeight="1">
      <c r="A179" s="7">
        <v>153848</v>
      </c>
      <c r="B179" s="13" t="s">
        <v>203</v>
      </c>
      <c r="C179" s="9">
        <v>208</v>
      </c>
      <c r="D179" s="13" t="s">
        <v>484</v>
      </c>
      <c r="E179" s="24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29"/>
      <c r="CP179" s="29"/>
      <c r="CQ179" s="29"/>
      <c r="CR179" s="29"/>
      <c r="CS179" s="9"/>
      <c r="CT179" s="9"/>
      <c r="CU179" s="9"/>
      <c r="CV179" s="9"/>
      <c r="CW179" s="29"/>
      <c r="CX179" s="9"/>
      <c r="CY179" s="9"/>
      <c r="CZ179" s="9"/>
      <c r="DA179" s="9"/>
      <c r="DB179" s="9"/>
      <c r="DC179" s="9"/>
      <c r="DD179" s="9"/>
      <c r="DE179" s="29"/>
      <c r="DF179" s="29"/>
      <c r="DG179" s="9"/>
      <c r="DH179" s="29"/>
      <c r="DI179" s="9"/>
      <c r="DJ179" s="29"/>
      <c r="DK179" s="29"/>
      <c r="DL179" s="9">
        <f t="shared" si="5"/>
        <v>0</v>
      </c>
      <c r="DM179" s="30"/>
      <c r="DN179" s="31"/>
      <c r="DO179" s="13"/>
    </row>
    <row r="180" spans="1:119" ht="20.100000000000001" customHeight="1">
      <c r="A180" s="7">
        <v>153851</v>
      </c>
      <c r="B180" s="13" t="s">
        <v>204</v>
      </c>
      <c r="C180" s="9">
        <v>20</v>
      </c>
      <c r="D180" s="13" t="s">
        <v>484</v>
      </c>
      <c r="E180" s="24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29"/>
      <c r="CP180" s="29"/>
      <c r="CQ180" s="29"/>
      <c r="CR180" s="29"/>
      <c r="CS180" s="9"/>
      <c r="CT180" s="9"/>
      <c r="CU180" s="9"/>
      <c r="CV180" s="9"/>
      <c r="CW180" s="29"/>
      <c r="CX180" s="9"/>
      <c r="CY180" s="9"/>
      <c r="CZ180" s="9"/>
      <c r="DA180" s="9"/>
      <c r="DB180" s="9"/>
      <c r="DC180" s="9"/>
      <c r="DD180" s="9"/>
      <c r="DE180" s="29"/>
      <c r="DF180" s="29"/>
      <c r="DG180" s="9"/>
      <c r="DH180" s="29"/>
      <c r="DI180" s="9"/>
      <c r="DJ180" s="29"/>
      <c r="DK180" s="29"/>
      <c r="DL180" s="9">
        <f t="shared" si="5"/>
        <v>0</v>
      </c>
      <c r="DM180" s="30"/>
      <c r="DN180" s="31"/>
      <c r="DO180" s="13"/>
    </row>
    <row r="181" spans="1:119" ht="20.100000000000001" customHeight="1">
      <c r="A181" s="7">
        <v>152891</v>
      </c>
      <c r="B181" s="13" t="s">
        <v>205</v>
      </c>
      <c r="C181" s="9">
        <v>208</v>
      </c>
      <c r="D181" s="13" t="s">
        <v>403</v>
      </c>
      <c r="E181" s="24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29"/>
      <c r="CP181" s="29"/>
      <c r="CQ181" s="29"/>
      <c r="CR181" s="29"/>
      <c r="CS181" s="9"/>
      <c r="CT181" s="9"/>
      <c r="CU181" s="9"/>
      <c r="CV181" s="9"/>
      <c r="CW181" s="29"/>
      <c r="CX181" s="9"/>
      <c r="CY181" s="9"/>
      <c r="CZ181" s="9"/>
      <c r="DA181" s="9"/>
      <c r="DB181" s="9"/>
      <c r="DC181" s="9"/>
      <c r="DD181" s="9"/>
      <c r="DE181" s="29"/>
      <c r="DF181" s="29"/>
      <c r="DG181" s="9"/>
      <c r="DH181" s="29"/>
      <c r="DI181" s="9"/>
      <c r="DJ181" s="29"/>
      <c r="DK181" s="29"/>
      <c r="DL181" s="9">
        <f t="shared" si="5"/>
        <v>0</v>
      </c>
      <c r="DM181" s="30"/>
      <c r="DN181" s="31"/>
      <c r="DO181" s="13"/>
    </row>
    <row r="182" spans="1:119" ht="20.100000000000001" customHeight="1">
      <c r="A182" s="7">
        <v>152673</v>
      </c>
      <c r="B182" s="13" t="s">
        <v>206</v>
      </c>
      <c r="C182" s="9">
        <v>20</v>
      </c>
      <c r="D182" s="13" t="s">
        <v>403</v>
      </c>
      <c r="E182" s="24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29"/>
      <c r="CP182" s="29"/>
      <c r="CQ182" s="29"/>
      <c r="CR182" s="29"/>
      <c r="CS182" s="9"/>
      <c r="CT182" s="9"/>
      <c r="CU182" s="9"/>
      <c r="CV182" s="9"/>
      <c r="CW182" s="29"/>
      <c r="CX182" s="9"/>
      <c r="CY182" s="9"/>
      <c r="CZ182" s="9"/>
      <c r="DA182" s="9"/>
      <c r="DB182" s="9"/>
      <c r="DC182" s="9"/>
      <c r="DD182" s="9"/>
      <c r="DE182" s="29"/>
      <c r="DF182" s="29"/>
      <c r="DG182" s="9"/>
      <c r="DH182" s="29"/>
      <c r="DI182" s="9"/>
      <c r="DJ182" s="29"/>
      <c r="DK182" s="29"/>
      <c r="DL182" s="9">
        <f t="shared" si="5"/>
        <v>0</v>
      </c>
      <c r="DM182" s="30"/>
      <c r="DN182" s="31"/>
      <c r="DO182" s="13"/>
    </row>
    <row r="183" spans="1:119" ht="20.100000000000001" customHeight="1">
      <c r="A183" s="7">
        <v>152715</v>
      </c>
      <c r="B183" s="13" t="s">
        <v>207</v>
      </c>
      <c r="C183" s="9">
        <v>20</v>
      </c>
      <c r="D183" s="13" t="s">
        <v>485</v>
      </c>
      <c r="E183" s="24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29"/>
      <c r="CP183" s="29"/>
      <c r="CQ183" s="29"/>
      <c r="CR183" s="29"/>
      <c r="CS183" s="9"/>
      <c r="CT183" s="9"/>
      <c r="CU183" s="9"/>
      <c r="CV183" s="9"/>
      <c r="CW183" s="29"/>
      <c r="CX183" s="9"/>
      <c r="CY183" s="9"/>
      <c r="CZ183" s="9"/>
      <c r="DA183" s="9"/>
      <c r="DB183" s="9"/>
      <c r="DC183" s="9"/>
      <c r="DD183" s="9"/>
      <c r="DE183" s="29"/>
      <c r="DF183" s="29"/>
      <c r="DG183" s="9"/>
      <c r="DH183" s="29"/>
      <c r="DI183" s="9"/>
      <c r="DJ183" s="29"/>
      <c r="DK183" s="29"/>
      <c r="DL183" s="9">
        <f t="shared" si="5"/>
        <v>0</v>
      </c>
      <c r="DM183" s="30"/>
      <c r="DN183" s="31"/>
      <c r="DO183" s="13"/>
    </row>
    <row r="184" spans="1:119" ht="20.100000000000001" customHeight="1">
      <c r="A184" s="7">
        <v>154646</v>
      </c>
      <c r="B184" s="13" t="s">
        <v>208</v>
      </c>
      <c r="C184" s="9">
        <v>208</v>
      </c>
      <c r="D184" s="13" t="s">
        <v>484</v>
      </c>
      <c r="E184" s="24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29"/>
      <c r="CP184" s="29"/>
      <c r="CQ184" s="29"/>
      <c r="CR184" s="29"/>
      <c r="CS184" s="9"/>
      <c r="CT184" s="9"/>
      <c r="CU184" s="9"/>
      <c r="CV184" s="9"/>
      <c r="CW184" s="29"/>
      <c r="CX184" s="9"/>
      <c r="CY184" s="9"/>
      <c r="CZ184" s="9"/>
      <c r="DA184" s="9"/>
      <c r="DB184" s="9"/>
      <c r="DC184" s="9"/>
      <c r="DD184" s="9"/>
      <c r="DE184" s="29"/>
      <c r="DF184" s="29"/>
      <c r="DG184" s="9"/>
      <c r="DH184" s="29"/>
      <c r="DI184" s="9"/>
      <c r="DJ184" s="29"/>
      <c r="DK184" s="29"/>
      <c r="DL184" s="9">
        <f t="shared" si="5"/>
        <v>0</v>
      </c>
      <c r="DM184" s="30"/>
      <c r="DN184" s="31"/>
      <c r="DO184" s="13"/>
    </row>
    <row r="185" spans="1:119" ht="20.100000000000001" customHeight="1">
      <c r="A185" s="7">
        <v>152714</v>
      </c>
      <c r="B185" s="13" t="s">
        <v>209</v>
      </c>
      <c r="C185" s="9">
        <v>20</v>
      </c>
      <c r="D185" s="13" t="s">
        <v>484</v>
      </c>
      <c r="E185" s="24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29"/>
      <c r="CP185" s="29"/>
      <c r="CQ185" s="29"/>
      <c r="CR185" s="29"/>
      <c r="CS185" s="9"/>
      <c r="CT185" s="9"/>
      <c r="CU185" s="9"/>
      <c r="CV185" s="9"/>
      <c r="CW185" s="29"/>
      <c r="CX185" s="9"/>
      <c r="CY185" s="9"/>
      <c r="CZ185" s="9"/>
      <c r="DA185" s="9"/>
      <c r="DB185" s="9"/>
      <c r="DC185" s="9"/>
      <c r="DD185" s="9"/>
      <c r="DE185" s="29"/>
      <c r="DF185" s="29"/>
      <c r="DG185" s="9"/>
      <c r="DH185" s="29"/>
      <c r="DI185" s="9"/>
      <c r="DJ185" s="29"/>
      <c r="DK185" s="29"/>
      <c r="DL185" s="9">
        <f t="shared" si="5"/>
        <v>0</v>
      </c>
      <c r="DM185" s="30"/>
      <c r="DN185" s="31"/>
      <c r="DO185" s="13"/>
    </row>
    <row r="186" spans="1:119" ht="20.100000000000001" customHeight="1">
      <c r="A186" s="7">
        <v>153120</v>
      </c>
      <c r="B186" s="13" t="s">
        <v>210</v>
      </c>
      <c r="C186" s="9">
        <v>208</v>
      </c>
      <c r="D186" s="13" t="s">
        <v>403</v>
      </c>
      <c r="E186" s="24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29"/>
      <c r="CP186" s="29"/>
      <c r="CQ186" s="29"/>
      <c r="CR186" s="29"/>
      <c r="CS186" s="9"/>
      <c r="CT186" s="9"/>
      <c r="CU186" s="9"/>
      <c r="CV186" s="9"/>
      <c r="CW186" s="29"/>
      <c r="CX186" s="9"/>
      <c r="CY186" s="9"/>
      <c r="CZ186" s="9"/>
      <c r="DA186" s="9"/>
      <c r="DB186" s="9"/>
      <c r="DC186" s="9"/>
      <c r="DD186" s="9"/>
      <c r="DE186" s="29"/>
      <c r="DF186" s="29"/>
      <c r="DG186" s="9"/>
      <c r="DH186" s="29"/>
      <c r="DI186" s="9"/>
      <c r="DJ186" s="29"/>
      <c r="DK186" s="29"/>
      <c r="DL186" s="9">
        <f t="shared" si="5"/>
        <v>0</v>
      </c>
      <c r="DM186" s="30"/>
      <c r="DN186" s="31"/>
      <c r="DO186" s="13"/>
    </row>
    <row r="187" spans="1:119" ht="20.100000000000001" customHeight="1">
      <c r="A187" s="7">
        <v>154379</v>
      </c>
      <c r="B187" s="13" t="s">
        <v>211</v>
      </c>
      <c r="C187" s="9">
        <v>20</v>
      </c>
      <c r="D187" s="13" t="s">
        <v>403</v>
      </c>
      <c r="E187" s="24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29"/>
      <c r="CP187" s="29"/>
      <c r="CQ187" s="29"/>
      <c r="CR187" s="29"/>
      <c r="CS187" s="9"/>
      <c r="CT187" s="9"/>
      <c r="CU187" s="9"/>
      <c r="CV187" s="9"/>
      <c r="CW187" s="29"/>
      <c r="CX187" s="9"/>
      <c r="CY187" s="9"/>
      <c r="CZ187" s="9"/>
      <c r="DA187" s="9"/>
      <c r="DB187" s="9"/>
      <c r="DC187" s="9"/>
      <c r="DD187" s="9"/>
      <c r="DE187" s="29"/>
      <c r="DF187" s="29"/>
      <c r="DG187" s="9"/>
      <c r="DH187" s="29"/>
      <c r="DI187" s="9"/>
      <c r="DJ187" s="29"/>
      <c r="DK187" s="29"/>
      <c r="DL187" s="9">
        <f t="shared" si="5"/>
        <v>0</v>
      </c>
      <c r="DM187" s="30"/>
      <c r="DN187" s="31"/>
      <c r="DO187" s="13"/>
    </row>
    <row r="188" spans="1:119" ht="20.100000000000001" customHeight="1">
      <c r="A188" s="7">
        <v>154899</v>
      </c>
      <c r="B188" s="13" t="s">
        <v>212</v>
      </c>
      <c r="C188" s="9">
        <v>208</v>
      </c>
      <c r="D188" s="13" t="s">
        <v>403</v>
      </c>
      <c r="E188" s="24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29"/>
      <c r="CP188" s="29"/>
      <c r="CQ188" s="29"/>
      <c r="CR188" s="29"/>
      <c r="CS188" s="9"/>
      <c r="CT188" s="9"/>
      <c r="CU188" s="9"/>
      <c r="CV188" s="9"/>
      <c r="CW188" s="29"/>
      <c r="CX188" s="9"/>
      <c r="CY188" s="9"/>
      <c r="CZ188" s="9"/>
      <c r="DA188" s="9"/>
      <c r="DB188" s="9"/>
      <c r="DC188" s="9"/>
      <c r="DD188" s="9"/>
      <c r="DE188" s="29"/>
      <c r="DF188" s="29"/>
      <c r="DG188" s="9"/>
      <c r="DH188" s="29"/>
      <c r="DI188" s="9"/>
      <c r="DJ188" s="29"/>
      <c r="DK188" s="29"/>
      <c r="DL188" s="9">
        <f t="shared" si="5"/>
        <v>0</v>
      </c>
      <c r="DM188" s="30"/>
      <c r="DN188" s="31"/>
      <c r="DO188" s="13"/>
    </row>
    <row r="189" spans="1:119" ht="20.100000000000001" customHeight="1">
      <c r="A189" s="7">
        <v>152712</v>
      </c>
      <c r="B189" s="13" t="s">
        <v>213</v>
      </c>
      <c r="C189" s="9">
        <v>20</v>
      </c>
      <c r="D189" s="13" t="s">
        <v>403</v>
      </c>
      <c r="E189" s="24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29"/>
      <c r="CP189" s="29"/>
      <c r="CQ189" s="29"/>
      <c r="CR189" s="29"/>
      <c r="CS189" s="9"/>
      <c r="CT189" s="9"/>
      <c r="CU189" s="9"/>
      <c r="CV189" s="9"/>
      <c r="CW189" s="29"/>
      <c r="CX189" s="9"/>
      <c r="CY189" s="9"/>
      <c r="CZ189" s="9"/>
      <c r="DA189" s="9"/>
      <c r="DB189" s="9"/>
      <c r="DC189" s="9"/>
      <c r="DD189" s="9"/>
      <c r="DE189" s="29"/>
      <c r="DF189" s="29"/>
      <c r="DG189" s="9"/>
      <c r="DH189" s="29"/>
      <c r="DI189" s="9"/>
      <c r="DJ189" s="29"/>
      <c r="DK189" s="29"/>
      <c r="DL189" s="9">
        <f t="shared" si="5"/>
        <v>0</v>
      </c>
      <c r="DM189" s="30"/>
      <c r="DN189" s="31"/>
      <c r="DO189" s="13"/>
    </row>
    <row r="190" spans="1:119" ht="20.100000000000001" customHeight="1">
      <c r="A190" s="7">
        <v>152571</v>
      </c>
      <c r="B190" s="13" t="s">
        <v>214</v>
      </c>
      <c r="C190" s="9">
        <v>1</v>
      </c>
      <c r="D190" s="13" t="s">
        <v>484</v>
      </c>
      <c r="E190" s="24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396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29"/>
      <c r="CP190" s="29"/>
      <c r="CQ190" s="29"/>
      <c r="CR190" s="29"/>
      <c r="CS190" s="9"/>
      <c r="CT190" s="9"/>
      <c r="CU190" s="9"/>
      <c r="CV190" s="9"/>
      <c r="CW190" s="29"/>
      <c r="CX190" s="9"/>
      <c r="CY190" s="9"/>
      <c r="CZ190" s="9"/>
      <c r="DA190" s="9"/>
      <c r="DB190" s="9"/>
      <c r="DC190" s="9"/>
      <c r="DD190" s="9"/>
      <c r="DE190" s="29"/>
      <c r="DF190" s="29"/>
      <c r="DG190" s="9"/>
      <c r="DH190" s="29"/>
      <c r="DI190" s="9"/>
      <c r="DJ190" s="29"/>
      <c r="DK190" s="29"/>
      <c r="DL190" s="9">
        <f t="shared" si="5"/>
        <v>1</v>
      </c>
      <c r="DM190" s="30"/>
      <c r="DN190" s="31" t="s">
        <v>486</v>
      </c>
      <c r="DO190" s="13"/>
    </row>
    <row r="191" spans="1:119" ht="20.100000000000001" customHeight="1">
      <c r="A191" s="7">
        <v>152570</v>
      </c>
      <c r="B191" s="13" t="s">
        <v>215</v>
      </c>
      <c r="C191" s="9">
        <v>4</v>
      </c>
      <c r="D191" s="13" t="s">
        <v>484</v>
      </c>
      <c r="E191" s="24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396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29"/>
      <c r="CP191" s="29"/>
      <c r="CQ191" s="29"/>
      <c r="CR191" s="29"/>
      <c r="CS191" s="9"/>
      <c r="CT191" s="9"/>
      <c r="CU191" s="9"/>
      <c r="CV191" s="9"/>
      <c r="CW191" s="29"/>
      <c r="CX191" s="9"/>
      <c r="CY191" s="9"/>
      <c r="CZ191" s="9"/>
      <c r="DA191" s="9"/>
      <c r="DB191" s="9"/>
      <c r="DC191" s="9"/>
      <c r="DD191" s="9"/>
      <c r="DE191" s="29"/>
      <c r="DF191" s="29"/>
      <c r="DG191" s="9"/>
      <c r="DH191" s="29"/>
      <c r="DI191" s="9"/>
      <c r="DJ191" s="29"/>
      <c r="DK191" s="29"/>
      <c r="DL191" s="9">
        <f t="shared" si="5"/>
        <v>1</v>
      </c>
      <c r="DM191" s="30"/>
      <c r="DN191" s="31"/>
      <c r="DO191" s="13"/>
    </row>
    <row r="192" spans="1:119" ht="20.100000000000001" customHeight="1">
      <c r="A192" s="7">
        <v>152569</v>
      </c>
      <c r="B192" s="13" t="s">
        <v>216</v>
      </c>
      <c r="C192" s="9">
        <v>1</v>
      </c>
      <c r="D192" s="13" t="s">
        <v>403</v>
      </c>
      <c r="E192" s="243" t="s">
        <v>463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401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29"/>
      <c r="CP192" s="29"/>
      <c r="CQ192" s="29"/>
      <c r="CR192" s="29"/>
      <c r="CS192" s="9"/>
      <c r="CT192" s="9"/>
      <c r="CU192" s="9"/>
      <c r="CV192" s="9"/>
      <c r="CW192" s="29"/>
      <c r="CX192" s="9"/>
      <c r="CY192" s="9"/>
      <c r="CZ192" s="9"/>
      <c r="DA192" s="9"/>
      <c r="DB192" s="9"/>
      <c r="DC192" s="9"/>
      <c r="DD192" s="9"/>
      <c r="DE192" s="29"/>
      <c r="DF192" s="29"/>
      <c r="DG192" s="9"/>
      <c r="DH192" s="29"/>
      <c r="DI192" s="9"/>
      <c r="DJ192" s="29"/>
      <c r="DK192" s="29"/>
      <c r="DL192" s="9">
        <f t="shared" si="5"/>
        <v>3</v>
      </c>
      <c r="DM192" s="30"/>
      <c r="DN192" s="31" t="s">
        <v>487</v>
      </c>
      <c r="DO192" s="13"/>
    </row>
    <row r="193" spans="1:119" ht="20.100000000000001" customHeight="1">
      <c r="A193" s="7">
        <v>155051</v>
      </c>
      <c r="B193" s="13" t="s">
        <v>217</v>
      </c>
      <c r="C193" s="9">
        <v>208</v>
      </c>
      <c r="D193" s="13" t="s">
        <v>403</v>
      </c>
      <c r="E193" s="243" t="s">
        <v>463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401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29"/>
      <c r="CP193" s="29"/>
      <c r="CQ193" s="29"/>
      <c r="CR193" s="29"/>
      <c r="CS193" s="9"/>
      <c r="CT193" s="9"/>
      <c r="CU193" s="9"/>
      <c r="CV193" s="9"/>
      <c r="CW193" s="29"/>
      <c r="CX193" s="9"/>
      <c r="CY193" s="9"/>
      <c r="CZ193" s="9"/>
      <c r="DA193" s="9"/>
      <c r="DB193" s="9"/>
      <c r="DC193" s="9"/>
      <c r="DD193" s="9"/>
      <c r="DE193" s="29"/>
      <c r="DF193" s="29"/>
      <c r="DG193" s="9"/>
      <c r="DH193" s="29"/>
      <c r="DI193" s="9"/>
      <c r="DJ193" s="29"/>
      <c r="DK193" s="29"/>
      <c r="DL193" s="9">
        <f t="shared" si="5"/>
        <v>3</v>
      </c>
      <c r="DM193" s="30"/>
      <c r="DN193" s="31"/>
      <c r="DO193" s="13"/>
    </row>
    <row r="194" spans="1:119" ht="20.100000000000001" customHeight="1">
      <c r="A194" s="7">
        <v>155052</v>
      </c>
      <c r="B194" s="13" t="s">
        <v>218</v>
      </c>
      <c r="C194" s="9">
        <v>20</v>
      </c>
      <c r="D194" s="13" t="s">
        <v>403</v>
      </c>
      <c r="E194" s="243" t="s">
        <v>463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401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29"/>
      <c r="CP194" s="29"/>
      <c r="CQ194" s="29"/>
      <c r="CR194" s="29"/>
      <c r="CS194" s="9"/>
      <c r="CT194" s="9"/>
      <c r="CU194" s="9"/>
      <c r="CV194" s="9"/>
      <c r="CW194" s="29"/>
      <c r="CX194" s="9"/>
      <c r="CY194" s="9"/>
      <c r="CZ194" s="9"/>
      <c r="DA194" s="9"/>
      <c r="DB194" s="9"/>
      <c r="DC194" s="9"/>
      <c r="DD194" s="9"/>
      <c r="DE194" s="29"/>
      <c r="DF194" s="29"/>
      <c r="DG194" s="9"/>
      <c r="DH194" s="29"/>
      <c r="DI194" s="9"/>
      <c r="DJ194" s="29"/>
      <c r="DK194" s="29"/>
      <c r="DL194" s="9">
        <f t="shared" si="5"/>
        <v>3</v>
      </c>
      <c r="DM194" s="30"/>
      <c r="DN194" s="31"/>
      <c r="DO194" s="13"/>
    </row>
    <row r="195" spans="1:119" ht="20.100000000000001" customHeight="1">
      <c r="A195" s="7">
        <v>152568</v>
      </c>
      <c r="B195" s="13" t="s">
        <v>219</v>
      </c>
      <c r="C195" s="9">
        <v>4</v>
      </c>
      <c r="D195" s="13" t="s">
        <v>403</v>
      </c>
      <c r="E195" s="243" t="s">
        <v>463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401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29"/>
      <c r="CP195" s="29"/>
      <c r="CQ195" s="29"/>
      <c r="CR195" s="29"/>
      <c r="CS195" s="9"/>
      <c r="CT195" s="9"/>
      <c r="CU195" s="9"/>
      <c r="CV195" s="9"/>
      <c r="CW195" s="29"/>
      <c r="CX195" s="9"/>
      <c r="CY195" s="9"/>
      <c r="CZ195" s="9"/>
      <c r="DA195" s="9"/>
      <c r="DB195" s="9"/>
      <c r="DC195" s="9"/>
      <c r="DD195" s="9"/>
      <c r="DE195" s="29"/>
      <c r="DF195" s="29"/>
      <c r="DG195" s="9"/>
      <c r="DH195" s="29"/>
      <c r="DI195" s="9"/>
      <c r="DJ195" s="29"/>
      <c r="DK195" s="29"/>
      <c r="DL195" s="9">
        <f t="shared" ref="DL195:DL198" si="6">SUM(AD195:DK195)</f>
        <v>3</v>
      </c>
      <c r="DM195" s="30"/>
      <c r="DN195" s="31"/>
      <c r="DO195" s="13"/>
    </row>
    <row r="196" spans="1:119" ht="20.100000000000001" customHeight="1">
      <c r="A196" s="7">
        <v>154879</v>
      </c>
      <c r="B196" s="13" t="s">
        <v>220</v>
      </c>
      <c r="C196" s="9">
        <v>60</v>
      </c>
      <c r="D196" s="13" t="s">
        <v>403</v>
      </c>
      <c r="E196" s="243" t="s">
        <v>463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401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29"/>
      <c r="CP196" s="29"/>
      <c r="CQ196" s="29"/>
      <c r="CR196" s="29"/>
      <c r="CS196" s="9"/>
      <c r="CT196" s="9"/>
      <c r="CU196" s="9"/>
      <c r="CV196" s="9"/>
      <c r="CW196" s="29"/>
      <c r="CX196" s="9"/>
      <c r="CY196" s="9"/>
      <c r="CZ196" s="9"/>
      <c r="DA196" s="9"/>
      <c r="DB196" s="9"/>
      <c r="DC196" s="9"/>
      <c r="DD196" s="9"/>
      <c r="DE196" s="29"/>
      <c r="DF196" s="29"/>
      <c r="DG196" s="9"/>
      <c r="DH196" s="29"/>
      <c r="DI196" s="9"/>
      <c r="DJ196" s="29"/>
      <c r="DK196" s="29"/>
      <c r="DL196" s="9">
        <f t="shared" si="6"/>
        <v>3</v>
      </c>
      <c r="DM196" s="30"/>
      <c r="DN196" s="31"/>
      <c r="DO196" s="13"/>
    </row>
    <row r="197" spans="1:119" ht="20.100000000000001" customHeight="1">
      <c r="A197" s="7">
        <v>152627</v>
      </c>
      <c r="B197" s="13" t="s">
        <v>221</v>
      </c>
      <c r="C197" s="9">
        <v>1</v>
      </c>
      <c r="D197" s="13" t="s">
        <v>403</v>
      </c>
      <c r="E197" s="24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29"/>
      <c r="CP197" s="29"/>
      <c r="CQ197" s="29"/>
      <c r="CR197" s="29"/>
      <c r="CS197" s="9"/>
      <c r="CT197" s="9"/>
      <c r="CU197" s="9"/>
      <c r="CV197" s="9"/>
      <c r="CW197" s="29"/>
      <c r="CX197" s="9"/>
      <c r="CY197" s="9"/>
      <c r="CZ197" s="9"/>
      <c r="DA197" s="9"/>
      <c r="DB197" s="9"/>
      <c r="DC197" s="9"/>
      <c r="DD197" s="9"/>
      <c r="DE197" s="29"/>
      <c r="DF197" s="29"/>
      <c r="DG197" s="9"/>
      <c r="DH197" s="29"/>
      <c r="DI197" s="9"/>
      <c r="DJ197" s="29"/>
      <c r="DK197" s="29"/>
      <c r="DL197" s="9">
        <f t="shared" si="6"/>
        <v>3</v>
      </c>
      <c r="DM197" s="30"/>
      <c r="DN197" s="31" t="s">
        <v>488</v>
      </c>
      <c r="DO197" s="13"/>
    </row>
    <row r="198" spans="1:119" ht="20.100000000000001" customHeight="1">
      <c r="A198" s="7">
        <v>152537</v>
      </c>
      <c r="B198" s="13" t="s">
        <v>222</v>
      </c>
      <c r="C198" s="9">
        <v>1</v>
      </c>
      <c r="D198" s="13" t="s">
        <v>409</v>
      </c>
      <c r="E198" s="24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29"/>
      <c r="CP198" s="29"/>
      <c r="CQ198" s="29"/>
      <c r="CR198" s="29"/>
      <c r="CS198" s="9"/>
      <c r="CT198" s="9"/>
      <c r="CU198" s="9"/>
      <c r="CV198" s="9"/>
      <c r="CW198" s="29"/>
      <c r="CX198" s="9"/>
      <c r="CY198" s="9"/>
      <c r="CZ198" s="9"/>
      <c r="DA198" s="9"/>
      <c r="DB198" s="9"/>
      <c r="DC198" s="9"/>
      <c r="DD198" s="9"/>
      <c r="DE198" s="29"/>
      <c r="DF198" s="29"/>
      <c r="DG198" s="9"/>
      <c r="DH198" s="29"/>
      <c r="DI198" s="9"/>
      <c r="DJ198" s="29"/>
      <c r="DK198" s="29"/>
      <c r="DL198" s="9">
        <f t="shared" si="6"/>
        <v>2</v>
      </c>
      <c r="DM198" s="30"/>
      <c r="DN198" s="31" t="s">
        <v>489</v>
      </c>
      <c r="DO198" s="13"/>
    </row>
    <row r="199" spans="1:119" ht="20.100000000000001" customHeight="1">
      <c r="A199" s="7">
        <v>152567</v>
      </c>
      <c r="B199" s="13" t="s">
        <v>223</v>
      </c>
      <c r="C199" s="9">
        <v>1</v>
      </c>
      <c r="D199" s="9" t="s">
        <v>399</v>
      </c>
      <c r="E199" s="243" t="s">
        <v>382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401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>
        <v>1</v>
      </c>
      <c r="CG199" s="9"/>
      <c r="CH199" s="9"/>
      <c r="CI199" s="9"/>
      <c r="CJ199" s="9"/>
      <c r="CK199" s="9"/>
      <c r="CL199" s="29">
        <v>1</v>
      </c>
      <c r="CM199" s="9"/>
      <c r="CN199" s="9">
        <v>1</v>
      </c>
      <c r="CO199" s="29"/>
      <c r="CP199" s="29"/>
      <c r="CQ199" s="29"/>
      <c r="CR199" s="29"/>
      <c r="CS199" s="9"/>
      <c r="CT199" s="9"/>
      <c r="CU199" s="9"/>
      <c r="CV199" s="9"/>
      <c r="CW199" s="29"/>
      <c r="CX199" s="9">
        <v>1</v>
      </c>
      <c r="CY199" s="9"/>
      <c r="CZ199" s="9"/>
      <c r="DA199" s="9"/>
      <c r="DB199" s="9"/>
      <c r="DC199" s="9"/>
      <c r="DD199" s="9"/>
      <c r="DE199" s="29"/>
      <c r="DF199" s="29"/>
      <c r="DG199" s="9"/>
      <c r="DH199" s="29">
        <v>1</v>
      </c>
      <c r="DI199" s="9">
        <v>1</v>
      </c>
      <c r="DJ199" s="29"/>
      <c r="DK199" s="29"/>
      <c r="DL199" s="9">
        <f t="shared" ref="DL199:DL227" si="7">SUM(AD199:DK199)</f>
        <v>10</v>
      </c>
      <c r="DM199" s="30"/>
      <c r="DN199" s="31" t="s">
        <v>490</v>
      </c>
      <c r="DO199" s="13"/>
    </row>
    <row r="200" spans="1:119" ht="20.100000000000001" customHeight="1">
      <c r="A200" s="7">
        <v>155053</v>
      </c>
      <c r="B200" s="13" t="s">
        <v>224</v>
      </c>
      <c r="C200" s="9">
        <v>208</v>
      </c>
      <c r="D200" s="9" t="s">
        <v>399</v>
      </c>
      <c r="E200" s="243" t="s">
        <v>382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401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>
        <v>1</v>
      </c>
      <c r="CG200" s="9"/>
      <c r="CH200" s="9"/>
      <c r="CI200" s="9"/>
      <c r="CJ200" s="9"/>
      <c r="CK200" s="9"/>
      <c r="CL200" s="29">
        <v>1</v>
      </c>
      <c r="CM200" s="9"/>
      <c r="CN200" s="9">
        <v>1</v>
      </c>
      <c r="CO200" s="29"/>
      <c r="CP200" s="29"/>
      <c r="CQ200" s="29"/>
      <c r="CR200" s="29"/>
      <c r="CS200" s="9"/>
      <c r="CT200" s="9"/>
      <c r="CU200" s="9"/>
      <c r="CV200" s="9"/>
      <c r="CW200" s="29"/>
      <c r="CX200" s="9">
        <v>1</v>
      </c>
      <c r="CY200" s="9"/>
      <c r="CZ200" s="9"/>
      <c r="DA200" s="9"/>
      <c r="DB200" s="9"/>
      <c r="DC200" s="9"/>
      <c r="DD200" s="9"/>
      <c r="DE200" s="29"/>
      <c r="DF200" s="29"/>
      <c r="DG200" s="9"/>
      <c r="DH200" s="29">
        <v>1</v>
      </c>
      <c r="DI200" s="9">
        <v>1</v>
      </c>
      <c r="DJ200" s="29"/>
      <c r="DK200" s="29"/>
      <c r="DL200" s="9">
        <f t="shared" si="7"/>
        <v>10</v>
      </c>
      <c r="DM200" s="30"/>
      <c r="DN200" s="31"/>
      <c r="DO200" s="13"/>
    </row>
    <row r="201" spans="1:119" ht="20.100000000000001" customHeight="1">
      <c r="A201" s="7">
        <v>155054</v>
      </c>
      <c r="B201" s="13" t="s">
        <v>225</v>
      </c>
      <c r="C201" s="9">
        <v>20</v>
      </c>
      <c r="D201" s="9" t="s">
        <v>399</v>
      </c>
      <c r="E201" s="243" t="s">
        <v>382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401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>
        <v>1</v>
      </c>
      <c r="CG201" s="9"/>
      <c r="CH201" s="9"/>
      <c r="CI201" s="9"/>
      <c r="CJ201" s="9"/>
      <c r="CK201" s="9"/>
      <c r="CL201" s="29">
        <v>1</v>
      </c>
      <c r="CM201" s="9"/>
      <c r="CN201" s="9">
        <v>1</v>
      </c>
      <c r="CO201" s="29"/>
      <c r="CP201" s="29"/>
      <c r="CQ201" s="29"/>
      <c r="CR201" s="29"/>
      <c r="CS201" s="9"/>
      <c r="CT201" s="9"/>
      <c r="CU201" s="9"/>
      <c r="CV201" s="9"/>
      <c r="CW201" s="29"/>
      <c r="CX201" s="9">
        <v>1</v>
      </c>
      <c r="CY201" s="9"/>
      <c r="CZ201" s="9"/>
      <c r="DA201" s="9"/>
      <c r="DB201" s="9"/>
      <c r="DC201" s="9"/>
      <c r="DD201" s="9"/>
      <c r="DE201" s="29"/>
      <c r="DF201" s="29"/>
      <c r="DG201" s="9"/>
      <c r="DH201" s="29">
        <v>1</v>
      </c>
      <c r="DI201" s="9">
        <v>1</v>
      </c>
      <c r="DJ201" s="29"/>
      <c r="DK201" s="29"/>
      <c r="DL201" s="9">
        <f t="shared" si="7"/>
        <v>10</v>
      </c>
      <c r="DM201" s="30"/>
      <c r="DN201" s="31"/>
      <c r="DO201" s="13"/>
    </row>
    <row r="202" spans="1:119" ht="20.100000000000001" customHeight="1">
      <c r="A202" s="7">
        <v>150011</v>
      </c>
      <c r="B202" s="13" t="s">
        <v>225</v>
      </c>
      <c r="C202" s="9">
        <v>20</v>
      </c>
      <c r="D202" s="9" t="s">
        <v>399</v>
      </c>
      <c r="E202" s="243" t="s">
        <v>382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401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>
        <v>1</v>
      </c>
      <c r="CG202" s="9"/>
      <c r="CH202" s="9"/>
      <c r="CI202" s="9"/>
      <c r="CJ202" s="9"/>
      <c r="CK202" s="9"/>
      <c r="CL202" s="29">
        <v>1</v>
      </c>
      <c r="CM202" s="9"/>
      <c r="CN202" s="9">
        <v>1</v>
      </c>
      <c r="CO202" s="29"/>
      <c r="CP202" s="29"/>
      <c r="CQ202" s="29"/>
      <c r="CR202" s="29"/>
      <c r="CS202" s="9"/>
      <c r="CT202" s="9"/>
      <c r="CU202" s="9"/>
      <c r="CV202" s="9"/>
      <c r="CW202" s="29"/>
      <c r="CX202" s="9">
        <v>1</v>
      </c>
      <c r="CY202" s="9"/>
      <c r="CZ202" s="9"/>
      <c r="DA202" s="9"/>
      <c r="DB202" s="9"/>
      <c r="DC202" s="9"/>
      <c r="DD202" s="9"/>
      <c r="DE202" s="29"/>
      <c r="DF202" s="29"/>
      <c r="DG202" s="9"/>
      <c r="DH202" s="29">
        <v>1</v>
      </c>
      <c r="DI202" s="9">
        <v>1</v>
      </c>
      <c r="DJ202" s="29"/>
      <c r="DK202" s="29"/>
      <c r="DL202" s="9">
        <f t="shared" si="7"/>
        <v>10</v>
      </c>
      <c r="DM202" s="30"/>
      <c r="DN202" s="31"/>
      <c r="DO202" s="13"/>
    </row>
    <row r="203" spans="1:119" ht="20.100000000000001" customHeight="1">
      <c r="A203" s="7">
        <v>152566</v>
      </c>
      <c r="B203" s="13" t="s">
        <v>226</v>
      </c>
      <c r="C203" s="9">
        <v>4</v>
      </c>
      <c r="D203" s="9" t="s">
        <v>399</v>
      </c>
      <c r="E203" s="243" t="s">
        <v>382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401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>
        <v>1</v>
      </c>
      <c r="CG203" s="9"/>
      <c r="CH203" s="9"/>
      <c r="CI203" s="9"/>
      <c r="CJ203" s="9"/>
      <c r="CK203" s="9"/>
      <c r="CL203" s="29">
        <v>1</v>
      </c>
      <c r="CM203" s="9"/>
      <c r="CN203" s="9">
        <v>1</v>
      </c>
      <c r="CO203" s="29"/>
      <c r="CP203" s="29"/>
      <c r="CQ203" s="29"/>
      <c r="CR203" s="29"/>
      <c r="CS203" s="9"/>
      <c r="CT203" s="9"/>
      <c r="CU203" s="9"/>
      <c r="CV203" s="9"/>
      <c r="CW203" s="29"/>
      <c r="CX203" s="9">
        <v>1</v>
      </c>
      <c r="CY203" s="9"/>
      <c r="CZ203" s="9"/>
      <c r="DA203" s="9"/>
      <c r="DB203" s="9"/>
      <c r="DC203" s="9"/>
      <c r="DD203" s="9"/>
      <c r="DE203" s="29"/>
      <c r="DF203" s="29"/>
      <c r="DG203" s="9"/>
      <c r="DH203" s="29">
        <v>1</v>
      </c>
      <c r="DI203" s="9">
        <v>1</v>
      </c>
      <c r="DJ203" s="29"/>
      <c r="DK203" s="29"/>
      <c r="DL203" s="9">
        <f t="shared" si="7"/>
        <v>10</v>
      </c>
      <c r="DM203" s="30"/>
      <c r="DN203" s="31"/>
      <c r="DO203" s="13"/>
    </row>
    <row r="204" spans="1:119" ht="20.100000000000001" customHeight="1">
      <c r="A204" s="7">
        <v>154140</v>
      </c>
      <c r="B204" s="13" t="s">
        <v>227</v>
      </c>
      <c r="C204" s="9">
        <v>60</v>
      </c>
      <c r="D204" s="9" t="s">
        <v>399</v>
      </c>
      <c r="E204" s="243" t="s">
        <v>382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401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>
        <v>1</v>
      </c>
      <c r="CG204" s="9"/>
      <c r="CH204" s="9"/>
      <c r="CI204" s="9"/>
      <c r="CJ204" s="9"/>
      <c r="CK204" s="9"/>
      <c r="CL204" s="29">
        <v>1</v>
      </c>
      <c r="CM204" s="9"/>
      <c r="CN204" s="9">
        <v>1</v>
      </c>
      <c r="CO204" s="29"/>
      <c r="CP204" s="29"/>
      <c r="CQ204" s="29"/>
      <c r="CR204" s="29"/>
      <c r="CS204" s="9"/>
      <c r="CT204" s="9"/>
      <c r="CU204" s="9"/>
      <c r="CV204" s="9"/>
      <c r="CW204" s="29"/>
      <c r="CX204" s="9">
        <v>1</v>
      </c>
      <c r="CY204" s="9"/>
      <c r="CZ204" s="9"/>
      <c r="DA204" s="9"/>
      <c r="DB204" s="9"/>
      <c r="DC204" s="9"/>
      <c r="DD204" s="9"/>
      <c r="DE204" s="29"/>
      <c r="DF204" s="29"/>
      <c r="DG204" s="9"/>
      <c r="DH204" s="29">
        <v>1</v>
      </c>
      <c r="DI204" s="9">
        <v>1</v>
      </c>
      <c r="DJ204" s="29"/>
      <c r="DK204" s="29"/>
      <c r="DL204" s="9">
        <f t="shared" si="7"/>
        <v>10</v>
      </c>
      <c r="DM204" s="30"/>
      <c r="DN204" s="31"/>
      <c r="DO204" s="13"/>
    </row>
    <row r="205" spans="1:119" ht="20.100000000000001" customHeight="1">
      <c r="A205" s="7">
        <v>152573</v>
      </c>
      <c r="B205" s="13" t="s">
        <v>228</v>
      </c>
      <c r="C205" s="9">
        <v>1</v>
      </c>
      <c r="D205" s="9" t="s">
        <v>399</v>
      </c>
      <c r="E205" s="24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294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29"/>
      <c r="CM205" s="9"/>
      <c r="CN205" s="9">
        <v>1</v>
      </c>
      <c r="CO205" s="29"/>
      <c r="CP205" s="29"/>
      <c r="CQ205" s="29"/>
      <c r="CR205" s="29"/>
      <c r="CS205" s="9"/>
      <c r="CT205" s="9"/>
      <c r="CU205" s="9"/>
      <c r="CV205" s="9"/>
      <c r="CW205" s="29"/>
      <c r="CX205" s="9">
        <v>1</v>
      </c>
      <c r="CY205" s="9"/>
      <c r="CZ205" s="9"/>
      <c r="DA205" s="9"/>
      <c r="DB205" s="9"/>
      <c r="DC205" s="9"/>
      <c r="DD205" s="9"/>
      <c r="DE205" s="29"/>
      <c r="DF205" s="29"/>
      <c r="DG205" s="9"/>
      <c r="DH205" s="29"/>
      <c r="DI205" s="9"/>
      <c r="DJ205" s="29"/>
      <c r="DK205" s="29"/>
      <c r="DL205" s="9">
        <f t="shared" si="7"/>
        <v>7</v>
      </c>
      <c r="DM205" s="30"/>
      <c r="DN205" s="31" t="s">
        <v>491</v>
      </c>
      <c r="DO205" s="13"/>
    </row>
    <row r="206" spans="1:119" ht="20.100000000000001" customHeight="1">
      <c r="A206" s="7">
        <v>152572</v>
      </c>
      <c r="B206" s="13" t="s">
        <v>229</v>
      </c>
      <c r="C206" s="9">
        <v>4</v>
      </c>
      <c r="D206" s="9" t="s">
        <v>399</v>
      </c>
      <c r="E206" s="24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294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29"/>
      <c r="CM206" s="9"/>
      <c r="CN206" s="9">
        <v>1</v>
      </c>
      <c r="CO206" s="29"/>
      <c r="CP206" s="29"/>
      <c r="CQ206" s="29"/>
      <c r="CR206" s="29"/>
      <c r="CS206" s="9"/>
      <c r="CT206" s="9"/>
      <c r="CU206" s="9"/>
      <c r="CV206" s="9"/>
      <c r="CW206" s="29"/>
      <c r="CX206" s="9">
        <v>1</v>
      </c>
      <c r="CY206" s="9"/>
      <c r="CZ206" s="9"/>
      <c r="DA206" s="9"/>
      <c r="DB206" s="9"/>
      <c r="DC206" s="9"/>
      <c r="DD206" s="9"/>
      <c r="DE206" s="29"/>
      <c r="DF206" s="29"/>
      <c r="DG206" s="9"/>
      <c r="DH206" s="29"/>
      <c r="DI206" s="9"/>
      <c r="DJ206" s="29"/>
      <c r="DK206" s="29"/>
      <c r="DL206" s="9">
        <f t="shared" si="7"/>
        <v>7</v>
      </c>
      <c r="DM206" s="30"/>
      <c r="DN206" s="31"/>
      <c r="DO206" s="13"/>
    </row>
    <row r="207" spans="1:119" ht="20.100000000000001" customHeight="1">
      <c r="A207" s="7">
        <v>152565</v>
      </c>
      <c r="B207" s="13" t="s">
        <v>230</v>
      </c>
      <c r="C207" s="9">
        <v>1</v>
      </c>
      <c r="D207" s="13" t="s">
        <v>395</v>
      </c>
      <c r="E207" s="243" t="s">
        <v>461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396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6"/>
      <c r="CM207" s="9"/>
      <c r="CN207" s="9"/>
      <c r="CO207" s="29"/>
      <c r="CP207" s="29"/>
      <c r="CQ207" s="29"/>
      <c r="CR207" s="29"/>
      <c r="CS207" s="9"/>
      <c r="CT207" s="9"/>
      <c r="CU207" s="9"/>
      <c r="CV207" s="9"/>
      <c r="CW207" s="29"/>
      <c r="CX207" s="9"/>
      <c r="CY207" s="9"/>
      <c r="CZ207" s="9"/>
      <c r="DA207" s="9"/>
      <c r="DB207" s="9"/>
      <c r="DC207" s="9"/>
      <c r="DD207" s="9"/>
      <c r="DE207" s="29"/>
      <c r="DF207" s="29"/>
      <c r="DG207" s="9">
        <v>1</v>
      </c>
      <c r="DH207" s="29"/>
      <c r="DI207" s="9"/>
      <c r="DJ207" s="29"/>
      <c r="DK207" s="29"/>
      <c r="DL207" s="9">
        <f t="shared" si="7"/>
        <v>2</v>
      </c>
      <c r="DM207" s="30"/>
      <c r="DN207" s="31" t="s">
        <v>492</v>
      </c>
      <c r="DO207" s="13"/>
    </row>
    <row r="208" spans="1:119" ht="20.100000000000001" customHeight="1">
      <c r="A208" s="7">
        <v>155055</v>
      </c>
      <c r="B208" s="13" t="s">
        <v>231</v>
      </c>
      <c r="C208" s="9">
        <v>208</v>
      </c>
      <c r="D208" s="13" t="s">
        <v>395</v>
      </c>
      <c r="E208" s="243" t="s">
        <v>461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396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6"/>
      <c r="CM208" s="9"/>
      <c r="CN208" s="9"/>
      <c r="CO208" s="29"/>
      <c r="CP208" s="29"/>
      <c r="CQ208" s="29"/>
      <c r="CR208" s="29"/>
      <c r="CS208" s="9"/>
      <c r="CT208" s="9"/>
      <c r="CU208" s="9"/>
      <c r="CV208" s="9"/>
      <c r="CW208" s="29"/>
      <c r="CX208" s="9"/>
      <c r="CY208" s="9"/>
      <c r="CZ208" s="9"/>
      <c r="DA208" s="9"/>
      <c r="DB208" s="9"/>
      <c r="DC208" s="9"/>
      <c r="DD208" s="9"/>
      <c r="DE208" s="29"/>
      <c r="DF208" s="29"/>
      <c r="DG208" s="9">
        <v>1</v>
      </c>
      <c r="DH208" s="29"/>
      <c r="DI208" s="9"/>
      <c r="DJ208" s="29"/>
      <c r="DK208" s="29"/>
      <c r="DL208" s="9">
        <f t="shared" si="7"/>
        <v>2</v>
      </c>
      <c r="DM208" s="30"/>
      <c r="DN208" s="31"/>
      <c r="DO208" s="13"/>
    </row>
    <row r="209" spans="1:119" ht="20.100000000000001" customHeight="1">
      <c r="A209" s="7">
        <v>151174</v>
      </c>
      <c r="B209" s="13" t="s">
        <v>231</v>
      </c>
      <c r="C209" s="9">
        <v>208</v>
      </c>
      <c r="D209" s="13" t="s">
        <v>395</v>
      </c>
      <c r="E209" s="243" t="s">
        <v>461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396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6"/>
      <c r="CM209" s="9"/>
      <c r="CN209" s="9"/>
      <c r="CO209" s="29"/>
      <c r="CP209" s="29"/>
      <c r="CQ209" s="29"/>
      <c r="CR209" s="29"/>
      <c r="CS209" s="9"/>
      <c r="CT209" s="9"/>
      <c r="CU209" s="9"/>
      <c r="CV209" s="9"/>
      <c r="CW209" s="29"/>
      <c r="CX209" s="9"/>
      <c r="CY209" s="9"/>
      <c r="CZ209" s="9"/>
      <c r="DA209" s="9"/>
      <c r="DB209" s="9"/>
      <c r="DC209" s="9"/>
      <c r="DD209" s="9"/>
      <c r="DE209" s="29"/>
      <c r="DF209" s="29"/>
      <c r="DG209" s="9">
        <v>1</v>
      </c>
      <c r="DH209" s="29"/>
      <c r="DI209" s="9"/>
      <c r="DJ209" s="29"/>
      <c r="DK209" s="29"/>
      <c r="DL209" s="9">
        <f t="shared" si="7"/>
        <v>2</v>
      </c>
      <c r="DM209" s="30"/>
      <c r="DN209" s="31"/>
      <c r="DO209" s="13"/>
    </row>
    <row r="210" spans="1:119" ht="20.100000000000001" customHeight="1">
      <c r="A210" s="7">
        <v>153394</v>
      </c>
      <c r="B210" s="13" t="s">
        <v>232</v>
      </c>
      <c r="C210" s="9">
        <v>20</v>
      </c>
      <c r="D210" s="13" t="s">
        <v>395</v>
      </c>
      <c r="E210" s="243" t="s">
        <v>461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396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6"/>
      <c r="CM210" s="9"/>
      <c r="CN210" s="9"/>
      <c r="CO210" s="29"/>
      <c r="CP210" s="29"/>
      <c r="CQ210" s="29"/>
      <c r="CR210" s="29"/>
      <c r="CS210" s="9"/>
      <c r="CT210" s="9"/>
      <c r="CU210" s="9"/>
      <c r="CV210" s="9"/>
      <c r="CW210" s="29"/>
      <c r="CX210" s="9"/>
      <c r="CY210" s="9"/>
      <c r="CZ210" s="9"/>
      <c r="DA210" s="9"/>
      <c r="DB210" s="9"/>
      <c r="DC210" s="9"/>
      <c r="DD210" s="9"/>
      <c r="DE210" s="29"/>
      <c r="DF210" s="29"/>
      <c r="DG210" s="9">
        <v>1</v>
      </c>
      <c r="DH210" s="29"/>
      <c r="DI210" s="9"/>
      <c r="DJ210" s="29"/>
      <c r="DK210" s="29"/>
      <c r="DL210" s="9">
        <f t="shared" si="7"/>
        <v>2</v>
      </c>
      <c r="DM210" s="30"/>
      <c r="DN210" s="31"/>
      <c r="DO210" s="13"/>
    </row>
    <row r="211" spans="1:119" ht="20.100000000000001" customHeight="1">
      <c r="A211" s="7">
        <v>152564</v>
      </c>
      <c r="B211" s="13" t="s">
        <v>233</v>
      </c>
      <c r="C211" s="9">
        <v>4</v>
      </c>
      <c r="D211" s="13" t="s">
        <v>395</v>
      </c>
      <c r="E211" s="243" t="s">
        <v>461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396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6"/>
      <c r="CM211" s="9"/>
      <c r="CN211" s="9"/>
      <c r="CO211" s="29"/>
      <c r="CP211" s="29"/>
      <c r="CQ211" s="29"/>
      <c r="CR211" s="29"/>
      <c r="CS211" s="9"/>
      <c r="CT211" s="9"/>
      <c r="CU211" s="9"/>
      <c r="CV211" s="9"/>
      <c r="CW211" s="29"/>
      <c r="CX211" s="9"/>
      <c r="CY211" s="9"/>
      <c r="CZ211" s="9"/>
      <c r="DA211" s="9"/>
      <c r="DB211" s="9"/>
      <c r="DC211" s="9"/>
      <c r="DD211" s="9"/>
      <c r="DE211" s="29"/>
      <c r="DF211" s="29"/>
      <c r="DG211" s="9">
        <v>1</v>
      </c>
      <c r="DH211" s="29"/>
      <c r="DI211" s="9"/>
      <c r="DJ211" s="29"/>
      <c r="DK211" s="29"/>
      <c r="DL211" s="9">
        <f t="shared" si="7"/>
        <v>2</v>
      </c>
      <c r="DM211" s="30"/>
      <c r="DN211" s="31"/>
      <c r="DO211" s="13"/>
    </row>
    <row r="212" spans="1:119" ht="20.100000000000001" customHeight="1">
      <c r="A212" s="7">
        <v>154141</v>
      </c>
      <c r="B212" s="13" t="s">
        <v>234</v>
      </c>
      <c r="C212" s="9">
        <v>60</v>
      </c>
      <c r="D212" s="13" t="s">
        <v>395</v>
      </c>
      <c r="E212" s="243" t="s">
        <v>461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396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86"/>
      <c r="CM212" s="9"/>
      <c r="CN212" s="9"/>
      <c r="CO212" s="29"/>
      <c r="CP212" s="29"/>
      <c r="CQ212" s="29"/>
      <c r="CR212" s="29"/>
      <c r="CS212" s="9"/>
      <c r="CT212" s="9"/>
      <c r="CU212" s="9"/>
      <c r="CV212" s="9"/>
      <c r="CW212" s="29"/>
      <c r="CX212" s="9"/>
      <c r="CY212" s="9"/>
      <c r="CZ212" s="9"/>
      <c r="DA212" s="9"/>
      <c r="DB212" s="9"/>
      <c r="DC212" s="9"/>
      <c r="DD212" s="9"/>
      <c r="DE212" s="29"/>
      <c r="DF212" s="29"/>
      <c r="DG212" s="9">
        <v>1</v>
      </c>
      <c r="DH212" s="29"/>
      <c r="DI212" s="9"/>
      <c r="DJ212" s="29"/>
      <c r="DK212" s="29"/>
      <c r="DL212" s="9">
        <f t="shared" si="7"/>
        <v>2</v>
      </c>
      <c r="DM212" s="30"/>
      <c r="DN212" s="31"/>
      <c r="DO212" s="13"/>
    </row>
    <row r="213" spans="1:119" ht="20.100000000000001" customHeight="1">
      <c r="A213" s="7">
        <v>152574</v>
      </c>
      <c r="B213" s="13" t="s">
        <v>235</v>
      </c>
      <c r="C213" s="9">
        <v>1</v>
      </c>
      <c r="D213" s="13" t="s">
        <v>395</v>
      </c>
      <c r="E213" s="243" t="s">
        <v>288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401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86"/>
      <c r="CM213" s="9"/>
      <c r="CN213" s="9"/>
      <c r="CO213" s="29"/>
      <c r="CP213" s="29"/>
      <c r="CQ213" s="29"/>
      <c r="CR213" s="29"/>
      <c r="CS213" s="9">
        <v>1</v>
      </c>
      <c r="CT213" s="9"/>
      <c r="CU213" s="9"/>
      <c r="CV213" s="9"/>
      <c r="CW213" s="29"/>
      <c r="CX213" s="9"/>
      <c r="CY213" s="9"/>
      <c r="CZ213" s="9"/>
      <c r="DA213" s="9"/>
      <c r="DB213" s="9"/>
      <c r="DC213" s="9"/>
      <c r="DD213" s="9"/>
      <c r="DE213" s="29"/>
      <c r="DF213" s="29"/>
      <c r="DG213" s="9"/>
      <c r="DH213" s="29"/>
      <c r="DI213" s="9"/>
      <c r="DJ213" s="29"/>
      <c r="DK213" s="29"/>
      <c r="DL213" s="9">
        <f t="shared" si="7"/>
        <v>6</v>
      </c>
      <c r="DM213" s="30"/>
      <c r="DN213" s="31" t="s">
        <v>493</v>
      </c>
      <c r="DO213" s="13"/>
    </row>
    <row r="214" spans="1:119" ht="20.100000000000001" customHeight="1">
      <c r="A214" s="7">
        <v>155057</v>
      </c>
      <c r="B214" s="13" t="s">
        <v>236</v>
      </c>
      <c r="C214" s="9">
        <v>20</v>
      </c>
      <c r="D214" s="13" t="s">
        <v>395</v>
      </c>
      <c r="E214" s="243" t="s">
        <v>288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401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86"/>
      <c r="CM214" s="9"/>
      <c r="CN214" s="9"/>
      <c r="CO214" s="29"/>
      <c r="CP214" s="29"/>
      <c r="CQ214" s="29"/>
      <c r="CR214" s="29"/>
      <c r="CS214" s="9">
        <v>1</v>
      </c>
      <c r="CT214" s="9"/>
      <c r="CU214" s="9"/>
      <c r="CV214" s="9"/>
      <c r="CW214" s="29"/>
      <c r="CX214" s="9"/>
      <c r="CY214" s="9"/>
      <c r="CZ214" s="9"/>
      <c r="DA214" s="9"/>
      <c r="DB214" s="9"/>
      <c r="DC214" s="9"/>
      <c r="DD214" s="9"/>
      <c r="DE214" s="29"/>
      <c r="DF214" s="29"/>
      <c r="DG214" s="9"/>
      <c r="DH214" s="29"/>
      <c r="DI214" s="9"/>
      <c r="DJ214" s="29"/>
      <c r="DK214" s="29"/>
      <c r="DL214" s="9">
        <f t="shared" si="7"/>
        <v>6</v>
      </c>
      <c r="DM214" s="30"/>
      <c r="DN214" s="31"/>
      <c r="DO214" s="13"/>
    </row>
    <row r="215" spans="1:119" ht="20.100000000000001" customHeight="1">
      <c r="A215" s="7">
        <v>150941</v>
      </c>
      <c r="B215" s="13" t="s">
        <v>236</v>
      </c>
      <c r="C215" s="9">
        <v>20</v>
      </c>
      <c r="D215" s="13" t="s">
        <v>395</v>
      </c>
      <c r="E215" s="243" t="s">
        <v>288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401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86"/>
      <c r="CM215" s="9"/>
      <c r="CN215" s="9"/>
      <c r="CO215" s="29"/>
      <c r="CP215" s="29"/>
      <c r="CQ215" s="29"/>
      <c r="CR215" s="29"/>
      <c r="CS215" s="9">
        <v>1</v>
      </c>
      <c r="CT215" s="9"/>
      <c r="CU215" s="9"/>
      <c r="CV215" s="9"/>
      <c r="CW215" s="29"/>
      <c r="CX215" s="9"/>
      <c r="CY215" s="9"/>
      <c r="CZ215" s="9"/>
      <c r="DA215" s="9"/>
      <c r="DB215" s="9"/>
      <c r="DC215" s="9"/>
      <c r="DD215" s="9"/>
      <c r="DE215" s="29"/>
      <c r="DF215" s="29"/>
      <c r="DG215" s="9"/>
      <c r="DH215" s="29"/>
      <c r="DI215" s="9"/>
      <c r="DJ215" s="29"/>
      <c r="DK215" s="29"/>
      <c r="DL215" s="9">
        <f t="shared" si="7"/>
        <v>6</v>
      </c>
      <c r="DM215" s="30"/>
      <c r="DN215" s="31"/>
      <c r="DO215" s="13"/>
    </row>
    <row r="216" spans="1:119" ht="20.100000000000001" customHeight="1">
      <c r="A216" s="7">
        <v>155056</v>
      </c>
      <c r="B216" s="13" t="s">
        <v>237</v>
      </c>
      <c r="C216" s="9">
        <v>208</v>
      </c>
      <c r="D216" s="13" t="s">
        <v>395</v>
      </c>
      <c r="E216" s="243" t="s">
        <v>288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401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85">
        <v>1</v>
      </c>
      <c r="CM216" s="9"/>
      <c r="CN216" s="9"/>
      <c r="CO216" s="29"/>
      <c r="CP216" s="29"/>
      <c r="CQ216" s="29"/>
      <c r="CR216" s="29"/>
      <c r="CS216" s="9">
        <v>1</v>
      </c>
      <c r="CT216" s="9"/>
      <c r="CU216" s="9"/>
      <c r="CV216" s="9"/>
      <c r="CW216" s="29"/>
      <c r="CX216" s="9"/>
      <c r="CY216" s="9"/>
      <c r="CZ216" s="9"/>
      <c r="DA216" s="9"/>
      <c r="DB216" s="9"/>
      <c r="DC216" s="9"/>
      <c r="DD216" s="9"/>
      <c r="DE216" s="29"/>
      <c r="DF216" s="29"/>
      <c r="DG216" s="9"/>
      <c r="DH216" s="29"/>
      <c r="DI216" s="9"/>
      <c r="DJ216" s="29"/>
      <c r="DK216" s="29"/>
      <c r="DL216" s="9">
        <f t="shared" si="7"/>
        <v>7</v>
      </c>
      <c r="DM216" s="30"/>
      <c r="DN216" s="31"/>
      <c r="DO216" s="13"/>
    </row>
    <row r="217" spans="1:119" ht="20.100000000000001" customHeight="1">
      <c r="A217" s="7">
        <v>153018</v>
      </c>
      <c r="B217" s="13" t="s">
        <v>238</v>
      </c>
      <c r="C217" s="9">
        <v>4</v>
      </c>
      <c r="D217" s="13" t="s">
        <v>395</v>
      </c>
      <c r="E217" s="243" t="s">
        <v>288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401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85">
        <v>1</v>
      </c>
      <c r="CM217" s="9"/>
      <c r="CN217" s="9"/>
      <c r="CO217" s="29"/>
      <c r="CP217" s="29"/>
      <c r="CQ217" s="29"/>
      <c r="CR217" s="29"/>
      <c r="CS217" s="9">
        <v>1</v>
      </c>
      <c r="CT217" s="9"/>
      <c r="CU217" s="9"/>
      <c r="CV217" s="9"/>
      <c r="CW217" s="29"/>
      <c r="CX217" s="9"/>
      <c r="CY217" s="9"/>
      <c r="CZ217" s="9"/>
      <c r="DA217" s="9"/>
      <c r="DB217" s="9"/>
      <c r="DC217" s="9"/>
      <c r="DD217" s="9"/>
      <c r="DE217" s="29"/>
      <c r="DF217" s="29"/>
      <c r="DG217" s="9"/>
      <c r="DH217" s="29"/>
      <c r="DI217" s="9"/>
      <c r="DJ217" s="29"/>
      <c r="DK217" s="29"/>
      <c r="DL217" s="9">
        <f t="shared" si="7"/>
        <v>7</v>
      </c>
      <c r="DM217" s="30"/>
      <c r="DN217" s="31"/>
      <c r="DO217" s="13"/>
    </row>
    <row r="218" spans="1:119" ht="20.100000000000001" customHeight="1">
      <c r="A218" s="7">
        <v>154142</v>
      </c>
      <c r="B218" s="13" t="s">
        <v>239</v>
      </c>
      <c r="C218" s="9">
        <v>60</v>
      </c>
      <c r="D218" s="13" t="s">
        <v>395</v>
      </c>
      <c r="E218" s="243" t="s">
        <v>288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401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86">
        <v>1</v>
      </c>
      <c r="CM218" s="9"/>
      <c r="CN218" s="9"/>
      <c r="CO218" s="29"/>
      <c r="CP218" s="29"/>
      <c r="CQ218" s="29"/>
      <c r="CR218" s="29"/>
      <c r="CS218" s="9">
        <v>1</v>
      </c>
      <c r="CT218" s="9"/>
      <c r="CU218" s="9"/>
      <c r="CV218" s="9"/>
      <c r="CW218" s="29"/>
      <c r="CX218" s="9"/>
      <c r="CY218" s="9"/>
      <c r="CZ218" s="9"/>
      <c r="DA218" s="9"/>
      <c r="DB218" s="9"/>
      <c r="DC218" s="9"/>
      <c r="DD218" s="9"/>
      <c r="DE218" s="29"/>
      <c r="DF218" s="29"/>
      <c r="DG218" s="9"/>
      <c r="DH218" s="29"/>
      <c r="DI218" s="9"/>
      <c r="DJ218" s="29"/>
      <c r="DK218" s="29"/>
      <c r="DL218" s="9">
        <f t="shared" si="7"/>
        <v>7</v>
      </c>
      <c r="DM218" s="30"/>
      <c r="DN218" s="31"/>
      <c r="DO218" s="13"/>
    </row>
    <row r="219" spans="1:119" ht="20.100000000000001" customHeight="1">
      <c r="A219" s="7">
        <v>152625</v>
      </c>
      <c r="B219" s="13" t="s">
        <v>240</v>
      </c>
      <c r="C219" s="9">
        <v>1</v>
      </c>
      <c r="D219" s="13" t="s">
        <v>403</v>
      </c>
      <c r="E219" s="243" t="s">
        <v>463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401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86">
        <v>1</v>
      </c>
      <c r="CM219" s="9"/>
      <c r="CN219" s="9"/>
      <c r="CO219" s="29"/>
      <c r="CP219" s="29"/>
      <c r="CQ219" s="29"/>
      <c r="CR219" s="29"/>
      <c r="CS219" s="9"/>
      <c r="CT219" s="9"/>
      <c r="CU219" s="9"/>
      <c r="CV219" s="9"/>
      <c r="CW219" s="29"/>
      <c r="CX219" s="9"/>
      <c r="CY219" s="9"/>
      <c r="CZ219" s="9"/>
      <c r="DA219" s="9"/>
      <c r="DB219" s="9"/>
      <c r="DC219" s="9"/>
      <c r="DD219" s="9"/>
      <c r="DE219" s="29"/>
      <c r="DF219" s="29"/>
      <c r="DG219" s="9"/>
      <c r="DH219" s="29"/>
      <c r="DI219" s="9"/>
      <c r="DJ219" s="29"/>
      <c r="DK219" s="29"/>
      <c r="DL219" s="9">
        <f t="shared" si="7"/>
        <v>2</v>
      </c>
      <c r="DM219" s="30"/>
      <c r="DN219" s="31" t="s">
        <v>494</v>
      </c>
      <c r="DO219" s="13"/>
    </row>
    <row r="220" spans="1:119" ht="20.100000000000001" customHeight="1">
      <c r="A220" s="7">
        <v>152196</v>
      </c>
      <c r="B220" s="13" t="s">
        <v>241</v>
      </c>
      <c r="C220" s="9">
        <v>208</v>
      </c>
      <c r="D220" s="13" t="s">
        <v>403</v>
      </c>
      <c r="E220" s="243" t="s">
        <v>463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401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86">
        <v>1</v>
      </c>
      <c r="CM220" s="9"/>
      <c r="CN220" s="9"/>
      <c r="CO220" s="29"/>
      <c r="CP220" s="29"/>
      <c r="CQ220" s="29"/>
      <c r="CR220" s="29"/>
      <c r="CS220" s="9"/>
      <c r="CT220" s="9"/>
      <c r="CU220" s="9"/>
      <c r="CV220" s="9"/>
      <c r="CW220" s="29"/>
      <c r="CX220" s="9"/>
      <c r="CY220" s="9"/>
      <c r="CZ220" s="9"/>
      <c r="DA220" s="9"/>
      <c r="DB220" s="9"/>
      <c r="DC220" s="9"/>
      <c r="DD220" s="9"/>
      <c r="DE220" s="29"/>
      <c r="DF220" s="29"/>
      <c r="DG220" s="9"/>
      <c r="DH220" s="29"/>
      <c r="DI220" s="9"/>
      <c r="DJ220" s="29"/>
      <c r="DK220" s="29"/>
      <c r="DL220" s="9">
        <f t="shared" si="7"/>
        <v>2</v>
      </c>
      <c r="DM220" s="30"/>
      <c r="DN220" s="31"/>
      <c r="DO220" s="13"/>
    </row>
    <row r="221" spans="1:119" ht="20.100000000000001" customHeight="1">
      <c r="A221" s="7">
        <v>152624</v>
      </c>
      <c r="B221" s="13" t="s">
        <v>242</v>
      </c>
      <c r="C221" s="9">
        <v>4</v>
      </c>
      <c r="D221" s="13" t="s">
        <v>403</v>
      </c>
      <c r="E221" s="243" t="s">
        <v>463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401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86">
        <v>1</v>
      </c>
      <c r="CM221" s="9"/>
      <c r="CN221" s="9"/>
      <c r="CO221" s="29"/>
      <c r="CP221" s="29"/>
      <c r="CQ221" s="29"/>
      <c r="CR221" s="29"/>
      <c r="CS221" s="9"/>
      <c r="CT221" s="9"/>
      <c r="CU221" s="9"/>
      <c r="CV221" s="9"/>
      <c r="CW221" s="29"/>
      <c r="CX221" s="9"/>
      <c r="CY221" s="9"/>
      <c r="CZ221" s="9"/>
      <c r="DA221" s="9"/>
      <c r="DB221" s="9"/>
      <c r="DC221" s="9"/>
      <c r="DD221" s="9"/>
      <c r="DE221" s="29"/>
      <c r="DF221" s="29"/>
      <c r="DG221" s="9"/>
      <c r="DH221" s="29"/>
      <c r="DI221" s="9"/>
      <c r="DJ221" s="29"/>
      <c r="DK221" s="29"/>
      <c r="DL221" s="9">
        <f t="shared" si="7"/>
        <v>2</v>
      </c>
      <c r="DM221" s="30"/>
      <c r="DN221" s="31"/>
      <c r="DO221" s="13"/>
    </row>
    <row r="222" spans="1:119" ht="20.100000000000001" customHeight="1">
      <c r="A222" s="7">
        <v>838751</v>
      </c>
      <c r="B222" s="13" t="s">
        <v>243</v>
      </c>
      <c r="C222" s="9">
        <v>5</v>
      </c>
      <c r="D222" s="13" t="s">
        <v>395</v>
      </c>
      <c r="E222" s="24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103"/>
      <c r="CM222" s="9"/>
      <c r="CN222" s="9"/>
      <c r="CO222" s="29"/>
      <c r="CP222" s="29"/>
      <c r="CQ222" s="29"/>
      <c r="CR222" s="29"/>
      <c r="CS222" s="9"/>
      <c r="CT222" s="9"/>
      <c r="CU222" s="9"/>
      <c r="CV222" s="9"/>
      <c r="CW222" s="29"/>
      <c r="CX222" s="9"/>
      <c r="CY222" s="9"/>
      <c r="CZ222" s="9"/>
      <c r="DA222" s="9"/>
      <c r="DB222" s="9"/>
      <c r="DC222" s="9"/>
      <c r="DD222" s="9"/>
      <c r="DE222" s="29"/>
      <c r="DF222" s="29"/>
      <c r="DG222" s="9"/>
      <c r="DH222" s="29"/>
      <c r="DI222" s="9"/>
      <c r="DJ222" s="29"/>
      <c r="DK222" s="29"/>
      <c r="DL222" s="9">
        <f t="shared" si="7"/>
        <v>0</v>
      </c>
      <c r="DM222" s="30"/>
      <c r="DN222" s="31"/>
      <c r="DO222" s="13"/>
    </row>
    <row r="223" spans="1:119" ht="20.100000000000001" customHeight="1">
      <c r="A223" s="7" t="s">
        <v>244</v>
      </c>
      <c r="B223" s="13" t="s">
        <v>245</v>
      </c>
      <c r="C223" s="9">
        <v>1</v>
      </c>
      <c r="D223" s="13" t="s">
        <v>399</v>
      </c>
      <c r="E223" s="24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103"/>
      <c r="CM223" s="9"/>
      <c r="CN223" s="9"/>
      <c r="CO223" s="29"/>
      <c r="CP223" s="29"/>
      <c r="CQ223" s="29"/>
      <c r="CR223" s="29"/>
      <c r="CS223" s="9"/>
      <c r="CT223" s="9"/>
      <c r="CU223" s="9"/>
      <c r="CV223" s="9"/>
      <c r="CW223" s="29"/>
      <c r="CX223" s="9"/>
      <c r="CY223" s="9"/>
      <c r="CZ223" s="9"/>
      <c r="DA223" s="9"/>
      <c r="DB223" s="9"/>
      <c r="DC223" s="9"/>
      <c r="DD223" s="9"/>
      <c r="DE223" s="29"/>
      <c r="DF223" s="29"/>
      <c r="DG223" s="9"/>
      <c r="DH223" s="29"/>
      <c r="DI223" s="9"/>
      <c r="DJ223" s="29"/>
      <c r="DK223" s="29"/>
      <c r="DL223" s="9">
        <f t="shared" si="7"/>
        <v>0</v>
      </c>
      <c r="DM223" s="30"/>
      <c r="DN223" s="31"/>
      <c r="DO223" s="13"/>
    </row>
    <row r="224" spans="1:119" ht="20.100000000000001" customHeight="1">
      <c r="A224" s="7" t="s">
        <v>246</v>
      </c>
      <c r="B224" s="13" t="s">
        <v>247</v>
      </c>
      <c r="C224" s="9">
        <v>5</v>
      </c>
      <c r="D224" s="13" t="s">
        <v>399</v>
      </c>
      <c r="E224" s="24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103"/>
      <c r="CM224" s="9"/>
      <c r="CN224" s="9"/>
      <c r="CO224" s="29"/>
      <c r="CP224" s="29"/>
      <c r="CQ224" s="29"/>
      <c r="CR224" s="29"/>
      <c r="CS224" s="9"/>
      <c r="CT224" s="9"/>
      <c r="CU224" s="9"/>
      <c r="CV224" s="9"/>
      <c r="CW224" s="29"/>
      <c r="CX224" s="9"/>
      <c r="CY224" s="9"/>
      <c r="CZ224" s="9"/>
      <c r="DA224" s="9"/>
      <c r="DB224" s="9"/>
      <c r="DC224" s="9"/>
      <c r="DD224" s="9"/>
      <c r="DE224" s="29"/>
      <c r="DF224" s="29"/>
      <c r="DG224" s="9"/>
      <c r="DH224" s="29"/>
      <c r="DI224" s="9"/>
      <c r="DJ224" s="29"/>
      <c r="DK224" s="29"/>
      <c r="DL224" s="9">
        <f t="shared" si="7"/>
        <v>0</v>
      </c>
      <c r="DM224" s="30"/>
      <c r="DN224" s="31"/>
      <c r="DO224" s="13"/>
    </row>
    <row r="225" spans="1:133" ht="20.100000000000001" customHeight="1">
      <c r="A225" s="7" t="s">
        <v>248</v>
      </c>
      <c r="B225" s="13" t="s">
        <v>249</v>
      </c>
      <c r="C225" s="9" t="s">
        <v>470</v>
      </c>
      <c r="D225" s="13" t="s">
        <v>395</v>
      </c>
      <c r="E225" s="24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82"/>
      <c r="CM225" s="9"/>
      <c r="CN225" s="9"/>
      <c r="CO225" s="29"/>
      <c r="CP225" s="29"/>
      <c r="CQ225" s="29"/>
      <c r="CR225" s="29"/>
      <c r="CS225" s="9"/>
      <c r="CT225" s="9"/>
      <c r="CU225" s="9"/>
      <c r="CV225" s="9"/>
      <c r="CW225" s="29"/>
      <c r="CX225" s="9"/>
      <c r="CY225" s="9"/>
      <c r="CZ225" s="9"/>
      <c r="DA225" s="9"/>
      <c r="DB225" s="9"/>
      <c r="DC225" s="9"/>
      <c r="DD225" s="9"/>
      <c r="DE225" s="29"/>
      <c r="DF225" s="29"/>
      <c r="DG225" s="9"/>
      <c r="DH225" s="29"/>
      <c r="DI225" s="9"/>
      <c r="DJ225" s="29"/>
      <c r="DK225" s="29"/>
      <c r="DL225" s="9">
        <f t="shared" si="7"/>
        <v>0</v>
      </c>
      <c r="DM225" s="30"/>
      <c r="DN225" s="31"/>
      <c r="DO225" s="13"/>
    </row>
    <row r="226" spans="1:133" ht="20.100000000000001" customHeight="1">
      <c r="A226" s="7" t="s">
        <v>250</v>
      </c>
      <c r="B226" s="13" t="s">
        <v>251</v>
      </c>
      <c r="C226" s="9">
        <v>5</v>
      </c>
      <c r="D226" s="13" t="s">
        <v>395</v>
      </c>
      <c r="E226" s="24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82"/>
      <c r="CM226" s="9"/>
      <c r="CN226" s="9"/>
      <c r="CO226" s="29"/>
      <c r="CP226" s="29"/>
      <c r="CQ226" s="29"/>
      <c r="CR226" s="29"/>
      <c r="CS226" s="9"/>
      <c r="CT226" s="9"/>
      <c r="CU226" s="9"/>
      <c r="CV226" s="9"/>
      <c r="CW226" s="29"/>
      <c r="CX226" s="9"/>
      <c r="CY226" s="9"/>
      <c r="CZ226" s="9"/>
      <c r="DA226" s="9"/>
      <c r="DB226" s="9"/>
      <c r="DC226" s="9"/>
      <c r="DD226" s="9"/>
      <c r="DE226" s="29"/>
      <c r="DF226" s="29"/>
      <c r="DG226" s="9"/>
      <c r="DH226" s="29"/>
      <c r="DI226" s="9"/>
      <c r="DJ226" s="29"/>
      <c r="DK226" s="29"/>
      <c r="DL226" s="9">
        <f t="shared" si="7"/>
        <v>0</v>
      </c>
      <c r="DM226" s="30"/>
      <c r="DN226" s="31"/>
      <c r="DO226" s="13"/>
    </row>
    <row r="227" spans="1:133" ht="20.100000000000001" customHeight="1">
      <c r="A227" s="7" t="s">
        <v>252</v>
      </c>
      <c r="B227" s="13" t="s">
        <v>253</v>
      </c>
      <c r="C227" s="9" t="s">
        <v>495</v>
      </c>
      <c r="D227" s="13"/>
      <c r="E227" s="24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82"/>
      <c r="CM227" s="9"/>
      <c r="CN227" s="9"/>
      <c r="CO227" s="29"/>
      <c r="CP227" s="29"/>
      <c r="CQ227" s="29"/>
      <c r="CR227" s="29"/>
      <c r="CS227" s="9"/>
      <c r="CT227" s="9"/>
      <c r="CU227" s="9"/>
      <c r="CV227" s="9"/>
      <c r="CW227" s="29"/>
      <c r="CX227" s="9"/>
      <c r="CY227" s="9"/>
      <c r="CZ227" s="9"/>
      <c r="DA227" s="9"/>
      <c r="DB227" s="9"/>
      <c r="DC227" s="9"/>
      <c r="DD227" s="9"/>
      <c r="DE227" s="29"/>
      <c r="DF227" s="29"/>
      <c r="DG227" s="9"/>
      <c r="DH227" s="29"/>
      <c r="DI227" s="9"/>
      <c r="DJ227" s="29"/>
      <c r="DK227" s="29"/>
      <c r="DL227" s="9">
        <f t="shared" si="7"/>
        <v>0</v>
      </c>
      <c r="DM227" s="30"/>
      <c r="DN227" s="31"/>
      <c r="DO227" s="13"/>
    </row>
    <row r="228" spans="1:133">
      <c r="A228" s="92" t="s">
        <v>699</v>
      </c>
      <c r="B228" s="93" t="s">
        <v>709</v>
      </c>
      <c r="C228" s="94">
        <v>208</v>
      </c>
      <c r="D228" s="94" t="s">
        <v>708</v>
      </c>
      <c r="E228" s="244" t="s">
        <v>382</v>
      </c>
      <c r="F228" s="96">
        <v>1</v>
      </c>
      <c r="G228" s="96"/>
      <c r="H228" s="96">
        <v>1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5" t="s">
        <v>401</v>
      </c>
      <c r="S228" s="96"/>
      <c r="T228" s="96">
        <v>1</v>
      </c>
      <c r="U228" s="96"/>
      <c r="V228" s="96"/>
      <c r="W228" s="96"/>
      <c r="X228" s="96">
        <v>1</v>
      </c>
      <c r="Y228" s="96"/>
      <c r="Z228" s="96"/>
      <c r="AA228" s="96"/>
      <c r="AB228" s="96">
        <v>1</v>
      </c>
      <c r="AC228" s="96"/>
      <c r="AD228" s="96"/>
      <c r="AE228" s="96">
        <v>1</v>
      </c>
      <c r="AF228" s="96"/>
      <c r="AG228" s="96"/>
      <c r="AH228" s="96"/>
      <c r="AI228" s="96"/>
      <c r="AJ228" s="96"/>
      <c r="AK228" s="96"/>
      <c r="AL228" s="96"/>
      <c r="AM228" s="96"/>
      <c r="AN228" s="96"/>
      <c r="AO228" s="96"/>
      <c r="AP228" s="96"/>
      <c r="AQ228" s="96"/>
      <c r="AR228" s="96"/>
      <c r="AS228" s="96"/>
      <c r="AT228" s="96"/>
      <c r="AU228" s="96"/>
      <c r="AV228" s="96"/>
      <c r="AW228" s="96"/>
      <c r="AX228" s="96"/>
      <c r="AY228" s="96"/>
      <c r="AZ228" s="96"/>
      <c r="BA228" s="96"/>
      <c r="BB228" s="96"/>
      <c r="BC228" s="96"/>
      <c r="BD228" s="96"/>
      <c r="BE228" s="96"/>
      <c r="BF228" s="96"/>
      <c r="BG228" s="96"/>
      <c r="BH228" s="96">
        <v>1</v>
      </c>
      <c r="BI228" s="96">
        <v>1</v>
      </c>
      <c r="BJ228" s="96"/>
      <c r="BK228" s="96"/>
      <c r="BL228" s="96">
        <v>1</v>
      </c>
      <c r="BM228" s="96"/>
      <c r="BN228" s="96"/>
      <c r="BO228" s="96"/>
      <c r="BP228" s="96"/>
      <c r="BQ228" s="96">
        <v>1</v>
      </c>
      <c r="BR228" s="96"/>
      <c r="BS228" s="96"/>
      <c r="BT228" s="96"/>
      <c r="BU228" s="96"/>
      <c r="BV228" s="96"/>
      <c r="BW228" s="96"/>
      <c r="BX228" s="96"/>
      <c r="BY228" s="96"/>
      <c r="BZ228" s="96"/>
      <c r="CA228" s="96"/>
      <c r="CB228" s="96"/>
      <c r="CC228" s="96"/>
      <c r="CD228" s="96"/>
      <c r="CE228" s="96"/>
      <c r="CF228" s="96"/>
      <c r="CG228" s="96"/>
      <c r="CH228" s="96"/>
      <c r="CI228" s="96"/>
      <c r="CJ228" s="96"/>
      <c r="CK228" s="96"/>
      <c r="CL228" s="82"/>
      <c r="CM228" s="96"/>
      <c r="CN228" s="96"/>
      <c r="CO228" s="96"/>
      <c r="CP228" s="96"/>
      <c r="CQ228" s="96"/>
      <c r="CR228" s="96"/>
      <c r="CS228" s="96"/>
      <c r="CT228" s="96"/>
      <c r="CU228" s="96"/>
      <c r="CV228" s="96"/>
      <c r="CW228" s="97"/>
      <c r="CX228" s="96"/>
      <c r="CY228" s="96"/>
      <c r="CZ228" s="96"/>
      <c r="DA228" s="96"/>
      <c r="DB228" s="96"/>
      <c r="DC228" s="96"/>
      <c r="DD228" s="96"/>
      <c r="DE228" s="96"/>
      <c r="DF228" s="96"/>
      <c r="DG228" s="96"/>
      <c r="DH228" s="96"/>
      <c r="DI228" s="96"/>
      <c r="DJ228" s="96"/>
      <c r="DK228" s="96"/>
      <c r="DL228" s="96"/>
      <c r="DM228" s="96"/>
      <c r="DN228" s="96"/>
      <c r="DO228" s="98"/>
      <c r="DP228" s="98"/>
      <c r="DQ228" s="98"/>
      <c r="DR228" s="98"/>
      <c r="DS228" s="98"/>
      <c r="DT228" s="98"/>
      <c r="DU228" s="98"/>
      <c r="DV228" s="98"/>
      <c r="DW228" s="98"/>
      <c r="DX228" s="98"/>
      <c r="DY228" s="98"/>
      <c r="DZ228" s="98"/>
      <c r="EA228" s="98"/>
      <c r="EB228" s="98"/>
      <c r="EC228" s="98"/>
    </row>
    <row r="229" spans="1:133">
      <c r="A229" s="92" t="s">
        <v>700</v>
      </c>
      <c r="B229" s="93" t="s">
        <v>709</v>
      </c>
      <c r="C229" s="94">
        <v>60</v>
      </c>
      <c r="D229" s="94" t="s">
        <v>708</v>
      </c>
      <c r="E229" s="244" t="s">
        <v>382</v>
      </c>
      <c r="F229" s="96">
        <v>1</v>
      </c>
      <c r="G229" s="96"/>
      <c r="H229" s="96">
        <v>1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5" t="s">
        <v>401</v>
      </c>
      <c r="S229" s="96"/>
      <c r="T229" s="96">
        <v>1</v>
      </c>
      <c r="U229" s="96"/>
      <c r="V229" s="96"/>
      <c r="W229" s="96"/>
      <c r="X229" s="96">
        <v>1</v>
      </c>
      <c r="Y229" s="96"/>
      <c r="Z229" s="96"/>
      <c r="AA229" s="96"/>
      <c r="AB229" s="96">
        <v>1</v>
      </c>
      <c r="AC229" s="96"/>
      <c r="AD229" s="96"/>
      <c r="AE229" s="96">
        <v>1</v>
      </c>
      <c r="AF229" s="96"/>
      <c r="AG229" s="96"/>
      <c r="AH229" s="96"/>
      <c r="AI229" s="96"/>
      <c r="AJ229" s="96"/>
      <c r="AK229" s="96"/>
      <c r="AL229" s="96"/>
      <c r="AM229" s="96"/>
      <c r="AN229" s="96"/>
      <c r="AO229" s="96"/>
      <c r="AP229" s="96"/>
      <c r="AQ229" s="96"/>
      <c r="AR229" s="96"/>
      <c r="AS229" s="96"/>
      <c r="AT229" s="96"/>
      <c r="AU229" s="96"/>
      <c r="AV229" s="96"/>
      <c r="AW229" s="96"/>
      <c r="AX229" s="96"/>
      <c r="AY229" s="96"/>
      <c r="AZ229" s="96"/>
      <c r="BA229" s="96"/>
      <c r="BB229" s="96"/>
      <c r="BC229" s="96"/>
      <c r="BD229" s="96"/>
      <c r="BE229" s="96"/>
      <c r="BF229" s="96"/>
      <c r="BG229" s="96"/>
      <c r="BH229" s="96">
        <v>1</v>
      </c>
      <c r="BI229" s="96">
        <v>1</v>
      </c>
      <c r="BJ229" s="96"/>
      <c r="BK229" s="96"/>
      <c r="BL229" s="96">
        <v>1</v>
      </c>
      <c r="BM229" s="96"/>
      <c r="BN229" s="96"/>
      <c r="BO229" s="96"/>
      <c r="BP229" s="96"/>
      <c r="BQ229" s="96">
        <v>1</v>
      </c>
      <c r="BR229" s="96"/>
      <c r="BS229" s="96"/>
      <c r="BT229" s="96"/>
      <c r="BU229" s="96"/>
      <c r="BV229" s="96"/>
      <c r="BW229" s="96"/>
      <c r="BX229" s="96"/>
      <c r="BY229" s="96"/>
      <c r="BZ229" s="96"/>
      <c r="CA229" s="96"/>
      <c r="CB229" s="96"/>
      <c r="CC229" s="96"/>
      <c r="CD229" s="96"/>
      <c r="CE229" s="96"/>
      <c r="CF229" s="96"/>
      <c r="CG229" s="96"/>
      <c r="CH229" s="96"/>
      <c r="CI229" s="96"/>
      <c r="CJ229" s="96"/>
      <c r="CK229" s="96"/>
      <c r="CL229" s="106"/>
      <c r="CM229" s="96"/>
      <c r="CN229" s="96"/>
      <c r="CO229" s="96"/>
      <c r="CP229" s="96"/>
      <c r="CQ229" s="96"/>
      <c r="CR229" s="96"/>
      <c r="CS229" s="96"/>
      <c r="CT229" s="96"/>
      <c r="CU229" s="96"/>
      <c r="CV229" s="96"/>
      <c r="CW229" s="97"/>
      <c r="CX229" s="96"/>
      <c r="CY229" s="96"/>
      <c r="CZ229" s="96"/>
      <c r="DA229" s="96"/>
      <c r="DB229" s="96"/>
      <c r="DC229" s="96"/>
      <c r="DD229" s="96"/>
      <c r="DE229" s="96"/>
      <c r="DF229" s="96"/>
      <c r="DG229" s="96"/>
      <c r="DH229" s="96"/>
      <c r="DI229" s="96"/>
      <c r="DJ229" s="96"/>
      <c r="DK229" s="96"/>
      <c r="DL229" s="96"/>
      <c r="DM229" s="96"/>
      <c r="DN229" s="96"/>
      <c r="DO229" s="98"/>
      <c r="DP229" s="98"/>
      <c r="DQ229" s="98"/>
      <c r="DR229" s="98"/>
      <c r="DS229" s="98"/>
      <c r="DT229" s="98"/>
      <c r="DU229" s="98"/>
      <c r="DV229" s="98"/>
      <c r="DW229" s="98"/>
      <c r="DX229" s="98"/>
      <c r="DY229" s="98"/>
      <c r="DZ229" s="98"/>
      <c r="EA229" s="98"/>
      <c r="EB229" s="98"/>
      <c r="EC229" s="98"/>
    </row>
    <row r="230" spans="1:133">
      <c r="A230" s="92" t="s">
        <v>702</v>
      </c>
      <c r="B230" s="93" t="s">
        <v>709</v>
      </c>
      <c r="C230" s="94">
        <v>1</v>
      </c>
      <c r="D230" s="94" t="s">
        <v>708</v>
      </c>
      <c r="E230" s="244" t="s">
        <v>382</v>
      </c>
      <c r="F230" s="96">
        <v>1</v>
      </c>
      <c r="G230" s="96"/>
      <c r="H230" s="96">
        <v>1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5" t="s">
        <v>401</v>
      </c>
      <c r="S230" s="96"/>
      <c r="T230" s="96">
        <v>1</v>
      </c>
      <c r="U230" s="96"/>
      <c r="V230" s="96"/>
      <c r="W230" s="96"/>
      <c r="X230" s="96">
        <v>1</v>
      </c>
      <c r="Y230" s="96"/>
      <c r="Z230" s="96"/>
      <c r="AA230" s="96"/>
      <c r="AB230" s="96">
        <v>1</v>
      </c>
      <c r="AC230" s="96"/>
      <c r="AD230" s="96"/>
      <c r="AE230" s="96">
        <v>1</v>
      </c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>
        <v>1</v>
      </c>
      <c r="BI230" s="96">
        <v>1</v>
      </c>
      <c r="BJ230" s="96"/>
      <c r="BK230" s="96"/>
      <c r="BL230" s="96">
        <v>1</v>
      </c>
      <c r="BM230" s="96"/>
      <c r="BN230" s="96"/>
      <c r="BO230" s="96"/>
      <c r="BP230" s="96"/>
      <c r="BQ230" s="96">
        <v>1</v>
      </c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/>
      <c r="CD230" s="96"/>
      <c r="CE230" s="96"/>
      <c r="CF230" s="96"/>
      <c r="CG230" s="96"/>
      <c r="CH230" s="96"/>
      <c r="CI230" s="96"/>
      <c r="CJ230" s="96"/>
      <c r="CK230" s="96"/>
      <c r="CL230" s="106"/>
      <c r="CM230" s="96"/>
      <c r="CN230" s="96"/>
      <c r="CO230" s="96"/>
      <c r="CP230" s="96"/>
      <c r="CQ230" s="96"/>
      <c r="CR230" s="96"/>
      <c r="CS230" s="96"/>
      <c r="CT230" s="96"/>
      <c r="CU230" s="96"/>
      <c r="CV230" s="96"/>
      <c r="CW230" s="97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96"/>
      <c r="DJ230" s="96"/>
      <c r="DK230" s="96"/>
      <c r="DL230" s="96"/>
      <c r="DM230" s="96"/>
      <c r="DN230" s="96"/>
      <c r="DO230" s="98"/>
      <c r="DP230" s="98"/>
      <c r="DQ230" s="98"/>
      <c r="DR230" s="98"/>
      <c r="DS230" s="98"/>
      <c r="DT230" s="98"/>
      <c r="DU230" s="98"/>
      <c r="DV230" s="98"/>
      <c r="DW230" s="98"/>
      <c r="DX230" s="98"/>
      <c r="DY230" s="98"/>
      <c r="DZ230" s="98"/>
      <c r="EA230" s="98"/>
      <c r="EB230" s="98"/>
      <c r="EC230" s="98"/>
    </row>
    <row r="231" spans="1:133">
      <c r="A231" s="92" t="s">
        <v>704</v>
      </c>
      <c r="B231" s="93" t="s">
        <v>709</v>
      </c>
      <c r="C231" s="94">
        <v>4</v>
      </c>
      <c r="D231" s="94" t="s">
        <v>708</v>
      </c>
      <c r="E231" s="244" t="s">
        <v>382</v>
      </c>
      <c r="F231" s="96">
        <v>1</v>
      </c>
      <c r="G231" s="96"/>
      <c r="H231" s="96">
        <v>1</v>
      </c>
      <c r="I231" s="96"/>
      <c r="J231" s="96"/>
      <c r="K231" s="96"/>
      <c r="L231" s="96"/>
      <c r="M231" s="96"/>
      <c r="N231" s="96"/>
      <c r="O231" s="96"/>
      <c r="P231" s="96"/>
      <c r="Q231" s="96"/>
      <c r="R231" s="95" t="s">
        <v>401</v>
      </c>
      <c r="S231" s="96"/>
      <c r="T231" s="96">
        <v>1</v>
      </c>
      <c r="U231" s="96"/>
      <c r="V231" s="96"/>
      <c r="W231" s="96"/>
      <c r="X231" s="96">
        <v>1</v>
      </c>
      <c r="Y231" s="96"/>
      <c r="Z231" s="96"/>
      <c r="AA231" s="96"/>
      <c r="AB231" s="96">
        <v>1</v>
      </c>
      <c r="AC231" s="96"/>
      <c r="AD231" s="96"/>
      <c r="AE231" s="96">
        <v>1</v>
      </c>
      <c r="AF231" s="96"/>
      <c r="AG231" s="96"/>
      <c r="AH231" s="96"/>
      <c r="AI231" s="96"/>
      <c r="AJ231" s="96"/>
      <c r="AK231" s="96"/>
      <c r="AL231" s="96"/>
      <c r="AM231" s="96"/>
      <c r="AN231" s="96"/>
      <c r="AO231" s="96"/>
      <c r="AP231" s="96"/>
      <c r="AQ231" s="96"/>
      <c r="AR231" s="96"/>
      <c r="AS231" s="96"/>
      <c r="AT231" s="96"/>
      <c r="AU231" s="96"/>
      <c r="AV231" s="96"/>
      <c r="AW231" s="96"/>
      <c r="AX231" s="96"/>
      <c r="AY231" s="96"/>
      <c r="AZ231" s="96"/>
      <c r="BA231" s="96"/>
      <c r="BB231" s="96"/>
      <c r="BC231" s="96"/>
      <c r="BD231" s="96"/>
      <c r="BE231" s="96"/>
      <c r="BF231" s="96"/>
      <c r="BG231" s="96"/>
      <c r="BH231" s="96">
        <v>1</v>
      </c>
      <c r="BI231" s="96">
        <v>1</v>
      </c>
      <c r="BJ231" s="96"/>
      <c r="BK231" s="96"/>
      <c r="BL231" s="96">
        <v>1</v>
      </c>
      <c r="BM231" s="96"/>
      <c r="BN231" s="96"/>
      <c r="BO231" s="96"/>
      <c r="BP231" s="96"/>
      <c r="BQ231" s="96">
        <v>1</v>
      </c>
      <c r="BR231" s="96"/>
      <c r="BS231" s="96"/>
      <c r="BT231" s="96"/>
      <c r="BU231" s="96"/>
      <c r="BV231" s="96"/>
      <c r="BW231" s="96"/>
      <c r="BX231" s="96"/>
      <c r="BY231" s="96"/>
      <c r="BZ231" s="96"/>
      <c r="CA231" s="96"/>
      <c r="CB231" s="96"/>
      <c r="CC231" s="96"/>
      <c r="CD231" s="96"/>
      <c r="CE231" s="96"/>
      <c r="CF231" s="96"/>
      <c r="CG231" s="96"/>
      <c r="CH231" s="96"/>
      <c r="CI231" s="96"/>
      <c r="CJ231" s="96"/>
      <c r="CK231" s="96"/>
      <c r="CL231" s="106"/>
      <c r="CM231" s="96"/>
      <c r="CN231" s="96"/>
      <c r="CO231" s="96"/>
      <c r="CP231" s="96"/>
      <c r="CQ231" s="96"/>
      <c r="CR231" s="96"/>
      <c r="CS231" s="96"/>
      <c r="CT231" s="96"/>
      <c r="CU231" s="96"/>
      <c r="CV231" s="96"/>
      <c r="CW231" s="97"/>
      <c r="CX231" s="96"/>
      <c r="CY231" s="96"/>
      <c r="CZ231" s="96"/>
      <c r="DA231" s="96"/>
      <c r="DB231" s="96"/>
      <c r="DC231" s="96"/>
      <c r="DD231" s="96"/>
      <c r="DE231" s="96"/>
      <c r="DF231" s="96"/>
      <c r="DG231" s="96"/>
      <c r="DH231" s="96"/>
      <c r="DI231" s="96"/>
      <c r="DJ231" s="96"/>
      <c r="DK231" s="96"/>
      <c r="DL231" s="96"/>
      <c r="DM231" s="96"/>
      <c r="DN231" s="96"/>
      <c r="DO231" s="98"/>
      <c r="DP231" s="98"/>
      <c r="DQ231" s="98"/>
      <c r="DR231" s="98"/>
      <c r="DS231" s="98"/>
      <c r="DT231" s="98"/>
      <c r="DU231" s="98"/>
      <c r="DV231" s="98"/>
      <c r="DW231" s="98"/>
      <c r="DX231" s="98"/>
      <c r="DY231" s="98"/>
      <c r="DZ231" s="98"/>
      <c r="EA231" s="98"/>
      <c r="EB231" s="98"/>
      <c r="EC231" s="98"/>
    </row>
    <row r="232" spans="1:133">
      <c r="A232" s="92" t="s">
        <v>706</v>
      </c>
      <c r="B232" s="93" t="s">
        <v>709</v>
      </c>
      <c r="C232" s="94">
        <v>5</v>
      </c>
      <c r="D232" s="94" t="s">
        <v>708</v>
      </c>
      <c r="E232" s="244" t="s">
        <v>382</v>
      </c>
      <c r="F232" s="96">
        <v>1</v>
      </c>
      <c r="G232" s="96"/>
      <c r="H232" s="96">
        <v>1</v>
      </c>
      <c r="I232" s="96"/>
      <c r="J232" s="96"/>
      <c r="K232" s="96"/>
      <c r="L232" s="96"/>
      <c r="M232" s="96"/>
      <c r="N232" s="96"/>
      <c r="O232" s="96"/>
      <c r="P232" s="96"/>
      <c r="Q232" s="96"/>
      <c r="R232" s="95" t="s">
        <v>401</v>
      </c>
      <c r="S232" s="96"/>
      <c r="T232" s="96">
        <v>1</v>
      </c>
      <c r="U232" s="96"/>
      <c r="V232" s="96"/>
      <c r="W232" s="96"/>
      <c r="X232" s="96">
        <v>1</v>
      </c>
      <c r="Y232" s="96"/>
      <c r="Z232" s="96"/>
      <c r="AA232" s="96"/>
      <c r="AB232" s="96">
        <v>1</v>
      </c>
      <c r="AC232" s="96"/>
      <c r="AD232" s="96"/>
      <c r="AE232" s="96">
        <v>1</v>
      </c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>
        <v>1</v>
      </c>
      <c r="BI232" s="96">
        <v>1</v>
      </c>
      <c r="BJ232" s="96"/>
      <c r="BK232" s="96"/>
      <c r="BL232" s="96">
        <v>1</v>
      </c>
      <c r="BM232" s="96"/>
      <c r="BN232" s="96"/>
      <c r="BO232" s="96"/>
      <c r="BP232" s="96"/>
      <c r="BQ232" s="96">
        <v>1</v>
      </c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110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7"/>
      <c r="CX232" s="96"/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8"/>
      <c r="DP232" s="98"/>
      <c r="DQ232" s="98"/>
      <c r="DR232" s="98"/>
      <c r="DS232" s="98"/>
      <c r="DT232" s="98"/>
      <c r="DU232" s="98"/>
      <c r="DV232" s="98"/>
      <c r="DW232" s="98"/>
      <c r="DX232" s="98"/>
      <c r="DY232" s="98"/>
      <c r="DZ232" s="98"/>
      <c r="EA232" s="98"/>
      <c r="EB232" s="98"/>
      <c r="EC232" s="98"/>
    </row>
    <row r="233" spans="1:133">
      <c r="A233" s="88" t="s">
        <v>710</v>
      </c>
      <c r="B233" s="84" t="s">
        <v>718</v>
      </c>
      <c r="C233" s="85">
        <v>208</v>
      </c>
      <c r="D233" s="85" t="s">
        <v>708</v>
      </c>
      <c r="E233" s="245" t="s">
        <v>382</v>
      </c>
      <c r="F233" s="86">
        <v>1</v>
      </c>
      <c r="G233" s="86"/>
      <c r="H233" s="86">
        <v>1</v>
      </c>
      <c r="I233" s="86"/>
      <c r="J233" s="86"/>
      <c r="K233" s="86"/>
      <c r="L233" s="86"/>
      <c r="M233" s="86"/>
      <c r="N233" s="86"/>
      <c r="O233" s="86"/>
      <c r="P233" s="86"/>
      <c r="Q233" s="86"/>
      <c r="R233" s="89" t="s">
        <v>401</v>
      </c>
      <c r="S233" s="86"/>
      <c r="T233" s="86">
        <v>1</v>
      </c>
      <c r="U233" s="86"/>
      <c r="V233" s="86"/>
      <c r="W233" s="86"/>
      <c r="X233" s="86">
        <v>1</v>
      </c>
      <c r="Y233" s="86"/>
      <c r="Z233" s="86"/>
      <c r="AA233" s="86"/>
      <c r="AB233" s="86">
        <v>1</v>
      </c>
      <c r="AC233" s="86"/>
      <c r="AD233" s="86"/>
      <c r="AE233" s="86">
        <v>1</v>
      </c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>
        <v>1</v>
      </c>
      <c r="BI233" s="86"/>
      <c r="BJ233" s="86"/>
      <c r="BK233" s="86"/>
      <c r="BL233" s="86">
        <v>1</v>
      </c>
      <c r="BM233" s="86"/>
      <c r="BN233" s="86"/>
      <c r="BO233" s="86"/>
      <c r="BP233" s="86"/>
      <c r="BQ233" s="86">
        <v>1</v>
      </c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110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7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</row>
    <row r="234" spans="1:133">
      <c r="A234" s="88" t="s">
        <v>712</v>
      </c>
      <c r="B234" s="84" t="s">
        <v>718</v>
      </c>
      <c r="C234" s="85">
        <v>1</v>
      </c>
      <c r="D234" s="85" t="s">
        <v>708</v>
      </c>
      <c r="E234" s="245" t="s">
        <v>382</v>
      </c>
      <c r="F234" s="86">
        <v>1</v>
      </c>
      <c r="G234" s="86"/>
      <c r="H234" s="86">
        <v>1</v>
      </c>
      <c r="I234" s="86"/>
      <c r="J234" s="86"/>
      <c r="K234" s="86"/>
      <c r="L234" s="86"/>
      <c r="M234" s="86"/>
      <c r="N234" s="86"/>
      <c r="O234" s="86"/>
      <c r="P234" s="86"/>
      <c r="Q234" s="86"/>
      <c r="R234" s="89" t="s">
        <v>401</v>
      </c>
      <c r="S234" s="86"/>
      <c r="T234" s="86">
        <v>1</v>
      </c>
      <c r="U234" s="86"/>
      <c r="V234" s="86"/>
      <c r="W234" s="86"/>
      <c r="X234" s="86">
        <v>1</v>
      </c>
      <c r="Y234" s="86"/>
      <c r="Z234" s="86"/>
      <c r="AA234" s="86"/>
      <c r="AB234" s="86">
        <v>1</v>
      </c>
      <c r="AC234" s="86"/>
      <c r="AD234" s="86"/>
      <c r="AE234" s="86">
        <v>1</v>
      </c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>
        <v>1</v>
      </c>
      <c r="BI234" s="86"/>
      <c r="BJ234" s="86"/>
      <c r="BK234" s="86"/>
      <c r="BL234" s="86">
        <v>1</v>
      </c>
      <c r="BM234" s="86"/>
      <c r="BN234" s="86"/>
      <c r="BO234" s="86"/>
      <c r="BP234" s="86"/>
      <c r="BQ234" s="86">
        <v>1</v>
      </c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115">
        <v>1</v>
      </c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7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86"/>
      <c r="DM234" s="86"/>
      <c r="DN234" s="86"/>
    </row>
    <row r="235" spans="1:133">
      <c r="A235" s="88" t="s">
        <v>714</v>
      </c>
      <c r="B235" s="84" t="s">
        <v>718</v>
      </c>
      <c r="C235" s="85">
        <v>4</v>
      </c>
      <c r="D235" s="85" t="s">
        <v>708</v>
      </c>
      <c r="E235" s="245" t="s">
        <v>382</v>
      </c>
      <c r="F235" s="86">
        <v>1</v>
      </c>
      <c r="G235" s="86"/>
      <c r="H235" s="86">
        <v>1</v>
      </c>
      <c r="I235" s="86"/>
      <c r="J235" s="86"/>
      <c r="K235" s="86"/>
      <c r="L235" s="86"/>
      <c r="M235" s="86"/>
      <c r="N235" s="86"/>
      <c r="O235" s="86"/>
      <c r="P235" s="86"/>
      <c r="Q235" s="86"/>
      <c r="R235" s="89" t="s">
        <v>401</v>
      </c>
      <c r="S235" s="86"/>
      <c r="T235" s="86">
        <v>1</v>
      </c>
      <c r="U235" s="86"/>
      <c r="V235" s="86"/>
      <c r="W235" s="86"/>
      <c r="X235" s="86">
        <v>1</v>
      </c>
      <c r="Y235" s="86"/>
      <c r="Z235" s="86"/>
      <c r="AA235" s="86"/>
      <c r="AB235" s="86">
        <v>1</v>
      </c>
      <c r="AC235" s="86"/>
      <c r="AD235" s="86"/>
      <c r="AE235" s="86">
        <v>1</v>
      </c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>
        <v>1</v>
      </c>
      <c r="BI235" s="86"/>
      <c r="BJ235" s="86"/>
      <c r="BK235" s="86"/>
      <c r="BL235" s="86">
        <v>1</v>
      </c>
      <c r="BM235" s="86"/>
      <c r="BN235" s="86"/>
      <c r="BO235" s="86"/>
      <c r="BP235" s="86"/>
      <c r="BQ235" s="86">
        <v>1</v>
      </c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115">
        <v>1</v>
      </c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7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86"/>
      <c r="DM235" s="86"/>
      <c r="DN235" s="86"/>
    </row>
    <row r="236" spans="1:133">
      <c r="A236" s="88" t="s">
        <v>716</v>
      </c>
      <c r="B236" s="84" t="s">
        <v>718</v>
      </c>
      <c r="C236" s="85">
        <v>5</v>
      </c>
      <c r="D236" s="85" t="s">
        <v>708</v>
      </c>
      <c r="E236" s="245" t="s">
        <v>382</v>
      </c>
      <c r="F236" s="86">
        <v>1</v>
      </c>
      <c r="G236" s="86"/>
      <c r="H236" s="86">
        <v>1</v>
      </c>
      <c r="I236" s="86"/>
      <c r="J236" s="86"/>
      <c r="K236" s="86"/>
      <c r="L236" s="86"/>
      <c r="M236" s="86"/>
      <c r="N236" s="86"/>
      <c r="O236" s="86"/>
      <c r="P236" s="86"/>
      <c r="Q236" s="86"/>
      <c r="R236" s="89" t="s">
        <v>401</v>
      </c>
      <c r="S236" s="86"/>
      <c r="T236" s="86">
        <v>1</v>
      </c>
      <c r="U236" s="86"/>
      <c r="V236" s="86"/>
      <c r="W236" s="86"/>
      <c r="X236" s="86">
        <v>1</v>
      </c>
      <c r="Y236" s="86"/>
      <c r="Z236" s="86"/>
      <c r="AA236" s="86"/>
      <c r="AB236" s="86">
        <v>1</v>
      </c>
      <c r="AC236" s="86"/>
      <c r="AD236" s="86"/>
      <c r="AE236" s="86">
        <v>1</v>
      </c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>
        <v>1</v>
      </c>
      <c r="BI236" s="86"/>
      <c r="BJ236" s="86"/>
      <c r="BK236" s="86"/>
      <c r="BL236" s="86">
        <v>1</v>
      </c>
      <c r="BM236" s="86"/>
      <c r="BN236" s="86"/>
      <c r="BO236" s="86"/>
      <c r="BP236" s="86"/>
      <c r="BQ236" s="86">
        <v>1</v>
      </c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10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7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86"/>
      <c r="DM236" s="86"/>
      <c r="DN236" s="86"/>
    </row>
    <row r="237" spans="1:133">
      <c r="A237" s="92" t="s">
        <v>719</v>
      </c>
      <c r="B237" s="99" t="s">
        <v>723</v>
      </c>
      <c r="C237" s="94">
        <v>1</v>
      </c>
      <c r="D237" s="95" t="s">
        <v>399</v>
      </c>
      <c r="E237" s="244" t="s">
        <v>382</v>
      </c>
      <c r="F237" s="94">
        <v>1</v>
      </c>
      <c r="G237" s="94"/>
      <c r="H237" s="94">
        <v>1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5" t="s">
        <v>401</v>
      </c>
      <c r="S237" s="94"/>
      <c r="T237" s="94">
        <v>1</v>
      </c>
      <c r="U237" s="94"/>
      <c r="V237" s="94"/>
      <c r="W237" s="94"/>
      <c r="X237" s="94">
        <v>1</v>
      </c>
      <c r="Y237" s="94"/>
      <c r="Z237" s="94"/>
      <c r="AA237" s="94">
        <v>1</v>
      </c>
      <c r="AB237" s="94"/>
      <c r="AC237" s="94"/>
      <c r="AD237" s="94"/>
      <c r="AE237" s="85"/>
      <c r="AF237" s="85"/>
      <c r="AG237" s="85"/>
      <c r="AH237" s="85"/>
      <c r="AI237" s="85"/>
      <c r="AJ237" s="85">
        <v>1</v>
      </c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>
        <v>1</v>
      </c>
      <c r="BI237" s="85">
        <v>1</v>
      </c>
      <c r="BJ237" s="85"/>
      <c r="BK237" s="85"/>
      <c r="BL237" s="85"/>
      <c r="BM237" s="85">
        <v>1</v>
      </c>
      <c r="BN237" s="85"/>
      <c r="BO237" s="85"/>
      <c r="BP237" s="85"/>
      <c r="BQ237" s="85">
        <v>1</v>
      </c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106">
        <v>1</v>
      </c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  <c r="CW237" s="90"/>
      <c r="CX237" s="85"/>
      <c r="CY237" s="85"/>
      <c r="CZ237" s="85"/>
      <c r="DA237" s="85"/>
      <c r="DB237" s="85"/>
      <c r="DC237" s="85"/>
      <c r="DD237" s="85"/>
      <c r="DE237" s="85"/>
      <c r="DF237" s="85"/>
      <c r="DG237" s="85"/>
      <c r="DH237" s="85"/>
      <c r="DI237" s="85"/>
      <c r="DJ237" s="85"/>
      <c r="DK237" s="85"/>
      <c r="DL237" s="85"/>
      <c r="DM237" s="85"/>
      <c r="DN237" s="85"/>
    </row>
    <row r="238" spans="1:133">
      <c r="A238" s="92" t="s">
        <v>721</v>
      </c>
      <c r="B238" s="99" t="s">
        <v>723</v>
      </c>
      <c r="C238" s="94">
        <v>5</v>
      </c>
      <c r="D238" s="95" t="s">
        <v>399</v>
      </c>
      <c r="E238" s="244" t="s">
        <v>382</v>
      </c>
      <c r="F238" s="94">
        <v>1</v>
      </c>
      <c r="G238" s="94"/>
      <c r="H238" s="94">
        <v>1</v>
      </c>
      <c r="I238" s="94"/>
      <c r="J238" s="94"/>
      <c r="K238" s="94"/>
      <c r="L238" s="94"/>
      <c r="M238" s="94"/>
      <c r="N238" s="94"/>
      <c r="O238" s="94"/>
      <c r="P238" s="94"/>
      <c r="Q238" s="94"/>
      <c r="R238" s="95" t="s">
        <v>401</v>
      </c>
      <c r="S238" s="94"/>
      <c r="T238" s="94">
        <v>1</v>
      </c>
      <c r="U238" s="94"/>
      <c r="V238" s="94"/>
      <c r="W238" s="94"/>
      <c r="X238" s="94">
        <v>1</v>
      </c>
      <c r="Y238" s="94"/>
      <c r="Z238" s="94"/>
      <c r="AA238" s="94">
        <v>1</v>
      </c>
      <c r="AB238" s="94"/>
      <c r="AC238" s="94"/>
      <c r="AD238" s="94"/>
      <c r="AE238" s="85"/>
      <c r="AF238" s="85"/>
      <c r="AG238" s="85"/>
      <c r="AH238" s="85"/>
      <c r="AI238" s="85"/>
      <c r="AJ238" s="85">
        <v>1</v>
      </c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>
        <v>1</v>
      </c>
      <c r="BI238" s="85">
        <v>1</v>
      </c>
      <c r="BJ238" s="85"/>
      <c r="BK238" s="85"/>
      <c r="BL238" s="85"/>
      <c r="BM238" s="85">
        <v>1</v>
      </c>
      <c r="BN238" s="85"/>
      <c r="BO238" s="85"/>
      <c r="BP238" s="85"/>
      <c r="BQ238" s="85">
        <v>1</v>
      </c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>
        <v>1</v>
      </c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  <c r="CW238" s="90"/>
      <c r="CX238" s="85"/>
      <c r="CY238" s="85"/>
      <c r="CZ238" s="85"/>
      <c r="DA238" s="85"/>
      <c r="DB238" s="85"/>
      <c r="DC238" s="85"/>
      <c r="DD238" s="85"/>
      <c r="DE238" s="85"/>
      <c r="DF238" s="85"/>
      <c r="DG238" s="85"/>
      <c r="DH238" s="85"/>
      <c r="DI238" s="85"/>
      <c r="DJ238" s="85"/>
      <c r="DK238" s="85"/>
      <c r="DL238" s="85"/>
      <c r="DM238" s="85"/>
      <c r="DN238" s="85"/>
    </row>
    <row r="239" spans="1:133">
      <c r="A239" s="88" t="s">
        <v>724</v>
      </c>
      <c r="B239" s="84" t="s">
        <v>732</v>
      </c>
      <c r="C239" s="85">
        <v>60</v>
      </c>
      <c r="D239" s="89" t="s">
        <v>399</v>
      </c>
      <c r="E239" s="245" t="s">
        <v>382</v>
      </c>
      <c r="F239" s="85">
        <v>1</v>
      </c>
      <c r="G239" s="85"/>
      <c r="H239" s="85">
        <v>1</v>
      </c>
      <c r="I239" s="85"/>
      <c r="J239" s="86"/>
      <c r="K239" s="86"/>
      <c r="L239" s="86"/>
      <c r="M239" s="86"/>
      <c r="N239" s="86"/>
      <c r="O239" s="86"/>
      <c r="P239" s="86"/>
      <c r="Q239" s="86"/>
      <c r="R239" s="85" t="s">
        <v>396</v>
      </c>
      <c r="S239" s="86">
        <v>1</v>
      </c>
      <c r="T239" s="86"/>
      <c r="U239" s="86"/>
      <c r="V239" s="86"/>
      <c r="W239" s="86"/>
      <c r="X239" s="86">
        <v>1</v>
      </c>
      <c r="Y239" s="86"/>
      <c r="Z239" s="86"/>
      <c r="AA239" s="86">
        <v>1</v>
      </c>
      <c r="AB239" s="86"/>
      <c r="AC239" s="86"/>
      <c r="AD239" s="86">
        <v>1</v>
      </c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>
        <v>1</v>
      </c>
      <c r="BN239" s="86"/>
      <c r="BO239" s="86"/>
      <c r="BP239" s="86"/>
      <c r="BQ239" s="86">
        <v>1</v>
      </c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>
        <v>1</v>
      </c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7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86"/>
      <c r="DM239" s="86"/>
      <c r="DN239" s="86"/>
    </row>
    <row r="240" spans="1:133">
      <c r="A240" s="88" t="s">
        <v>726</v>
      </c>
      <c r="B240" s="84" t="s">
        <v>732</v>
      </c>
      <c r="C240" s="85">
        <v>1</v>
      </c>
      <c r="D240" s="89" t="s">
        <v>399</v>
      </c>
      <c r="E240" s="245" t="s">
        <v>382</v>
      </c>
      <c r="F240" s="85">
        <v>1</v>
      </c>
      <c r="G240" s="85"/>
      <c r="H240" s="85">
        <v>1</v>
      </c>
      <c r="I240" s="85"/>
      <c r="J240" s="86"/>
      <c r="K240" s="86"/>
      <c r="L240" s="86"/>
      <c r="M240" s="86"/>
      <c r="N240" s="86"/>
      <c r="O240" s="86"/>
      <c r="P240" s="86"/>
      <c r="Q240" s="86"/>
      <c r="R240" s="85" t="s">
        <v>396</v>
      </c>
      <c r="S240" s="86">
        <v>1</v>
      </c>
      <c r="T240" s="86"/>
      <c r="U240" s="86"/>
      <c r="V240" s="86"/>
      <c r="W240" s="86"/>
      <c r="X240" s="86">
        <v>1</v>
      </c>
      <c r="Y240" s="86"/>
      <c r="Z240" s="86"/>
      <c r="AA240" s="86">
        <v>1</v>
      </c>
      <c r="AB240" s="86"/>
      <c r="AC240" s="86"/>
      <c r="AD240" s="86">
        <v>1</v>
      </c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>
        <v>1</v>
      </c>
      <c r="BN240" s="86"/>
      <c r="BO240" s="86"/>
      <c r="BP240" s="86"/>
      <c r="BQ240" s="86">
        <v>1</v>
      </c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>
        <v>1</v>
      </c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7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86"/>
      <c r="DM240" s="86"/>
      <c r="DN240" s="86"/>
    </row>
    <row r="241" spans="1:127">
      <c r="A241" s="88" t="s">
        <v>728</v>
      </c>
      <c r="B241" s="84" t="s">
        <v>732</v>
      </c>
      <c r="C241" s="85">
        <v>4</v>
      </c>
      <c r="D241" s="89" t="s">
        <v>399</v>
      </c>
      <c r="E241" s="245" t="s">
        <v>382</v>
      </c>
      <c r="F241" s="85">
        <v>1</v>
      </c>
      <c r="G241" s="85"/>
      <c r="H241" s="85">
        <v>1</v>
      </c>
      <c r="I241" s="85"/>
      <c r="J241" s="86"/>
      <c r="K241" s="86"/>
      <c r="L241" s="86"/>
      <c r="M241" s="86"/>
      <c r="N241" s="86"/>
      <c r="O241" s="86"/>
      <c r="P241" s="86"/>
      <c r="Q241" s="86"/>
      <c r="R241" s="85" t="s">
        <v>396</v>
      </c>
      <c r="S241" s="86">
        <v>1</v>
      </c>
      <c r="T241" s="86"/>
      <c r="U241" s="86"/>
      <c r="V241" s="86"/>
      <c r="W241" s="86"/>
      <c r="X241" s="86">
        <v>1</v>
      </c>
      <c r="Y241" s="86"/>
      <c r="Z241" s="86"/>
      <c r="AA241" s="86">
        <v>1</v>
      </c>
      <c r="AB241" s="86"/>
      <c r="AC241" s="86"/>
      <c r="AD241" s="86">
        <v>1</v>
      </c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>
        <v>1</v>
      </c>
      <c r="BN241" s="86"/>
      <c r="BO241" s="86"/>
      <c r="BP241" s="86"/>
      <c r="BQ241" s="86">
        <v>1</v>
      </c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>
        <v>1</v>
      </c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7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86"/>
      <c r="DM241" s="86"/>
      <c r="DN241" s="86"/>
    </row>
    <row r="242" spans="1:127">
      <c r="A242" s="88" t="s">
        <v>730</v>
      </c>
      <c r="B242" s="84" t="s">
        <v>732</v>
      </c>
      <c r="C242" s="85">
        <v>5</v>
      </c>
      <c r="D242" s="89" t="s">
        <v>399</v>
      </c>
      <c r="E242" s="245" t="s">
        <v>382</v>
      </c>
      <c r="F242" s="85">
        <v>1</v>
      </c>
      <c r="G242" s="85"/>
      <c r="H242" s="85">
        <v>1</v>
      </c>
      <c r="I242" s="85"/>
      <c r="J242" s="86"/>
      <c r="K242" s="86"/>
      <c r="L242" s="86"/>
      <c r="M242" s="86"/>
      <c r="N242" s="86"/>
      <c r="O242" s="86"/>
      <c r="P242" s="86"/>
      <c r="Q242" s="86"/>
      <c r="R242" s="85" t="s">
        <v>396</v>
      </c>
      <c r="S242" s="86">
        <v>1</v>
      </c>
      <c r="T242" s="86"/>
      <c r="U242" s="86"/>
      <c r="V242" s="86"/>
      <c r="W242" s="86"/>
      <c r="X242" s="86">
        <v>1</v>
      </c>
      <c r="Y242" s="86"/>
      <c r="Z242" s="86"/>
      <c r="AA242" s="86">
        <v>1</v>
      </c>
      <c r="AB242" s="86"/>
      <c r="AC242" s="86"/>
      <c r="AD242" s="86">
        <v>1</v>
      </c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>
        <v>1</v>
      </c>
      <c r="BN242" s="86"/>
      <c r="BO242" s="86"/>
      <c r="BP242" s="86"/>
      <c r="BQ242" s="86">
        <v>1</v>
      </c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>
        <v>1</v>
      </c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7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86"/>
      <c r="DM242" s="86"/>
      <c r="DN242" s="86"/>
    </row>
    <row r="243" spans="1:127">
      <c r="A243" s="102" t="s">
        <v>733</v>
      </c>
      <c r="B243" s="103" t="s">
        <v>748</v>
      </c>
      <c r="C243" s="102">
        <v>1</v>
      </c>
      <c r="D243" s="102" t="s">
        <v>747</v>
      </c>
      <c r="E243" s="246" t="s">
        <v>461</v>
      </c>
      <c r="F243" s="103"/>
      <c r="G243" s="103"/>
      <c r="H243" s="103"/>
      <c r="I243" s="103"/>
      <c r="J243" s="103"/>
      <c r="K243" s="103">
        <v>1</v>
      </c>
      <c r="L243" s="103">
        <v>1</v>
      </c>
      <c r="M243" s="103"/>
      <c r="N243" s="103"/>
      <c r="O243" s="103"/>
      <c r="P243" s="103"/>
      <c r="Q243" s="103"/>
      <c r="R243" s="102" t="s">
        <v>396</v>
      </c>
      <c r="S243" s="103">
        <v>1</v>
      </c>
      <c r="T243" s="103"/>
      <c r="U243" s="103"/>
      <c r="V243" s="103"/>
      <c r="W243" s="103"/>
      <c r="X243" s="103">
        <v>1</v>
      </c>
      <c r="Y243" s="103"/>
      <c r="Z243" s="103"/>
      <c r="AA243" s="103">
        <v>1</v>
      </c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>
        <v>1</v>
      </c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03"/>
      <c r="CE243" s="103"/>
      <c r="CF243" s="103"/>
      <c r="CG243" s="103"/>
      <c r="CH243" s="103"/>
      <c r="CI243" s="103"/>
      <c r="CJ243" s="103"/>
      <c r="CK243" s="103"/>
      <c r="CL243" s="103"/>
      <c r="CM243" s="103"/>
      <c r="CN243" s="103"/>
      <c r="CO243" s="103"/>
      <c r="CP243" s="103"/>
      <c r="CQ243" s="103"/>
      <c r="CR243" s="103"/>
      <c r="CS243" s="103"/>
      <c r="CT243" s="103"/>
      <c r="CU243" s="103"/>
      <c r="CV243" s="103"/>
      <c r="CW243" s="104"/>
      <c r="CX243" s="103"/>
      <c r="CY243" s="103"/>
      <c r="CZ243" s="103"/>
      <c r="DA243" s="103"/>
      <c r="DB243" s="103"/>
      <c r="DC243" s="103"/>
      <c r="DD243" s="103"/>
      <c r="DE243" s="103"/>
      <c r="DF243" s="103"/>
      <c r="DG243" s="103"/>
      <c r="DH243" s="103"/>
      <c r="DI243" s="103"/>
      <c r="DJ243" s="103"/>
      <c r="DK243" s="103"/>
      <c r="DL243" s="103"/>
      <c r="DM243" s="103"/>
      <c r="DN243" s="103"/>
      <c r="DO243" s="105"/>
      <c r="DP243" s="105"/>
      <c r="DQ243" s="105"/>
      <c r="DR243" s="105"/>
      <c r="DS243" s="105"/>
      <c r="DT243" s="105"/>
      <c r="DU243" s="105"/>
      <c r="DV243" s="105"/>
      <c r="DW243" s="105"/>
    </row>
    <row r="244" spans="1:127">
      <c r="A244" s="102" t="s">
        <v>735</v>
      </c>
      <c r="B244" s="103" t="s">
        <v>748</v>
      </c>
      <c r="C244" s="102">
        <v>4</v>
      </c>
      <c r="D244" s="102" t="s">
        <v>747</v>
      </c>
      <c r="E244" s="246" t="s">
        <v>461</v>
      </c>
      <c r="F244" s="103"/>
      <c r="G244" s="103"/>
      <c r="H244" s="103"/>
      <c r="I244" s="103"/>
      <c r="J244" s="103"/>
      <c r="K244" s="103">
        <v>1</v>
      </c>
      <c r="L244" s="103">
        <v>1</v>
      </c>
      <c r="M244" s="103"/>
      <c r="N244" s="103"/>
      <c r="O244" s="103"/>
      <c r="P244" s="103"/>
      <c r="Q244" s="103"/>
      <c r="R244" s="102" t="s">
        <v>396</v>
      </c>
      <c r="S244" s="103">
        <v>1</v>
      </c>
      <c r="T244" s="103"/>
      <c r="U244" s="103"/>
      <c r="V244" s="103"/>
      <c r="W244" s="103"/>
      <c r="X244" s="103">
        <v>1</v>
      </c>
      <c r="Y244" s="103"/>
      <c r="Z244" s="103"/>
      <c r="AA244" s="103">
        <v>1</v>
      </c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>
        <v>1</v>
      </c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03"/>
      <c r="CE244" s="103"/>
      <c r="CF244" s="103"/>
      <c r="CG244" s="103"/>
      <c r="CH244" s="103"/>
      <c r="CI244" s="103"/>
      <c r="CJ244" s="103"/>
      <c r="CK244" s="103"/>
      <c r="CL244" s="103"/>
      <c r="CM244" s="103"/>
      <c r="CN244" s="103"/>
      <c r="CO244" s="103"/>
      <c r="CP244" s="103"/>
      <c r="CQ244" s="103"/>
      <c r="CR244" s="103"/>
      <c r="CS244" s="103"/>
      <c r="CT244" s="103"/>
      <c r="CU244" s="103"/>
      <c r="CV244" s="103"/>
      <c r="CW244" s="104"/>
      <c r="CX244" s="103"/>
      <c r="CY244" s="103"/>
      <c r="CZ244" s="103"/>
      <c r="DA244" s="103"/>
      <c r="DB244" s="103"/>
      <c r="DC244" s="103"/>
      <c r="DD244" s="103"/>
      <c r="DE244" s="103"/>
      <c r="DF244" s="103"/>
      <c r="DG244" s="103"/>
      <c r="DH244" s="103"/>
      <c r="DI244" s="103"/>
      <c r="DJ244" s="103"/>
      <c r="DK244" s="103"/>
      <c r="DL244" s="103"/>
      <c r="DM244" s="103"/>
      <c r="DN244" s="103"/>
      <c r="DO244" s="105"/>
      <c r="DP244" s="105"/>
      <c r="DQ244" s="105"/>
      <c r="DR244" s="105"/>
      <c r="DS244" s="105"/>
      <c r="DT244" s="105"/>
      <c r="DU244" s="105"/>
      <c r="DV244" s="105"/>
      <c r="DW244" s="105"/>
    </row>
    <row r="245" spans="1:127">
      <c r="A245" s="102" t="s">
        <v>737</v>
      </c>
      <c r="B245" s="103" t="s">
        <v>748</v>
      </c>
      <c r="C245" s="102">
        <v>5</v>
      </c>
      <c r="D245" s="102" t="s">
        <v>747</v>
      </c>
      <c r="E245" s="246" t="s">
        <v>461</v>
      </c>
      <c r="F245" s="103"/>
      <c r="G245" s="103"/>
      <c r="H245" s="103"/>
      <c r="I245" s="103"/>
      <c r="J245" s="103"/>
      <c r="K245" s="103">
        <v>1</v>
      </c>
      <c r="L245" s="103">
        <v>1</v>
      </c>
      <c r="M245" s="103"/>
      <c r="N245" s="103"/>
      <c r="O245" s="103"/>
      <c r="P245" s="103"/>
      <c r="Q245" s="103"/>
      <c r="R245" s="102" t="s">
        <v>396</v>
      </c>
      <c r="S245" s="103">
        <v>1</v>
      </c>
      <c r="T245" s="103"/>
      <c r="U245" s="103"/>
      <c r="V245" s="103"/>
      <c r="W245" s="103"/>
      <c r="X245" s="103">
        <v>1</v>
      </c>
      <c r="Y245" s="103"/>
      <c r="Z245" s="103"/>
      <c r="AA245" s="103">
        <v>1</v>
      </c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>
        <v>1</v>
      </c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03"/>
      <c r="CE245" s="103"/>
      <c r="CF245" s="103"/>
      <c r="CG245" s="103"/>
      <c r="CH245" s="103"/>
      <c r="CI245" s="103"/>
      <c r="CJ245" s="103"/>
      <c r="CK245" s="103"/>
      <c r="CL245" s="103"/>
      <c r="CM245" s="103"/>
      <c r="CN245" s="103"/>
      <c r="CO245" s="103"/>
      <c r="CP245" s="103"/>
      <c r="CQ245" s="103"/>
      <c r="CR245" s="103"/>
      <c r="CS245" s="103"/>
      <c r="CT245" s="103"/>
      <c r="CU245" s="103"/>
      <c r="CV245" s="103"/>
      <c r="CW245" s="104"/>
      <c r="CX245" s="103"/>
      <c r="CY245" s="103"/>
      <c r="CZ245" s="103"/>
      <c r="DA245" s="103"/>
      <c r="DB245" s="103"/>
      <c r="DC245" s="103"/>
      <c r="DD245" s="103"/>
      <c r="DE245" s="103"/>
      <c r="DF245" s="103"/>
      <c r="DG245" s="103"/>
      <c r="DH245" s="103"/>
      <c r="DI245" s="103"/>
      <c r="DJ245" s="103"/>
      <c r="DK245" s="103"/>
      <c r="DL245" s="103"/>
      <c r="DM245" s="103"/>
      <c r="DN245" s="103"/>
      <c r="DO245" s="105"/>
      <c r="DP245" s="105"/>
      <c r="DQ245" s="105"/>
      <c r="DR245" s="105"/>
      <c r="DS245" s="105"/>
      <c r="DT245" s="105"/>
      <c r="DU245" s="105"/>
      <c r="DV245" s="105"/>
      <c r="DW245" s="105"/>
    </row>
    <row r="246" spans="1:127">
      <c r="A246" s="100" t="s">
        <v>739</v>
      </c>
      <c r="B246" s="80" t="s">
        <v>755</v>
      </c>
      <c r="C246" s="81">
        <v>60</v>
      </c>
      <c r="D246" s="101" t="s">
        <v>399</v>
      </c>
      <c r="E246" s="247" t="s">
        <v>382</v>
      </c>
      <c r="F246" s="81">
        <v>1</v>
      </c>
      <c r="G246" s="81"/>
      <c r="H246" s="81">
        <v>1</v>
      </c>
      <c r="I246" s="82"/>
      <c r="J246" s="82"/>
      <c r="K246" s="82"/>
      <c r="L246" s="82"/>
      <c r="M246" s="82"/>
      <c r="N246" s="82"/>
      <c r="O246" s="82"/>
      <c r="P246" s="82"/>
      <c r="Q246" s="82"/>
      <c r="R246" s="101" t="s">
        <v>401</v>
      </c>
      <c r="S246" s="81"/>
      <c r="T246" s="81">
        <v>1</v>
      </c>
      <c r="U246" s="81"/>
      <c r="V246" s="81"/>
      <c r="W246" s="81"/>
      <c r="X246" s="81">
        <v>1</v>
      </c>
      <c r="Y246" s="81"/>
      <c r="Z246" s="81"/>
      <c r="AA246" s="81">
        <v>1</v>
      </c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>
        <v>1</v>
      </c>
      <c r="BI246" s="82">
        <v>1</v>
      </c>
      <c r="BJ246" s="82"/>
      <c r="BK246" s="82"/>
      <c r="BL246" s="82"/>
      <c r="BM246" s="82"/>
      <c r="BN246" s="82"/>
      <c r="BO246" s="82"/>
      <c r="BP246" s="82"/>
      <c r="BQ246" s="82"/>
      <c r="BR246" s="82"/>
      <c r="BS246" s="82"/>
      <c r="BT246" s="82"/>
      <c r="BU246" s="82"/>
      <c r="BV246" s="82"/>
      <c r="BW246" s="82"/>
      <c r="BX246" s="82"/>
      <c r="BY246" s="82"/>
      <c r="BZ246" s="82"/>
      <c r="CA246" s="82"/>
      <c r="CB246" s="82"/>
      <c r="CC246" s="82"/>
      <c r="CD246" s="82"/>
      <c r="CE246" s="82"/>
      <c r="CF246" s="82"/>
      <c r="CG246" s="82"/>
      <c r="CH246" s="82"/>
      <c r="CI246" s="82"/>
      <c r="CJ246" s="82"/>
      <c r="CK246" s="82"/>
      <c r="CL246" s="82"/>
      <c r="CM246" s="82"/>
      <c r="CN246" s="82"/>
      <c r="CO246" s="82"/>
      <c r="CP246" s="82"/>
      <c r="CQ246" s="82"/>
      <c r="CR246" s="82"/>
      <c r="CS246" s="82"/>
      <c r="CT246" s="82"/>
      <c r="CU246" s="82"/>
      <c r="CV246" s="82"/>
      <c r="CW246" s="83"/>
      <c r="CX246" s="82"/>
      <c r="CY246" s="82"/>
      <c r="CZ246" s="82"/>
      <c r="DA246" s="82"/>
      <c r="DB246" s="82"/>
      <c r="DC246" s="82"/>
      <c r="DD246" s="82"/>
      <c r="DE246" s="82"/>
      <c r="DF246" s="82"/>
      <c r="DG246" s="82"/>
      <c r="DH246" s="82"/>
      <c r="DI246" s="82"/>
      <c r="DJ246" s="82"/>
      <c r="DK246" s="82"/>
      <c r="DL246" s="82"/>
      <c r="DM246" s="82"/>
      <c r="DN246" s="82"/>
    </row>
    <row r="247" spans="1:127">
      <c r="A247" s="100" t="s">
        <v>741</v>
      </c>
      <c r="B247" s="80" t="s">
        <v>755</v>
      </c>
      <c r="C247" s="81">
        <v>1</v>
      </c>
      <c r="D247" s="101" t="s">
        <v>399</v>
      </c>
      <c r="E247" s="247" t="s">
        <v>382</v>
      </c>
      <c r="F247" s="81">
        <v>1</v>
      </c>
      <c r="G247" s="81"/>
      <c r="H247" s="81">
        <v>1</v>
      </c>
      <c r="I247" s="82"/>
      <c r="J247" s="82"/>
      <c r="K247" s="82"/>
      <c r="L247" s="82"/>
      <c r="M247" s="82"/>
      <c r="N247" s="82"/>
      <c r="O247" s="82"/>
      <c r="P247" s="82"/>
      <c r="Q247" s="82"/>
      <c r="R247" s="101" t="s">
        <v>401</v>
      </c>
      <c r="S247" s="81"/>
      <c r="T247" s="81">
        <v>1</v>
      </c>
      <c r="U247" s="81"/>
      <c r="V247" s="81"/>
      <c r="W247" s="81"/>
      <c r="X247" s="81">
        <v>1</v>
      </c>
      <c r="Y247" s="81"/>
      <c r="Z247" s="81"/>
      <c r="AA247" s="81">
        <v>1</v>
      </c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>
        <v>1</v>
      </c>
      <c r="BI247" s="82">
        <v>1</v>
      </c>
      <c r="BJ247" s="82"/>
      <c r="BK247" s="82"/>
      <c r="BL247" s="82"/>
      <c r="BM247" s="82"/>
      <c r="BN247" s="82"/>
      <c r="BO247" s="82"/>
      <c r="BP247" s="82"/>
      <c r="BQ247" s="82"/>
      <c r="BR247" s="82"/>
      <c r="BS247" s="82"/>
      <c r="BT247" s="82"/>
      <c r="BU247" s="82"/>
      <c r="BV247" s="82"/>
      <c r="BW247" s="82"/>
      <c r="BX247" s="82"/>
      <c r="BY247" s="82"/>
      <c r="BZ247" s="82"/>
      <c r="CA247" s="82"/>
      <c r="CB247" s="82"/>
      <c r="CC247" s="82"/>
      <c r="CD247" s="82"/>
      <c r="CE247" s="82"/>
      <c r="CF247" s="82"/>
      <c r="CG247" s="82"/>
      <c r="CH247" s="82"/>
      <c r="CI247" s="82"/>
      <c r="CJ247" s="82"/>
      <c r="CK247" s="82"/>
      <c r="CL247" s="82"/>
      <c r="CM247" s="82"/>
      <c r="CN247" s="82"/>
      <c r="CO247" s="82"/>
      <c r="CP247" s="82"/>
      <c r="CQ247" s="82"/>
      <c r="CR247" s="82"/>
      <c r="CS247" s="82"/>
      <c r="CT247" s="82"/>
      <c r="CU247" s="82"/>
      <c r="CV247" s="82"/>
      <c r="CW247" s="83"/>
      <c r="CX247" s="82"/>
      <c r="CY247" s="82"/>
      <c r="CZ247" s="82"/>
      <c r="DA247" s="82"/>
      <c r="DB247" s="82"/>
      <c r="DC247" s="82"/>
      <c r="DD247" s="82"/>
      <c r="DE247" s="82"/>
      <c r="DF247" s="82"/>
      <c r="DG247" s="82"/>
      <c r="DH247" s="82"/>
      <c r="DI247" s="82"/>
      <c r="DJ247" s="82"/>
      <c r="DK247" s="82"/>
      <c r="DL247" s="82"/>
      <c r="DM247" s="82"/>
      <c r="DN247" s="82"/>
    </row>
    <row r="248" spans="1:127">
      <c r="A248" s="100" t="s">
        <v>743</v>
      </c>
      <c r="B248" s="80" t="s">
        <v>755</v>
      </c>
      <c r="C248" s="81">
        <v>4</v>
      </c>
      <c r="D248" s="101" t="s">
        <v>399</v>
      </c>
      <c r="E248" s="247" t="s">
        <v>382</v>
      </c>
      <c r="F248" s="81">
        <v>1</v>
      </c>
      <c r="G248" s="81"/>
      <c r="H248" s="81">
        <v>1</v>
      </c>
      <c r="I248" s="82"/>
      <c r="J248" s="82"/>
      <c r="K248" s="82"/>
      <c r="L248" s="82"/>
      <c r="M248" s="82"/>
      <c r="N248" s="82"/>
      <c r="O248" s="82"/>
      <c r="P248" s="82"/>
      <c r="Q248" s="82"/>
      <c r="R248" s="101" t="s">
        <v>401</v>
      </c>
      <c r="S248" s="81"/>
      <c r="T248" s="81">
        <v>1</v>
      </c>
      <c r="U248" s="81"/>
      <c r="V248" s="81"/>
      <c r="W248" s="81"/>
      <c r="X248" s="81">
        <v>1</v>
      </c>
      <c r="Y248" s="81"/>
      <c r="Z248" s="81"/>
      <c r="AA248" s="81">
        <v>1</v>
      </c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82"/>
      <c r="AY248" s="82"/>
      <c r="AZ248" s="82"/>
      <c r="BA248" s="82"/>
      <c r="BB248" s="82"/>
      <c r="BC248" s="82"/>
      <c r="BD248" s="82"/>
      <c r="BE248" s="82"/>
      <c r="BF248" s="82"/>
      <c r="BG248" s="82"/>
      <c r="BH248" s="82">
        <v>1</v>
      </c>
      <c r="BI248" s="82">
        <v>1</v>
      </c>
      <c r="BJ248" s="82"/>
      <c r="BK248" s="82"/>
      <c r="BL248" s="82"/>
      <c r="BM248" s="82"/>
      <c r="BN248" s="82"/>
      <c r="BO248" s="82"/>
      <c r="BP248" s="82"/>
      <c r="BQ248" s="82"/>
      <c r="BR248" s="82"/>
      <c r="BS248" s="82"/>
      <c r="BT248" s="82"/>
      <c r="BU248" s="82"/>
      <c r="BV248" s="82"/>
      <c r="BW248" s="82"/>
      <c r="BX248" s="82"/>
      <c r="BY248" s="82"/>
      <c r="BZ248" s="82"/>
      <c r="CA248" s="82"/>
      <c r="CB248" s="82"/>
      <c r="CC248" s="82"/>
      <c r="CD248" s="82"/>
      <c r="CE248" s="82"/>
      <c r="CF248" s="82"/>
      <c r="CG248" s="82"/>
      <c r="CH248" s="82"/>
      <c r="CI248" s="82"/>
      <c r="CJ248" s="82"/>
      <c r="CK248" s="82"/>
      <c r="CL248" s="82"/>
      <c r="CM248" s="82"/>
      <c r="CN248" s="82"/>
      <c r="CO248" s="82"/>
      <c r="CP248" s="82"/>
      <c r="CQ248" s="82"/>
      <c r="CR248" s="82"/>
      <c r="CS248" s="82"/>
      <c r="CT248" s="82"/>
      <c r="CU248" s="82"/>
      <c r="CV248" s="82"/>
      <c r="CW248" s="83"/>
      <c r="CX248" s="82"/>
      <c r="CY248" s="82"/>
      <c r="CZ248" s="82"/>
      <c r="DA248" s="82"/>
      <c r="DB248" s="82"/>
      <c r="DC248" s="82"/>
      <c r="DD248" s="82"/>
      <c r="DE248" s="82"/>
      <c r="DF248" s="82"/>
      <c r="DG248" s="82"/>
      <c r="DH248" s="82"/>
      <c r="DI248" s="82"/>
      <c r="DJ248" s="82"/>
      <c r="DK248" s="82"/>
      <c r="DL248" s="82"/>
      <c r="DM248" s="82"/>
      <c r="DN248" s="82"/>
    </row>
    <row r="249" spans="1:127">
      <c r="A249" s="100" t="s">
        <v>745</v>
      </c>
      <c r="B249" s="80" t="s">
        <v>755</v>
      </c>
      <c r="C249" s="81">
        <v>5</v>
      </c>
      <c r="D249" s="101" t="s">
        <v>399</v>
      </c>
      <c r="E249" s="247" t="s">
        <v>382</v>
      </c>
      <c r="F249" s="81">
        <v>1</v>
      </c>
      <c r="G249" s="81"/>
      <c r="H249" s="81">
        <v>1</v>
      </c>
      <c r="I249" s="82"/>
      <c r="J249" s="82"/>
      <c r="K249" s="82"/>
      <c r="L249" s="82"/>
      <c r="M249" s="82"/>
      <c r="N249" s="82"/>
      <c r="O249" s="82"/>
      <c r="P249" s="82"/>
      <c r="Q249" s="82"/>
      <c r="R249" s="101" t="s">
        <v>401</v>
      </c>
      <c r="S249" s="81"/>
      <c r="T249" s="81">
        <v>1</v>
      </c>
      <c r="U249" s="81"/>
      <c r="V249" s="81"/>
      <c r="W249" s="81"/>
      <c r="X249" s="81">
        <v>1</v>
      </c>
      <c r="Y249" s="81"/>
      <c r="Z249" s="81"/>
      <c r="AA249" s="81">
        <v>1</v>
      </c>
      <c r="AB249" s="82"/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  <c r="AQ249" s="82"/>
      <c r="AR249" s="82"/>
      <c r="AS249" s="82"/>
      <c r="AT249" s="82"/>
      <c r="AU249" s="82"/>
      <c r="AV249" s="82"/>
      <c r="AW249" s="82"/>
      <c r="AX249" s="82"/>
      <c r="AY249" s="82"/>
      <c r="AZ249" s="82"/>
      <c r="BA249" s="82"/>
      <c r="BB249" s="82"/>
      <c r="BC249" s="82"/>
      <c r="BD249" s="82"/>
      <c r="BE249" s="82"/>
      <c r="BF249" s="82"/>
      <c r="BG249" s="82"/>
      <c r="BH249" s="82">
        <v>1</v>
      </c>
      <c r="BI249" s="82">
        <v>1</v>
      </c>
      <c r="BJ249" s="82"/>
      <c r="BK249" s="82"/>
      <c r="BL249" s="82"/>
      <c r="BM249" s="82"/>
      <c r="BN249" s="82"/>
      <c r="BO249" s="82"/>
      <c r="BP249" s="82"/>
      <c r="BQ249" s="82"/>
      <c r="BR249" s="82"/>
      <c r="BS249" s="82"/>
      <c r="BT249" s="82"/>
      <c r="BU249" s="82"/>
      <c r="BV249" s="82"/>
      <c r="BW249" s="82"/>
      <c r="BX249" s="82"/>
      <c r="BY249" s="82"/>
      <c r="BZ249" s="82"/>
      <c r="CA249" s="82"/>
      <c r="CB249" s="82"/>
      <c r="CC249" s="82"/>
      <c r="CD249" s="82"/>
      <c r="CE249" s="82"/>
      <c r="CF249" s="82"/>
      <c r="CG249" s="82"/>
      <c r="CH249" s="82"/>
      <c r="CI249" s="82"/>
      <c r="CJ249" s="82"/>
      <c r="CK249" s="82"/>
      <c r="CL249" s="82"/>
      <c r="CM249" s="82"/>
      <c r="CN249" s="82"/>
      <c r="CO249" s="82"/>
      <c r="CP249" s="82"/>
      <c r="CQ249" s="82"/>
      <c r="CR249" s="82"/>
      <c r="CS249" s="82"/>
      <c r="CT249" s="82"/>
      <c r="CU249" s="82"/>
      <c r="CV249" s="82"/>
      <c r="CW249" s="83"/>
      <c r="CX249" s="82"/>
      <c r="CY249" s="82"/>
      <c r="CZ249" s="82"/>
      <c r="DA249" s="82"/>
      <c r="DB249" s="82"/>
      <c r="DC249" s="82"/>
      <c r="DD249" s="82"/>
      <c r="DE249" s="82"/>
      <c r="DF249" s="82"/>
      <c r="DG249" s="82"/>
      <c r="DH249" s="82"/>
      <c r="DI249" s="82"/>
      <c r="DJ249" s="82"/>
      <c r="DK249" s="82"/>
      <c r="DL249" s="82"/>
      <c r="DM249" s="82"/>
      <c r="DN249" s="82"/>
    </row>
    <row r="250" spans="1:127">
      <c r="A250" s="107" t="s">
        <v>749</v>
      </c>
      <c r="B250" s="106" t="s">
        <v>756</v>
      </c>
      <c r="C250" s="107">
        <v>60</v>
      </c>
      <c r="D250" s="107" t="s">
        <v>747</v>
      </c>
      <c r="E250" s="248" t="s">
        <v>289</v>
      </c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>
        <v>1</v>
      </c>
      <c r="Q250" s="106"/>
      <c r="R250" s="107"/>
      <c r="S250" s="106"/>
      <c r="T250" s="106"/>
      <c r="U250" s="106"/>
      <c r="V250" s="106"/>
      <c r="W250" s="106"/>
      <c r="X250" s="106"/>
      <c r="Y250" s="106"/>
      <c r="Z250" s="106"/>
      <c r="AA250" s="106">
        <v>1</v>
      </c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>
        <v>1</v>
      </c>
      <c r="BK250" s="106"/>
      <c r="BL250" s="106"/>
      <c r="BM250" s="106"/>
      <c r="BN250" s="106"/>
      <c r="BO250" s="106"/>
      <c r="BP250" s="106"/>
      <c r="BQ250" s="106"/>
      <c r="BR250" s="106"/>
      <c r="BS250" s="106"/>
      <c r="BT250" s="106"/>
      <c r="BU250" s="106"/>
      <c r="BV250" s="106"/>
      <c r="BW250" s="106"/>
      <c r="BX250" s="106"/>
      <c r="BY250" s="106"/>
      <c r="BZ250" s="106"/>
      <c r="CA250" s="106"/>
      <c r="CB250" s="106"/>
      <c r="CC250" s="106"/>
      <c r="CD250" s="106"/>
      <c r="CE250" s="106"/>
      <c r="CF250" s="106"/>
      <c r="CG250" s="106"/>
      <c r="CH250" s="106"/>
      <c r="CI250" s="106"/>
      <c r="CJ250" s="106"/>
      <c r="CK250" s="106"/>
      <c r="CL250" s="106"/>
      <c r="CM250" s="106"/>
      <c r="CN250" s="106"/>
      <c r="CO250" s="106"/>
      <c r="CP250" s="106"/>
      <c r="CQ250" s="106"/>
      <c r="CR250" s="106"/>
      <c r="CS250" s="106"/>
      <c r="CT250" s="106"/>
      <c r="CU250" s="106"/>
      <c r="CV250" s="106"/>
      <c r="CW250" s="108"/>
      <c r="CX250" s="106"/>
      <c r="CY250" s="106"/>
      <c r="CZ250" s="106"/>
      <c r="DA250" s="106"/>
      <c r="DB250" s="106"/>
      <c r="DC250" s="106"/>
      <c r="DD250" s="106"/>
      <c r="DE250" s="106"/>
      <c r="DF250" s="106"/>
      <c r="DG250" s="106"/>
      <c r="DH250" s="106"/>
      <c r="DI250" s="106"/>
      <c r="DJ250" s="106"/>
      <c r="DK250" s="106"/>
      <c r="DL250" s="106"/>
      <c r="DM250" s="106"/>
      <c r="DN250" s="106"/>
    </row>
    <row r="251" spans="1:127">
      <c r="A251" s="107" t="s">
        <v>751</v>
      </c>
      <c r="B251" s="106" t="s">
        <v>756</v>
      </c>
      <c r="C251" s="107">
        <v>1</v>
      </c>
      <c r="D251" s="107" t="s">
        <v>747</v>
      </c>
      <c r="E251" s="248" t="s">
        <v>289</v>
      </c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>
        <v>1</v>
      </c>
      <c r="Q251" s="106"/>
      <c r="R251" s="107"/>
      <c r="S251" s="106"/>
      <c r="T251" s="106"/>
      <c r="U251" s="106"/>
      <c r="V251" s="106"/>
      <c r="W251" s="106"/>
      <c r="X251" s="106"/>
      <c r="Y251" s="106"/>
      <c r="Z251" s="106"/>
      <c r="AA251" s="106">
        <v>1</v>
      </c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>
        <v>1</v>
      </c>
      <c r="BK251" s="106"/>
      <c r="BL251" s="106"/>
      <c r="BM251" s="106"/>
      <c r="BN251" s="106"/>
      <c r="BO251" s="106"/>
      <c r="BP251" s="106"/>
      <c r="BQ251" s="106"/>
      <c r="BR251" s="106"/>
      <c r="BS251" s="106"/>
      <c r="BT251" s="106"/>
      <c r="BU251" s="106"/>
      <c r="BV251" s="106"/>
      <c r="BW251" s="106"/>
      <c r="BX251" s="106"/>
      <c r="BY251" s="106"/>
      <c r="BZ251" s="106"/>
      <c r="CA251" s="106"/>
      <c r="CB251" s="106"/>
      <c r="CC251" s="106"/>
      <c r="CD251" s="106"/>
      <c r="CE251" s="106"/>
      <c r="CF251" s="106"/>
      <c r="CG251" s="106"/>
      <c r="CH251" s="106"/>
      <c r="CI251" s="106"/>
      <c r="CJ251" s="106"/>
      <c r="CK251" s="106"/>
      <c r="CL251" s="106"/>
      <c r="CM251" s="106"/>
      <c r="CN251" s="106"/>
      <c r="CO251" s="106"/>
      <c r="CP251" s="106"/>
      <c r="CQ251" s="106"/>
      <c r="CR251" s="106"/>
      <c r="CS251" s="106"/>
      <c r="CT251" s="106"/>
      <c r="CU251" s="106"/>
      <c r="CV251" s="106"/>
      <c r="CW251" s="108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  <c r="DM251" s="106"/>
      <c r="DN251" s="106"/>
    </row>
    <row r="252" spans="1:127">
      <c r="A252" s="107" t="s">
        <v>753</v>
      </c>
      <c r="B252" s="106" t="s">
        <v>756</v>
      </c>
      <c r="C252" s="107">
        <v>5</v>
      </c>
      <c r="D252" s="107" t="s">
        <v>747</v>
      </c>
      <c r="E252" s="248" t="s">
        <v>289</v>
      </c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>
        <v>1</v>
      </c>
      <c r="Q252" s="106"/>
      <c r="R252" s="107"/>
      <c r="S252" s="106"/>
      <c r="T252" s="106"/>
      <c r="U252" s="106"/>
      <c r="V252" s="106"/>
      <c r="W252" s="106"/>
      <c r="X252" s="106"/>
      <c r="Y252" s="106"/>
      <c r="Z252" s="106"/>
      <c r="AA252" s="106">
        <v>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>
        <v>1</v>
      </c>
      <c r="BK252" s="106"/>
      <c r="BL252" s="106"/>
      <c r="BM252" s="106"/>
      <c r="BN252" s="106"/>
      <c r="BO252" s="106"/>
      <c r="BP252" s="106"/>
      <c r="BQ252" s="106"/>
      <c r="BR252" s="106"/>
      <c r="BS252" s="106"/>
      <c r="BT252" s="106"/>
      <c r="BU252" s="106"/>
      <c r="BV252" s="106"/>
      <c r="BW252" s="106"/>
      <c r="BX252" s="106"/>
      <c r="BY252" s="106"/>
      <c r="BZ252" s="106"/>
      <c r="CA252" s="106"/>
      <c r="CB252" s="106"/>
      <c r="CC252" s="106"/>
      <c r="CD252" s="106"/>
      <c r="CE252" s="106"/>
      <c r="CF252" s="106"/>
      <c r="CG252" s="106"/>
      <c r="CH252" s="106"/>
      <c r="CI252" s="106"/>
      <c r="CJ252" s="106"/>
      <c r="CK252" s="106"/>
      <c r="CL252" s="106"/>
      <c r="CM252" s="106"/>
      <c r="CN252" s="106"/>
      <c r="CO252" s="106"/>
      <c r="CP252" s="106"/>
      <c r="CQ252" s="106"/>
      <c r="CR252" s="106"/>
      <c r="CS252" s="106"/>
      <c r="CT252" s="106"/>
      <c r="CU252" s="106"/>
      <c r="CV252" s="106"/>
      <c r="CW252" s="108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  <c r="DM252" s="106"/>
      <c r="DN252" s="106"/>
    </row>
    <row r="253" spans="1:127">
      <c r="A253" s="109" t="s">
        <v>757</v>
      </c>
      <c r="B253" s="110" t="s">
        <v>761</v>
      </c>
      <c r="C253" s="109">
        <v>1</v>
      </c>
      <c r="D253" s="109" t="s">
        <v>747</v>
      </c>
      <c r="E253" s="249" t="s">
        <v>288</v>
      </c>
      <c r="F253" s="110"/>
      <c r="G253" s="110"/>
      <c r="H253" s="110"/>
      <c r="I253" s="110"/>
      <c r="J253" s="110"/>
      <c r="K253" s="110"/>
      <c r="L253" s="110"/>
      <c r="M253" s="110"/>
      <c r="N253" s="110"/>
      <c r="O253" s="110">
        <v>1</v>
      </c>
      <c r="P253" s="110"/>
      <c r="Q253" s="110"/>
      <c r="R253" s="109"/>
      <c r="S253" s="110"/>
      <c r="T253" s="110"/>
      <c r="U253" s="110"/>
      <c r="V253" s="110"/>
      <c r="W253" s="110"/>
      <c r="X253" s="110"/>
      <c r="Y253" s="110"/>
      <c r="Z253" s="110"/>
      <c r="AA253" s="110">
        <v>1</v>
      </c>
      <c r="AB253" s="110"/>
      <c r="AC253" s="110"/>
      <c r="AD253" s="110"/>
      <c r="AE253" s="110"/>
      <c r="AF253" s="110"/>
      <c r="AG253" s="110"/>
      <c r="AH253" s="110"/>
      <c r="AI253" s="110"/>
      <c r="AJ253" s="110"/>
      <c r="AK253" s="110"/>
      <c r="AL253" s="110"/>
      <c r="AM253" s="110"/>
      <c r="AN253" s="110"/>
      <c r="AO253" s="110"/>
      <c r="AP253" s="110"/>
      <c r="AQ253" s="110"/>
      <c r="AR253" s="110"/>
      <c r="AS253" s="110"/>
      <c r="AT253" s="110"/>
      <c r="AU253" s="110"/>
      <c r="AV253" s="110"/>
      <c r="AW253" s="110"/>
      <c r="AX253" s="110"/>
      <c r="AY253" s="110"/>
      <c r="AZ253" s="110"/>
      <c r="BA253" s="110"/>
      <c r="BB253" s="110"/>
      <c r="BC253" s="110"/>
      <c r="BD253" s="110"/>
      <c r="BE253" s="110"/>
      <c r="BF253" s="110"/>
      <c r="BG253" s="110"/>
      <c r="BH253" s="110"/>
      <c r="BI253" s="110"/>
      <c r="BJ253" s="110"/>
      <c r="BK253" s="110"/>
      <c r="BL253" s="110"/>
      <c r="BM253" s="110"/>
      <c r="BN253" s="110"/>
      <c r="BO253" s="110"/>
      <c r="BP253" s="110">
        <v>1</v>
      </c>
      <c r="BQ253" s="110"/>
      <c r="BR253" s="110"/>
      <c r="BS253" s="110"/>
      <c r="BT253" s="110"/>
      <c r="BU253" s="110">
        <v>1</v>
      </c>
      <c r="BV253" s="110"/>
      <c r="BW253" s="110"/>
      <c r="BX253" s="110"/>
      <c r="BY253" s="110"/>
      <c r="BZ253" s="110"/>
      <c r="CA253" s="110"/>
      <c r="CB253" s="110"/>
      <c r="CC253" s="110"/>
      <c r="CD253" s="110"/>
      <c r="CE253" s="110"/>
      <c r="CF253" s="110"/>
      <c r="CG253" s="110"/>
      <c r="CH253" s="110"/>
      <c r="CI253" s="110"/>
      <c r="CJ253" s="110"/>
      <c r="CK253" s="110"/>
      <c r="CL253" s="110"/>
      <c r="CM253" s="110"/>
      <c r="CN253" s="110"/>
      <c r="CO253" s="110"/>
      <c r="CP253" s="110"/>
      <c r="CQ253" s="110"/>
      <c r="CR253" s="110"/>
      <c r="CS253" s="110"/>
      <c r="CT253" s="110"/>
      <c r="CU253" s="110"/>
      <c r="CV253" s="110"/>
      <c r="CW253" s="111"/>
      <c r="CX253" s="110"/>
      <c r="CY253" s="110"/>
      <c r="CZ253" s="110"/>
      <c r="DA253" s="110"/>
      <c r="DB253" s="110"/>
      <c r="DC253" s="110"/>
      <c r="DD253" s="110"/>
      <c r="DE253" s="110"/>
      <c r="DF253" s="110"/>
      <c r="DG253" s="110"/>
      <c r="DH253" s="110"/>
      <c r="DI253" s="110"/>
      <c r="DJ253" s="110"/>
      <c r="DK253" s="110"/>
      <c r="DL253" s="110"/>
      <c r="DM253" s="110"/>
      <c r="DN253" s="110"/>
    </row>
    <row r="254" spans="1:127">
      <c r="A254" s="109" t="s">
        <v>759</v>
      </c>
      <c r="B254" s="110" t="s">
        <v>761</v>
      </c>
      <c r="C254" s="109">
        <v>5</v>
      </c>
      <c r="D254" s="109" t="s">
        <v>747</v>
      </c>
      <c r="E254" s="249" t="s">
        <v>288</v>
      </c>
      <c r="F254" s="110"/>
      <c r="G254" s="110"/>
      <c r="H254" s="110"/>
      <c r="I254" s="110"/>
      <c r="J254" s="110"/>
      <c r="K254" s="110"/>
      <c r="L254" s="110"/>
      <c r="M254" s="110"/>
      <c r="N254" s="110"/>
      <c r="O254" s="110">
        <v>1</v>
      </c>
      <c r="P254" s="110"/>
      <c r="Q254" s="110"/>
      <c r="R254" s="109"/>
      <c r="S254" s="110"/>
      <c r="T254" s="110"/>
      <c r="U254" s="110"/>
      <c r="V254" s="110"/>
      <c r="W254" s="110"/>
      <c r="X254" s="110"/>
      <c r="Y254" s="110"/>
      <c r="Z254" s="110"/>
      <c r="AA254" s="110">
        <v>1</v>
      </c>
      <c r="AB254" s="110"/>
      <c r="AC254" s="110"/>
      <c r="AD254" s="110"/>
      <c r="AE254" s="110"/>
      <c r="AF254" s="110"/>
      <c r="AG254" s="110"/>
      <c r="AH254" s="110"/>
      <c r="AI254" s="110"/>
      <c r="AJ254" s="110"/>
      <c r="AK254" s="110"/>
      <c r="AL254" s="110"/>
      <c r="AM254" s="110"/>
      <c r="AN254" s="110"/>
      <c r="AO254" s="110"/>
      <c r="AP254" s="110"/>
      <c r="AQ254" s="110"/>
      <c r="AR254" s="110"/>
      <c r="AS254" s="110"/>
      <c r="AT254" s="110"/>
      <c r="AU254" s="110"/>
      <c r="AV254" s="110"/>
      <c r="AW254" s="110"/>
      <c r="AX254" s="110"/>
      <c r="AY254" s="110"/>
      <c r="AZ254" s="110"/>
      <c r="BA254" s="110"/>
      <c r="BB254" s="110"/>
      <c r="BC254" s="110"/>
      <c r="BD254" s="110"/>
      <c r="BE254" s="110"/>
      <c r="BF254" s="110"/>
      <c r="BG254" s="110"/>
      <c r="BH254" s="110"/>
      <c r="BI254" s="110"/>
      <c r="BJ254" s="110"/>
      <c r="BK254" s="110"/>
      <c r="BL254" s="110"/>
      <c r="BM254" s="110"/>
      <c r="BN254" s="110"/>
      <c r="BO254" s="110"/>
      <c r="BP254" s="110">
        <v>1</v>
      </c>
      <c r="BQ254" s="110"/>
      <c r="BR254" s="110"/>
      <c r="BS254" s="110"/>
      <c r="BT254" s="110"/>
      <c r="BU254" s="110">
        <v>1</v>
      </c>
      <c r="BV254" s="110"/>
      <c r="BW254" s="110"/>
      <c r="BX254" s="110"/>
      <c r="BY254" s="110"/>
      <c r="BZ254" s="110"/>
      <c r="CA254" s="110"/>
      <c r="CB254" s="110"/>
      <c r="CC254" s="110"/>
      <c r="CD254" s="110"/>
      <c r="CE254" s="110"/>
      <c r="CF254" s="110"/>
      <c r="CG254" s="110"/>
      <c r="CH254" s="110"/>
      <c r="CI254" s="110"/>
      <c r="CJ254" s="110"/>
      <c r="CK254" s="110"/>
      <c r="CL254" s="110"/>
      <c r="CM254" s="110"/>
      <c r="CN254" s="110"/>
      <c r="CO254" s="110"/>
      <c r="CP254" s="110"/>
      <c r="CQ254" s="110"/>
      <c r="CR254" s="110"/>
      <c r="CS254" s="110"/>
      <c r="CT254" s="110"/>
      <c r="CU254" s="110"/>
      <c r="CV254" s="110"/>
      <c r="CW254" s="111"/>
      <c r="CX254" s="110"/>
      <c r="CY254" s="110"/>
      <c r="CZ254" s="110"/>
      <c r="DA254" s="110"/>
      <c r="DB254" s="110"/>
      <c r="DC254" s="110"/>
      <c r="DD254" s="110"/>
      <c r="DE254" s="110"/>
      <c r="DF254" s="110"/>
      <c r="DG254" s="110"/>
      <c r="DH254" s="110"/>
      <c r="DI254" s="110"/>
      <c r="DJ254" s="110"/>
      <c r="DK254" s="110"/>
      <c r="DL254" s="110"/>
      <c r="DM254" s="110"/>
      <c r="DN254" s="110"/>
    </row>
    <row r="255" spans="1:127">
      <c r="A255" s="117" t="s">
        <v>762</v>
      </c>
      <c r="B255" s="112" t="s">
        <v>766</v>
      </c>
      <c r="C255" s="113">
        <v>1</v>
      </c>
      <c r="D255" s="114" t="s">
        <v>399</v>
      </c>
      <c r="E255" s="250" t="s">
        <v>288</v>
      </c>
      <c r="F255" s="115"/>
      <c r="G255" s="115"/>
      <c r="H255" s="115"/>
      <c r="I255" s="115"/>
      <c r="J255" s="115"/>
      <c r="K255" s="115"/>
      <c r="L255" s="115"/>
      <c r="M255" s="115"/>
      <c r="N255" s="115"/>
      <c r="O255" s="115">
        <v>1</v>
      </c>
      <c r="P255" s="115"/>
      <c r="Q255" s="115"/>
      <c r="R255" s="113" t="s">
        <v>401</v>
      </c>
      <c r="S255" s="115"/>
      <c r="T255" s="115">
        <v>1</v>
      </c>
      <c r="U255" s="115"/>
      <c r="V255" s="115"/>
      <c r="W255" s="115"/>
      <c r="X255" s="115">
        <v>1</v>
      </c>
      <c r="Y255" s="115"/>
      <c r="Z255" s="115"/>
      <c r="AA255" s="115">
        <v>1</v>
      </c>
      <c r="AB255" s="115"/>
      <c r="AC255" s="115"/>
      <c r="AD255" s="115"/>
      <c r="AE255" s="115"/>
      <c r="AF255" s="115">
        <v>1</v>
      </c>
      <c r="AG255" s="115"/>
      <c r="AH255" s="115"/>
      <c r="AI255" s="115"/>
      <c r="AJ255" s="115"/>
      <c r="AK255" s="115">
        <v>1</v>
      </c>
      <c r="AL255" s="115"/>
      <c r="AM255" s="115"/>
      <c r="AN255" s="115"/>
      <c r="AO255" s="115"/>
      <c r="AP255" s="115">
        <v>1</v>
      </c>
      <c r="AQ255" s="115"/>
      <c r="AR255" s="115">
        <v>1</v>
      </c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/>
      <c r="BJ255" s="115"/>
      <c r="BK255" s="115"/>
      <c r="BL255" s="115"/>
      <c r="BM255" s="115">
        <v>1</v>
      </c>
      <c r="BN255" s="115"/>
      <c r="BO255" s="115"/>
      <c r="BP255" s="115"/>
      <c r="BQ255" s="115"/>
      <c r="BR255" s="115">
        <v>1</v>
      </c>
      <c r="BS255" s="115"/>
      <c r="BT255" s="115"/>
      <c r="BU255" s="115"/>
      <c r="BV255" s="115"/>
      <c r="BW255" s="115"/>
      <c r="BX255" s="115"/>
      <c r="BY255" s="115"/>
      <c r="BZ255" s="115"/>
      <c r="CA255" s="115"/>
      <c r="CB255" s="115"/>
      <c r="CC255" s="115"/>
      <c r="CD255" s="115"/>
      <c r="CE255" s="115">
        <v>1</v>
      </c>
      <c r="CF255" s="115"/>
      <c r="CG255" s="115"/>
      <c r="CH255" s="115"/>
      <c r="CI255" s="115"/>
      <c r="CJ255" s="115"/>
      <c r="CK255" s="115"/>
      <c r="CL255" s="115">
        <v>1</v>
      </c>
      <c r="CM255" s="115"/>
      <c r="CN255" s="115"/>
      <c r="CO255" s="115"/>
      <c r="CP255" s="115"/>
      <c r="CQ255" s="115"/>
      <c r="CR255" s="115"/>
      <c r="CS255" s="115">
        <v>1</v>
      </c>
      <c r="CT255" s="115"/>
      <c r="CU255" s="115"/>
      <c r="CV255" s="115"/>
      <c r="CW255" s="116"/>
      <c r="CX255" s="115"/>
      <c r="CY255" s="115"/>
      <c r="CZ255" s="115"/>
      <c r="DA255" s="115"/>
      <c r="DB255" s="115"/>
      <c r="DC255" s="115"/>
      <c r="DD255" s="115"/>
      <c r="DE255" s="115"/>
      <c r="DF255" s="115"/>
      <c r="DG255" s="115"/>
      <c r="DH255" s="115"/>
      <c r="DI255" s="115"/>
      <c r="DJ255" s="115"/>
      <c r="DK255" s="115"/>
      <c r="DL255" s="115"/>
      <c r="DM255" s="115"/>
      <c r="DN255" s="115"/>
    </row>
    <row r="256" spans="1:127">
      <c r="A256" s="117" t="s">
        <v>764</v>
      </c>
      <c r="B256" s="112" t="s">
        <v>767</v>
      </c>
      <c r="C256" s="113">
        <v>5</v>
      </c>
      <c r="D256" s="114" t="s">
        <v>399</v>
      </c>
      <c r="E256" s="250" t="s">
        <v>288</v>
      </c>
      <c r="F256" s="115"/>
      <c r="G256" s="115"/>
      <c r="H256" s="115"/>
      <c r="I256" s="115"/>
      <c r="J256" s="115"/>
      <c r="K256" s="115"/>
      <c r="L256" s="115"/>
      <c r="M256" s="115"/>
      <c r="N256" s="115"/>
      <c r="O256" s="115">
        <v>1</v>
      </c>
      <c r="P256" s="115"/>
      <c r="Q256" s="115"/>
      <c r="R256" s="113" t="s">
        <v>401</v>
      </c>
      <c r="S256" s="115"/>
      <c r="T256" s="115">
        <v>1</v>
      </c>
      <c r="U256" s="115"/>
      <c r="V256" s="115"/>
      <c r="W256" s="115"/>
      <c r="X256" s="115">
        <v>1</v>
      </c>
      <c r="Y256" s="115"/>
      <c r="Z256" s="115"/>
      <c r="AA256" s="115">
        <v>1</v>
      </c>
      <c r="AB256" s="115"/>
      <c r="AC256" s="115"/>
      <c r="AD256" s="115"/>
      <c r="AE256" s="115"/>
      <c r="AF256" s="115">
        <v>1</v>
      </c>
      <c r="AG256" s="115"/>
      <c r="AH256" s="115"/>
      <c r="AI256" s="115"/>
      <c r="AJ256" s="115"/>
      <c r="AK256" s="115">
        <v>1</v>
      </c>
      <c r="AL256" s="115"/>
      <c r="AM256" s="115"/>
      <c r="AN256" s="115"/>
      <c r="AO256" s="115"/>
      <c r="AP256" s="115">
        <v>1</v>
      </c>
      <c r="AQ256" s="115"/>
      <c r="AR256" s="115">
        <v>1</v>
      </c>
      <c r="AS256" s="115"/>
      <c r="AT256" s="115"/>
      <c r="AU256" s="115"/>
      <c r="AV256" s="115"/>
      <c r="AW256" s="115"/>
      <c r="AX256" s="115"/>
      <c r="AY256" s="115"/>
      <c r="AZ256" s="115"/>
      <c r="BA256" s="115"/>
      <c r="BB256" s="115"/>
      <c r="BC256" s="115"/>
      <c r="BD256" s="115"/>
      <c r="BE256" s="115"/>
      <c r="BF256" s="115"/>
      <c r="BG256" s="115"/>
      <c r="BH256" s="115"/>
      <c r="BI256" s="115"/>
      <c r="BJ256" s="115"/>
      <c r="BK256" s="115"/>
      <c r="BL256" s="115"/>
      <c r="BM256" s="115">
        <v>1</v>
      </c>
      <c r="BN256" s="115"/>
      <c r="BO256" s="115"/>
      <c r="BP256" s="115"/>
      <c r="BQ256" s="115"/>
      <c r="BR256" s="115">
        <v>1</v>
      </c>
      <c r="BS256" s="115"/>
      <c r="BT256" s="115"/>
      <c r="BU256" s="115"/>
      <c r="BV256" s="115"/>
      <c r="BW256" s="115"/>
      <c r="BX256" s="115"/>
      <c r="BY256" s="115"/>
      <c r="BZ256" s="115"/>
      <c r="CA256" s="115"/>
      <c r="CB256" s="115"/>
      <c r="CC256" s="115"/>
      <c r="CD256" s="115"/>
      <c r="CE256" s="115">
        <v>1</v>
      </c>
      <c r="CF256" s="115"/>
      <c r="CG256" s="115"/>
      <c r="CH256" s="115"/>
      <c r="CI256" s="115"/>
      <c r="CJ256" s="115"/>
      <c r="CK256" s="115"/>
      <c r="CL256" s="115">
        <v>1</v>
      </c>
      <c r="CM256" s="115"/>
      <c r="CN256" s="115"/>
      <c r="CO256" s="115"/>
      <c r="CP256" s="115"/>
      <c r="CQ256" s="115"/>
      <c r="CR256" s="115"/>
      <c r="CS256" s="115">
        <v>1</v>
      </c>
      <c r="CT256" s="115"/>
      <c r="CU256" s="115"/>
      <c r="CV256" s="115"/>
      <c r="CW256" s="116"/>
      <c r="CX256" s="115"/>
      <c r="CY256" s="115"/>
      <c r="CZ256" s="115"/>
      <c r="DA256" s="115"/>
      <c r="DB256" s="115"/>
      <c r="DC256" s="115"/>
      <c r="DD256" s="115"/>
      <c r="DE256" s="115"/>
      <c r="DF256" s="115"/>
      <c r="DG256" s="115"/>
      <c r="DH256" s="115"/>
      <c r="DI256" s="115"/>
      <c r="DJ256" s="115"/>
      <c r="DK256" s="115"/>
      <c r="DL256" s="115"/>
      <c r="DM256" s="115"/>
      <c r="DN256" s="115"/>
    </row>
    <row r="257" spans="1:118">
      <c r="A257" s="107" t="s">
        <v>768</v>
      </c>
      <c r="B257" s="106" t="s">
        <v>772</v>
      </c>
      <c r="C257" s="107">
        <v>1</v>
      </c>
      <c r="D257" s="107" t="s">
        <v>747</v>
      </c>
      <c r="E257" s="248" t="s">
        <v>288</v>
      </c>
      <c r="F257" s="106"/>
      <c r="G257" s="106"/>
      <c r="H257" s="106"/>
      <c r="I257" s="106"/>
      <c r="J257" s="106"/>
      <c r="K257" s="106"/>
      <c r="L257" s="106"/>
      <c r="M257" s="106"/>
      <c r="N257" s="106"/>
      <c r="O257" s="106">
        <v>1</v>
      </c>
      <c r="P257" s="106"/>
      <c r="Q257" s="106"/>
      <c r="R257" s="107" t="s">
        <v>401</v>
      </c>
      <c r="S257" s="106"/>
      <c r="T257" s="106">
        <v>1</v>
      </c>
      <c r="U257" s="106"/>
      <c r="V257" s="106"/>
      <c r="W257" s="106"/>
      <c r="X257" s="106">
        <v>1</v>
      </c>
      <c r="Y257" s="106"/>
      <c r="Z257" s="106"/>
      <c r="AA257" s="106">
        <v>1</v>
      </c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>
        <v>1</v>
      </c>
      <c r="AN257" s="106"/>
      <c r="AO257" s="106"/>
      <c r="AP257" s="106">
        <v>1</v>
      </c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>
        <v>1</v>
      </c>
      <c r="BN257" s="106"/>
      <c r="BO257" s="106"/>
      <c r="BP257" s="106"/>
      <c r="BQ257" s="106"/>
      <c r="BR257" s="106">
        <v>1</v>
      </c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>
        <v>1</v>
      </c>
      <c r="CT257" s="106"/>
      <c r="CU257" s="106"/>
      <c r="CV257" s="106"/>
      <c r="CW257" s="108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  <c r="DM257" s="106"/>
      <c r="DN257" s="106"/>
    </row>
    <row r="258" spans="1:118">
      <c r="A258" s="107" t="s">
        <v>770</v>
      </c>
      <c r="B258" s="106" t="s">
        <v>773</v>
      </c>
      <c r="C258" s="107">
        <v>5</v>
      </c>
      <c r="D258" s="107" t="s">
        <v>747</v>
      </c>
      <c r="E258" s="248" t="s">
        <v>288</v>
      </c>
      <c r="F258" s="106"/>
      <c r="G258" s="106"/>
      <c r="H258" s="106"/>
      <c r="I258" s="106"/>
      <c r="J258" s="106"/>
      <c r="K258" s="106"/>
      <c r="L258" s="106"/>
      <c r="M258" s="106"/>
      <c r="N258" s="106"/>
      <c r="O258" s="106">
        <v>1</v>
      </c>
      <c r="P258" s="106"/>
      <c r="Q258" s="106"/>
      <c r="R258" s="107" t="s">
        <v>401</v>
      </c>
      <c r="S258" s="106"/>
      <c r="T258" s="106">
        <v>1</v>
      </c>
      <c r="U258" s="106"/>
      <c r="V258" s="106"/>
      <c r="W258" s="106"/>
      <c r="X258" s="106">
        <v>1</v>
      </c>
      <c r="Y258" s="106"/>
      <c r="Z258" s="106"/>
      <c r="AA258" s="106">
        <v>1</v>
      </c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>
        <v>1</v>
      </c>
      <c r="AN258" s="106"/>
      <c r="AO258" s="106"/>
      <c r="AP258" s="106">
        <v>1</v>
      </c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>
        <v>1</v>
      </c>
      <c r="BN258" s="106"/>
      <c r="BO258" s="106"/>
      <c r="BP258" s="106"/>
      <c r="BQ258" s="106"/>
      <c r="BR258" s="106">
        <v>1</v>
      </c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>
        <v>1</v>
      </c>
      <c r="CT258" s="106"/>
      <c r="CU258" s="106"/>
      <c r="CV258" s="106"/>
      <c r="CW258" s="108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  <c r="DM258" s="106"/>
      <c r="DN258" s="106"/>
    </row>
    <row r="259" spans="1:118">
      <c r="A259" s="224">
        <v>108304</v>
      </c>
      <c r="B259" s="148" t="s">
        <v>981</v>
      </c>
      <c r="C259" s="149">
        <v>1</v>
      </c>
      <c r="D259" s="153" t="s">
        <v>747</v>
      </c>
      <c r="E259" s="251" t="s">
        <v>382</v>
      </c>
      <c r="F259" s="154">
        <v>1</v>
      </c>
      <c r="G259" s="154">
        <v>1</v>
      </c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 t="s">
        <v>291</v>
      </c>
      <c r="S259" s="154">
        <v>1</v>
      </c>
      <c r="T259" s="154"/>
      <c r="U259" s="154"/>
      <c r="V259" s="154"/>
      <c r="W259" s="154"/>
      <c r="X259" s="154"/>
      <c r="Y259" s="154"/>
      <c r="Z259" s="154"/>
      <c r="AA259" s="154">
        <v>1</v>
      </c>
      <c r="AB259" s="154"/>
      <c r="AC259" s="154"/>
      <c r="AD259" s="154"/>
      <c r="AE259" s="154"/>
      <c r="AF259" s="154"/>
      <c r="AG259" s="154"/>
      <c r="AH259" s="154"/>
      <c r="AI259" s="154"/>
      <c r="AJ259" s="154"/>
      <c r="AK259" s="154"/>
      <c r="AL259" s="154"/>
      <c r="AM259" s="154"/>
      <c r="AN259" s="154">
        <v>1</v>
      </c>
      <c r="AO259" s="154"/>
      <c r="AP259" s="154"/>
      <c r="AQ259" s="154"/>
      <c r="AR259" s="154"/>
      <c r="AS259" s="154"/>
      <c r="AT259" s="154"/>
      <c r="AU259" s="154"/>
      <c r="AV259" s="154"/>
      <c r="AW259" s="154"/>
      <c r="AX259" s="154"/>
      <c r="AY259" s="154"/>
      <c r="AZ259" s="154"/>
      <c r="BA259" s="154"/>
      <c r="BB259" s="154"/>
      <c r="BC259" s="154"/>
      <c r="BD259" s="154"/>
      <c r="BE259" s="154"/>
      <c r="BF259" s="154"/>
      <c r="BG259" s="154"/>
      <c r="BH259" s="154"/>
      <c r="BI259" s="154"/>
      <c r="BJ259" s="154"/>
      <c r="BK259" s="154"/>
      <c r="BL259" s="154"/>
      <c r="BM259" s="154"/>
      <c r="BN259" s="154"/>
      <c r="BO259" s="154"/>
      <c r="BP259" s="154"/>
      <c r="BQ259" s="154"/>
      <c r="BR259" s="154"/>
      <c r="BS259" s="154"/>
      <c r="BT259" s="154"/>
      <c r="BU259" s="154"/>
      <c r="BV259" s="154"/>
      <c r="BW259" s="154"/>
      <c r="BX259" s="154"/>
      <c r="BY259" s="154"/>
      <c r="BZ259" s="154"/>
      <c r="CA259" s="154"/>
      <c r="CB259" s="154"/>
      <c r="CC259" s="154"/>
      <c r="CD259" s="154"/>
      <c r="CE259" s="154"/>
      <c r="CF259" s="154"/>
      <c r="CG259" s="154"/>
      <c r="CH259" s="154"/>
      <c r="CI259" s="154"/>
      <c r="CJ259" s="154"/>
      <c r="CK259" s="154"/>
      <c r="CL259" s="154"/>
      <c r="CM259" s="154"/>
      <c r="CN259" s="154"/>
      <c r="CO259" s="154"/>
      <c r="CP259" s="154"/>
      <c r="CQ259" s="154"/>
      <c r="CR259" s="154"/>
      <c r="CS259" s="154"/>
      <c r="CT259" s="154"/>
      <c r="CU259" s="154"/>
      <c r="CV259" s="154"/>
      <c r="CW259" s="154"/>
      <c r="CX259" s="154"/>
      <c r="CY259" s="154"/>
      <c r="CZ259" s="154"/>
      <c r="DA259" s="154"/>
      <c r="DB259" s="154"/>
      <c r="DC259" s="154"/>
      <c r="DD259" s="154"/>
      <c r="DE259" s="154"/>
      <c r="DF259" s="154"/>
      <c r="DG259" s="154"/>
      <c r="DH259" s="154"/>
      <c r="DI259" s="154"/>
      <c r="DJ259" s="154"/>
      <c r="DK259" s="154"/>
      <c r="DL259" s="154"/>
      <c r="DM259" s="154"/>
      <c r="DN259" s="154"/>
    </row>
    <row r="260" spans="1:118">
      <c r="A260" s="224">
        <v>107971</v>
      </c>
      <c r="B260" s="148" t="s">
        <v>1021</v>
      </c>
      <c r="C260" s="149">
        <v>4</v>
      </c>
      <c r="D260" s="153" t="s">
        <v>747</v>
      </c>
      <c r="E260" s="251" t="s">
        <v>382</v>
      </c>
      <c r="F260" s="154">
        <v>1</v>
      </c>
      <c r="G260" s="154">
        <v>1</v>
      </c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 t="s">
        <v>291</v>
      </c>
      <c r="S260" s="154">
        <v>1</v>
      </c>
      <c r="T260" s="154"/>
      <c r="U260" s="154"/>
      <c r="V260" s="154"/>
      <c r="W260" s="154"/>
      <c r="X260" s="154"/>
      <c r="Y260" s="154"/>
      <c r="Z260" s="154"/>
      <c r="AA260" s="154">
        <v>1</v>
      </c>
      <c r="AB260" s="154"/>
      <c r="AC260" s="154"/>
      <c r="AD260" s="154"/>
      <c r="AE260" s="154"/>
      <c r="AF260" s="154"/>
      <c r="AG260" s="154"/>
      <c r="AH260" s="154"/>
      <c r="AI260" s="154"/>
      <c r="AJ260" s="154"/>
      <c r="AK260" s="154"/>
      <c r="AL260" s="154"/>
      <c r="AM260" s="154"/>
      <c r="AN260" s="154">
        <v>1</v>
      </c>
      <c r="AO260" s="154"/>
      <c r="AP260" s="154"/>
      <c r="AQ260" s="154"/>
      <c r="AR260" s="154"/>
      <c r="AS260" s="154"/>
      <c r="AT260" s="154"/>
      <c r="AU260" s="154"/>
      <c r="AV260" s="154"/>
      <c r="AW260" s="154"/>
      <c r="AX260" s="154"/>
      <c r="AY260" s="154"/>
      <c r="AZ260" s="154"/>
      <c r="BA260" s="154"/>
      <c r="BB260" s="154"/>
      <c r="BC260" s="154"/>
      <c r="BD260" s="154"/>
      <c r="BE260" s="154"/>
      <c r="BF260" s="154"/>
      <c r="BG260" s="154"/>
      <c r="BH260" s="154"/>
      <c r="BI260" s="154"/>
      <c r="BJ260" s="154"/>
      <c r="BK260" s="154"/>
      <c r="BL260" s="154"/>
      <c r="BM260" s="154"/>
      <c r="BN260" s="154"/>
      <c r="BO260" s="154"/>
      <c r="BP260" s="154"/>
      <c r="BQ260" s="154"/>
      <c r="BR260" s="154"/>
      <c r="BS260" s="154"/>
      <c r="BT260" s="154"/>
      <c r="BU260" s="154"/>
      <c r="BV260" s="154"/>
      <c r="BW260" s="154"/>
      <c r="BX260" s="154"/>
      <c r="BY260" s="154"/>
      <c r="BZ260" s="154"/>
      <c r="CA260" s="154"/>
      <c r="CB260" s="154"/>
      <c r="CC260" s="154"/>
      <c r="CD260" s="154"/>
      <c r="CE260" s="154"/>
      <c r="CF260" s="154"/>
      <c r="CG260" s="154"/>
      <c r="CH260" s="154"/>
      <c r="CI260" s="154"/>
      <c r="CJ260" s="154"/>
      <c r="CK260" s="154"/>
      <c r="CL260" s="154"/>
      <c r="CM260" s="154"/>
      <c r="CN260" s="154"/>
      <c r="CO260" s="154"/>
      <c r="CP260" s="154"/>
      <c r="CQ260" s="154"/>
      <c r="CR260" s="154"/>
      <c r="CS260" s="154"/>
      <c r="CT260" s="154"/>
      <c r="CU260" s="154"/>
      <c r="CV260" s="154"/>
      <c r="CW260" s="154"/>
      <c r="CX260" s="154"/>
      <c r="CY260" s="154"/>
      <c r="CZ260" s="154"/>
      <c r="DA260" s="154"/>
      <c r="DB260" s="154"/>
      <c r="DC260" s="154"/>
      <c r="DD260" s="154"/>
      <c r="DE260" s="154"/>
      <c r="DF260" s="154"/>
      <c r="DG260" s="154"/>
      <c r="DH260" s="154"/>
      <c r="DI260" s="154"/>
      <c r="DJ260" s="154"/>
      <c r="DK260" s="154"/>
      <c r="DL260" s="154"/>
      <c r="DM260" s="154"/>
      <c r="DN260" s="154"/>
    </row>
    <row r="261" spans="1:118">
      <c r="A261" s="224">
        <v>108309</v>
      </c>
      <c r="B261" s="148" t="s">
        <v>982</v>
      </c>
      <c r="C261" s="149">
        <v>5</v>
      </c>
      <c r="D261" s="153" t="s">
        <v>747</v>
      </c>
      <c r="E261" s="251" t="s">
        <v>382</v>
      </c>
      <c r="F261" s="154">
        <v>1</v>
      </c>
      <c r="G261" s="154">
        <v>1</v>
      </c>
      <c r="H261" s="154"/>
      <c r="I261" s="154"/>
      <c r="J261" s="154"/>
      <c r="K261" s="154"/>
      <c r="L261" s="154"/>
      <c r="M261" s="154"/>
      <c r="N261" s="154"/>
      <c r="O261" s="154"/>
      <c r="P261" s="154"/>
      <c r="Q261" s="154"/>
      <c r="R261" s="154" t="s">
        <v>291</v>
      </c>
      <c r="S261" s="154">
        <v>1</v>
      </c>
      <c r="T261" s="154"/>
      <c r="U261" s="154"/>
      <c r="V261" s="154"/>
      <c r="W261" s="154"/>
      <c r="X261" s="154"/>
      <c r="Y261" s="154"/>
      <c r="Z261" s="154"/>
      <c r="AA261" s="154">
        <v>1</v>
      </c>
      <c r="AB261" s="154"/>
      <c r="AC261" s="154"/>
      <c r="AD261" s="154"/>
      <c r="AE261" s="154"/>
      <c r="AF261" s="154"/>
      <c r="AG261" s="154"/>
      <c r="AH261" s="154"/>
      <c r="AI261" s="154"/>
      <c r="AJ261" s="154"/>
      <c r="AK261" s="154"/>
      <c r="AL261" s="154"/>
      <c r="AM261" s="154"/>
      <c r="AN261" s="154">
        <v>1</v>
      </c>
      <c r="AO261" s="154"/>
      <c r="AP261" s="154"/>
      <c r="AQ261" s="154"/>
      <c r="AR261" s="154"/>
      <c r="AS261" s="154"/>
      <c r="AT261" s="154"/>
      <c r="AU261" s="154"/>
      <c r="AV261" s="154"/>
      <c r="AW261" s="154"/>
      <c r="AX261" s="154"/>
      <c r="AY261" s="154"/>
      <c r="AZ261" s="154"/>
      <c r="BA261" s="154"/>
      <c r="BB261" s="154"/>
      <c r="BC261" s="154"/>
      <c r="BD261" s="154"/>
      <c r="BE261" s="154"/>
      <c r="BF261" s="154"/>
      <c r="BG261" s="154"/>
      <c r="BH261" s="154"/>
      <c r="BI261" s="154"/>
      <c r="BJ261" s="154"/>
      <c r="BK261" s="154"/>
      <c r="BL261" s="154"/>
      <c r="BM261" s="154"/>
      <c r="BN261" s="154"/>
      <c r="BO261" s="154"/>
      <c r="BP261" s="154"/>
      <c r="BQ261" s="154"/>
      <c r="BR261" s="154"/>
      <c r="BS261" s="154"/>
      <c r="BT261" s="154"/>
      <c r="BU261" s="154"/>
      <c r="BV261" s="154"/>
      <c r="BW261" s="154"/>
      <c r="BX261" s="154"/>
      <c r="BY261" s="154"/>
      <c r="BZ261" s="154"/>
      <c r="CA261" s="154"/>
      <c r="CB261" s="154"/>
      <c r="CC261" s="154"/>
      <c r="CD261" s="154"/>
      <c r="CE261" s="154"/>
      <c r="CF261" s="154"/>
      <c r="CG261" s="154"/>
      <c r="CH261" s="154"/>
      <c r="CI261" s="154"/>
      <c r="CJ261" s="154"/>
      <c r="CK261" s="154"/>
      <c r="CL261" s="154"/>
      <c r="CM261" s="154"/>
      <c r="CN261" s="154"/>
      <c r="CO261" s="154"/>
      <c r="CP261" s="154"/>
      <c r="CQ261" s="154"/>
      <c r="CR261" s="154"/>
      <c r="CS261" s="154"/>
      <c r="CT261" s="154"/>
      <c r="CU261" s="154"/>
      <c r="CV261" s="154"/>
      <c r="CW261" s="154"/>
      <c r="CX261" s="154"/>
      <c r="CY261" s="154"/>
      <c r="CZ261" s="154"/>
      <c r="DA261" s="154"/>
      <c r="DB261" s="154"/>
      <c r="DC261" s="154"/>
      <c r="DD261" s="154"/>
      <c r="DE261" s="154"/>
      <c r="DF261" s="154"/>
      <c r="DG261" s="154"/>
      <c r="DH261" s="154"/>
      <c r="DI261" s="154"/>
      <c r="DJ261" s="154"/>
      <c r="DK261" s="154"/>
      <c r="DL261" s="154"/>
      <c r="DM261" s="154"/>
      <c r="DN261" s="154"/>
    </row>
    <row r="262" spans="1:118">
      <c r="A262" s="225">
        <v>108310</v>
      </c>
      <c r="B262" s="170" t="s">
        <v>983</v>
      </c>
      <c r="C262" s="171">
        <v>1</v>
      </c>
      <c r="D262" s="172" t="s">
        <v>974</v>
      </c>
      <c r="E262" s="252" t="s">
        <v>382</v>
      </c>
      <c r="F262" s="174">
        <v>1</v>
      </c>
      <c r="G262" s="174"/>
      <c r="H262" s="174">
        <v>1</v>
      </c>
      <c r="I262" s="174"/>
      <c r="J262" s="174"/>
      <c r="K262" s="174"/>
      <c r="L262" s="174"/>
      <c r="M262" s="174"/>
      <c r="N262" s="174"/>
      <c r="O262" s="174"/>
      <c r="P262" s="174"/>
      <c r="Q262" s="174"/>
      <c r="R262" s="174" t="s">
        <v>292</v>
      </c>
      <c r="S262" s="174"/>
      <c r="T262" s="174">
        <v>1</v>
      </c>
      <c r="U262" s="174"/>
      <c r="V262" s="174"/>
      <c r="W262" s="174"/>
      <c r="X262" s="174"/>
      <c r="Y262" s="174"/>
      <c r="Z262" s="174"/>
      <c r="AA262" s="174">
        <v>1</v>
      </c>
      <c r="AB262" s="174"/>
      <c r="AC262" s="174"/>
      <c r="AD262" s="174"/>
      <c r="AE262" s="174"/>
      <c r="AF262" s="174"/>
      <c r="AG262" s="174"/>
      <c r="AH262" s="174"/>
      <c r="AI262" s="174"/>
      <c r="AJ262" s="174">
        <v>1</v>
      </c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>
        <v>1</v>
      </c>
      <c r="BN262" s="174"/>
      <c r="BO262" s="174"/>
      <c r="BP262" s="174"/>
      <c r="BQ262" s="174">
        <v>1</v>
      </c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174"/>
      <c r="DM262" s="174"/>
      <c r="DN262" s="174"/>
    </row>
    <row r="263" spans="1:118">
      <c r="A263" s="225">
        <v>107978</v>
      </c>
      <c r="B263" s="170" t="s">
        <v>1020</v>
      </c>
      <c r="C263" s="171">
        <v>4</v>
      </c>
      <c r="D263" s="172" t="s">
        <v>974</v>
      </c>
      <c r="E263" s="252" t="s">
        <v>382</v>
      </c>
      <c r="F263" s="174">
        <v>1</v>
      </c>
      <c r="G263" s="174"/>
      <c r="H263" s="174">
        <v>1</v>
      </c>
      <c r="I263" s="174"/>
      <c r="J263" s="174"/>
      <c r="K263" s="174"/>
      <c r="L263" s="174"/>
      <c r="M263" s="174"/>
      <c r="N263" s="174"/>
      <c r="O263" s="174"/>
      <c r="P263" s="174"/>
      <c r="Q263" s="174"/>
      <c r="R263" s="174" t="s">
        <v>292</v>
      </c>
      <c r="S263" s="174"/>
      <c r="T263" s="174">
        <v>1</v>
      </c>
      <c r="U263" s="174"/>
      <c r="V263" s="174"/>
      <c r="W263" s="174"/>
      <c r="X263" s="174"/>
      <c r="Y263" s="174"/>
      <c r="Z263" s="174"/>
      <c r="AA263" s="174">
        <v>1</v>
      </c>
      <c r="AB263" s="174"/>
      <c r="AC263" s="174"/>
      <c r="AD263" s="174"/>
      <c r="AE263" s="174"/>
      <c r="AF263" s="174"/>
      <c r="AG263" s="174"/>
      <c r="AH263" s="174"/>
      <c r="AI263" s="174"/>
      <c r="AJ263" s="174">
        <v>1</v>
      </c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>
        <v>1</v>
      </c>
      <c r="BN263" s="174"/>
      <c r="BO263" s="174"/>
      <c r="BP263" s="174"/>
      <c r="BQ263" s="174">
        <v>1</v>
      </c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174"/>
      <c r="DM263" s="174"/>
      <c r="DN263" s="174"/>
    </row>
    <row r="264" spans="1:118">
      <c r="A264" s="225">
        <v>108312</v>
      </c>
      <c r="B264" s="170" t="s">
        <v>984</v>
      </c>
      <c r="C264" s="171">
        <v>5</v>
      </c>
      <c r="D264" s="172" t="s">
        <v>974</v>
      </c>
      <c r="E264" s="252" t="s">
        <v>382</v>
      </c>
      <c r="F264" s="174">
        <v>1</v>
      </c>
      <c r="G264" s="174"/>
      <c r="H264" s="174">
        <v>1</v>
      </c>
      <c r="I264" s="174"/>
      <c r="J264" s="174"/>
      <c r="K264" s="174"/>
      <c r="L264" s="174"/>
      <c r="M264" s="174"/>
      <c r="N264" s="174"/>
      <c r="O264" s="174"/>
      <c r="P264" s="174"/>
      <c r="Q264" s="174"/>
      <c r="R264" s="174" t="s">
        <v>292</v>
      </c>
      <c r="S264" s="174"/>
      <c r="T264" s="174">
        <v>1</v>
      </c>
      <c r="U264" s="174"/>
      <c r="V264" s="174"/>
      <c r="W264" s="174"/>
      <c r="X264" s="174"/>
      <c r="Y264" s="174"/>
      <c r="Z264" s="174"/>
      <c r="AA264" s="174">
        <v>1</v>
      </c>
      <c r="AB264" s="174"/>
      <c r="AC264" s="174"/>
      <c r="AD264" s="174"/>
      <c r="AE264" s="174"/>
      <c r="AF264" s="174"/>
      <c r="AG264" s="174"/>
      <c r="AH264" s="174"/>
      <c r="AI264" s="174"/>
      <c r="AJ264" s="174">
        <v>1</v>
      </c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>
        <v>1</v>
      </c>
      <c r="BN264" s="174"/>
      <c r="BO264" s="174"/>
      <c r="BP264" s="174"/>
      <c r="BQ264" s="174">
        <v>1</v>
      </c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174"/>
      <c r="DM264" s="174"/>
      <c r="DN264" s="174"/>
    </row>
    <row r="265" spans="1:118">
      <c r="A265" s="226">
        <v>839411</v>
      </c>
      <c r="B265" s="180" t="s">
        <v>985</v>
      </c>
      <c r="C265" s="181">
        <v>1</v>
      </c>
      <c r="D265" s="182" t="s">
        <v>708</v>
      </c>
      <c r="E265" s="253" t="s">
        <v>382</v>
      </c>
      <c r="F265" s="184">
        <v>1</v>
      </c>
      <c r="G265" s="184"/>
      <c r="H265" s="184">
        <v>1</v>
      </c>
      <c r="I265" s="184"/>
      <c r="J265" s="184"/>
      <c r="K265" s="184"/>
      <c r="L265" s="184"/>
      <c r="M265" s="184"/>
      <c r="N265" s="184"/>
      <c r="O265" s="184"/>
      <c r="P265" s="184"/>
      <c r="Q265" s="184"/>
      <c r="R265" s="184" t="s">
        <v>401</v>
      </c>
      <c r="S265" s="184"/>
      <c r="T265" s="184">
        <v>1</v>
      </c>
      <c r="U265" s="184"/>
      <c r="V265" s="184"/>
      <c r="W265" s="184"/>
      <c r="X265" s="184">
        <v>1</v>
      </c>
      <c r="Y265" s="184"/>
      <c r="Z265" s="184"/>
      <c r="AA265" s="184">
        <v>1</v>
      </c>
      <c r="AB265" s="184"/>
      <c r="AC265" s="184"/>
      <c r="AD265" s="184">
        <v>1</v>
      </c>
      <c r="AE265" s="184"/>
      <c r="AF265" s="184"/>
      <c r="AG265" s="184"/>
      <c r="AH265" s="184"/>
      <c r="AI265" s="184"/>
      <c r="AJ265" s="184"/>
      <c r="AK265" s="184"/>
      <c r="AL265" s="184"/>
      <c r="AM265" s="184"/>
      <c r="AN265" s="184"/>
      <c r="AO265" s="184"/>
      <c r="AP265" s="184"/>
      <c r="AQ265" s="184"/>
      <c r="AR265" s="184"/>
      <c r="AS265" s="184"/>
      <c r="AT265" s="184"/>
      <c r="AU265" s="184"/>
      <c r="AV265" s="184"/>
      <c r="AW265" s="184"/>
      <c r="AX265" s="184"/>
      <c r="AY265" s="184"/>
      <c r="AZ265" s="184"/>
      <c r="BA265" s="184"/>
      <c r="BB265" s="184"/>
      <c r="BC265" s="184"/>
      <c r="BD265" s="184"/>
      <c r="BE265" s="184"/>
      <c r="BF265" s="184"/>
      <c r="BG265" s="184"/>
      <c r="BH265" s="184">
        <v>1</v>
      </c>
      <c r="BI265" s="184">
        <v>1</v>
      </c>
      <c r="BJ265" s="184"/>
      <c r="BK265" s="184"/>
      <c r="BL265" s="184"/>
      <c r="BM265" s="184">
        <v>1</v>
      </c>
      <c r="BN265" s="184"/>
      <c r="BO265" s="184"/>
      <c r="BP265" s="184"/>
      <c r="BQ265" s="184">
        <v>1</v>
      </c>
      <c r="BR265" s="184"/>
      <c r="BS265" s="184"/>
      <c r="BT265" s="184"/>
      <c r="BU265" s="184"/>
      <c r="BV265" s="184"/>
      <c r="BW265" s="184"/>
      <c r="BX265" s="184"/>
      <c r="BY265" s="184"/>
      <c r="BZ265" s="184"/>
      <c r="CA265" s="184"/>
      <c r="CB265" s="184"/>
      <c r="CC265" s="184"/>
      <c r="CD265" s="184"/>
      <c r="CE265" s="184"/>
      <c r="CF265" s="184"/>
      <c r="CG265" s="184"/>
      <c r="CH265" s="184"/>
      <c r="CI265" s="184"/>
      <c r="CJ265" s="184"/>
      <c r="CK265" s="184"/>
      <c r="CL265" s="184"/>
      <c r="CM265" s="184"/>
      <c r="CN265" s="184"/>
      <c r="CO265" s="184"/>
      <c r="CP265" s="184"/>
      <c r="CQ265" s="184"/>
      <c r="CR265" s="184"/>
      <c r="CS265" s="184"/>
      <c r="CT265" s="184"/>
      <c r="CU265" s="184"/>
      <c r="CV265" s="184"/>
      <c r="CW265" s="184"/>
      <c r="CX265" s="184"/>
      <c r="CY265" s="184"/>
      <c r="CZ265" s="184"/>
      <c r="DA265" s="184"/>
      <c r="DB265" s="184"/>
      <c r="DC265" s="184"/>
      <c r="DD265" s="184"/>
      <c r="DE265" s="184"/>
      <c r="DF265" s="184"/>
      <c r="DG265" s="184"/>
      <c r="DH265" s="184"/>
      <c r="DI265" s="184"/>
      <c r="DJ265" s="184"/>
      <c r="DK265" s="184"/>
      <c r="DL265" s="184"/>
      <c r="DM265" s="184"/>
      <c r="DN265" s="184"/>
    </row>
    <row r="266" spans="1:118">
      <c r="A266" s="182">
        <v>839421</v>
      </c>
      <c r="B266" s="180" t="s">
        <v>1019</v>
      </c>
      <c r="C266" s="181">
        <v>4</v>
      </c>
      <c r="D266" s="182" t="s">
        <v>708</v>
      </c>
      <c r="E266" s="253" t="s">
        <v>382</v>
      </c>
      <c r="F266" s="184">
        <v>1</v>
      </c>
      <c r="G266" s="184"/>
      <c r="H266" s="184">
        <v>1</v>
      </c>
      <c r="I266" s="184"/>
      <c r="J266" s="184"/>
      <c r="K266" s="184"/>
      <c r="L266" s="184"/>
      <c r="M266" s="184"/>
      <c r="N266" s="184"/>
      <c r="O266" s="184"/>
      <c r="P266" s="184"/>
      <c r="Q266" s="184"/>
      <c r="R266" s="184" t="s">
        <v>401</v>
      </c>
      <c r="S266" s="184"/>
      <c r="T266" s="184">
        <v>1</v>
      </c>
      <c r="U266" s="184"/>
      <c r="V266" s="184"/>
      <c r="W266" s="184"/>
      <c r="X266" s="184">
        <v>1</v>
      </c>
      <c r="Y266" s="184"/>
      <c r="Z266" s="184"/>
      <c r="AA266" s="184">
        <v>1</v>
      </c>
      <c r="AB266" s="184"/>
      <c r="AC266" s="184"/>
      <c r="AD266" s="184">
        <v>1</v>
      </c>
      <c r="AE266" s="184"/>
      <c r="AF266" s="184"/>
      <c r="AG266" s="184"/>
      <c r="AH266" s="184"/>
      <c r="AI266" s="184"/>
      <c r="AJ266" s="184"/>
      <c r="AK266" s="184"/>
      <c r="AL266" s="184"/>
      <c r="AM266" s="184"/>
      <c r="AN266" s="184"/>
      <c r="AO266" s="184"/>
      <c r="AP266" s="184"/>
      <c r="AQ266" s="184"/>
      <c r="AR266" s="184"/>
      <c r="AS266" s="184"/>
      <c r="AT266" s="184"/>
      <c r="AU266" s="184"/>
      <c r="AV266" s="184"/>
      <c r="AW266" s="184"/>
      <c r="AX266" s="184"/>
      <c r="AY266" s="184"/>
      <c r="AZ266" s="184"/>
      <c r="BA266" s="184"/>
      <c r="BB266" s="184"/>
      <c r="BC266" s="184"/>
      <c r="BD266" s="184"/>
      <c r="BE266" s="184"/>
      <c r="BF266" s="184"/>
      <c r="BG266" s="184"/>
      <c r="BH266" s="184">
        <v>1</v>
      </c>
      <c r="BI266" s="184">
        <v>1</v>
      </c>
      <c r="BJ266" s="184"/>
      <c r="BK266" s="184"/>
      <c r="BL266" s="184"/>
      <c r="BM266" s="184">
        <v>1</v>
      </c>
      <c r="BN266" s="184"/>
      <c r="BO266" s="184"/>
      <c r="BP266" s="184"/>
      <c r="BQ266" s="184">
        <v>1</v>
      </c>
      <c r="BR266" s="184"/>
      <c r="BS266" s="184"/>
      <c r="BT266" s="184"/>
      <c r="BU266" s="184"/>
      <c r="BV266" s="184"/>
      <c r="BW266" s="184"/>
      <c r="BX266" s="184"/>
      <c r="BY266" s="184"/>
      <c r="BZ266" s="184"/>
      <c r="CA266" s="184"/>
      <c r="CB266" s="184"/>
      <c r="CC266" s="184"/>
      <c r="CD266" s="184"/>
      <c r="CE266" s="184"/>
      <c r="CF266" s="184"/>
      <c r="CG266" s="184"/>
      <c r="CH266" s="184"/>
      <c r="CI266" s="184"/>
      <c r="CJ266" s="184"/>
      <c r="CK266" s="184"/>
      <c r="CL266" s="184"/>
      <c r="CM266" s="184"/>
      <c r="CN266" s="184"/>
      <c r="CO266" s="184"/>
      <c r="CP266" s="184"/>
      <c r="CQ266" s="184"/>
      <c r="CR266" s="184"/>
      <c r="CS266" s="184"/>
      <c r="CT266" s="184"/>
      <c r="CU266" s="184"/>
      <c r="CV266" s="184"/>
      <c r="CW266" s="184"/>
      <c r="CX266" s="184"/>
      <c r="CY266" s="184"/>
      <c r="CZ266" s="184"/>
      <c r="DA266" s="184"/>
      <c r="DB266" s="184"/>
      <c r="DC266" s="184"/>
      <c r="DD266" s="184"/>
      <c r="DE266" s="184"/>
      <c r="DF266" s="184"/>
      <c r="DG266" s="184"/>
      <c r="DH266" s="184"/>
      <c r="DI266" s="184"/>
      <c r="DJ266" s="184"/>
      <c r="DK266" s="184"/>
      <c r="DL266" s="184"/>
      <c r="DM266" s="184"/>
      <c r="DN266" s="184"/>
    </row>
    <row r="267" spans="1:118">
      <c r="A267" s="226">
        <v>101493</v>
      </c>
      <c r="B267" s="180" t="s">
        <v>1108</v>
      </c>
      <c r="C267" s="182">
        <v>5</v>
      </c>
      <c r="D267" s="182" t="s">
        <v>708</v>
      </c>
      <c r="E267" s="253" t="s">
        <v>382</v>
      </c>
      <c r="F267" s="184">
        <v>1</v>
      </c>
      <c r="G267" s="184"/>
      <c r="H267" s="184">
        <v>1</v>
      </c>
      <c r="I267" s="184"/>
      <c r="J267" s="184"/>
      <c r="K267" s="184"/>
      <c r="L267" s="184"/>
      <c r="M267" s="184"/>
      <c r="N267" s="184"/>
      <c r="O267" s="184"/>
      <c r="P267" s="184"/>
      <c r="Q267" s="184"/>
      <c r="R267" s="184" t="s">
        <v>401</v>
      </c>
      <c r="S267" s="184"/>
      <c r="T267" s="184">
        <v>1</v>
      </c>
      <c r="U267" s="184"/>
      <c r="V267" s="184"/>
      <c r="W267" s="184"/>
      <c r="X267" s="184">
        <v>1</v>
      </c>
      <c r="Y267" s="184"/>
      <c r="Z267" s="184"/>
      <c r="AA267" s="184">
        <v>1</v>
      </c>
      <c r="AB267" s="184"/>
      <c r="AC267" s="184"/>
      <c r="AD267" s="184">
        <v>1</v>
      </c>
      <c r="AE267" s="184"/>
      <c r="AF267" s="184"/>
      <c r="AG267" s="184"/>
      <c r="AH267" s="184"/>
      <c r="AI267" s="184"/>
      <c r="AJ267" s="184"/>
      <c r="AK267" s="184"/>
      <c r="AL267" s="184"/>
      <c r="AM267" s="184"/>
      <c r="AN267" s="184"/>
      <c r="AO267" s="184"/>
      <c r="AP267" s="184"/>
      <c r="AQ267" s="184"/>
      <c r="AR267" s="184"/>
      <c r="AS267" s="184"/>
      <c r="AT267" s="184"/>
      <c r="AU267" s="184"/>
      <c r="AV267" s="184"/>
      <c r="AW267" s="184"/>
      <c r="AX267" s="184"/>
      <c r="AY267" s="184"/>
      <c r="AZ267" s="184"/>
      <c r="BA267" s="184"/>
      <c r="BB267" s="184"/>
      <c r="BC267" s="184"/>
      <c r="BD267" s="184"/>
      <c r="BE267" s="184"/>
      <c r="BF267" s="184"/>
      <c r="BG267" s="184"/>
      <c r="BH267" s="184">
        <v>1</v>
      </c>
      <c r="BI267" s="184">
        <v>1</v>
      </c>
      <c r="BJ267" s="184"/>
      <c r="BK267" s="184"/>
      <c r="BL267" s="184"/>
      <c r="BM267" s="184">
        <v>1</v>
      </c>
      <c r="BN267" s="184"/>
      <c r="BO267" s="184"/>
      <c r="BP267" s="184"/>
      <c r="BQ267" s="184">
        <v>1</v>
      </c>
      <c r="BR267" s="184"/>
      <c r="BS267" s="184"/>
      <c r="BT267" s="184"/>
      <c r="BU267" s="184"/>
      <c r="BV267" s="184"/>
      <c r="BW267" s="184"/>
      <c r="BX267" s="184"/>
      <c r="BY267" s="184"/>
      <c r="BZ267" s="184"/>
      <c r="CA267" s="184"/>
      <c r="CB267" s="184"/>
      <c r="CC267" s="184"/>
      <c r="CD267" s="184"/>
      <c r="CE267" s="184"/>
      <c r="CF267" s="184"/>
      <c r="CG267" s="184"/>
      <c r="CH267" s="184"/>
      <c r="CI267" s="184"/>
      <c r="CJ267" s="184"/>
      <c r="CK267" s="184"/>
      <c r="CL267" s="184"/>
      <c r="CM267" s="184"/>
      <c r="CN267" s="184"/>
      <c r="CO267" s="184"/>
      <c r="CP267" s="184"/>
      <c r="CQ267" s="184"/>
      <c r="CR267" s="184"/>
      <c r="CS267" s="184"/>
      <c r="CT267" s="184"/>
      <c r="CU267" s="184"/>
      <c r="CV267" s="184"/>
      <c r="CW267" s="184"/>
      <c r="CX267" s="184"/>
      <c r="CY267" s="184"/>
      <c r="CZ267" s="184"/>
      <c r="DA267" s="184"/>
      <c r="DB267" s="184"/>
      <c r="DC267" s="184"/>
      <c r="DD267" s="184"/>
      <c r="DE267" s="184"/>
      <c r="DF267" s="184"/>
      <c r="DG267" s="184"/>
      <c r="DH267" s="184"/>
      <c r="DI267" s="184"/>
      <c r="DJ267" s="184"/>
      <c r="DK267" s="184"/>
      <c r="DL267" s="184"/>
      <c r="DM267" s="184"/>
      <c r="DN267" s="184"/>
    </row>
    <row r="268" spans="1:118">
      <c r="A268" s="177">
        <v>841511</v>
      </c>
      <c r="B268" s="134" t="s">
        <v>986</v>
      </c>
      <c r="C268" s="177">
        <v>1</v>
      </c>
      <c r="D268" s="177" t="s">
        <v>747</v>
      </c>
      <c r="E268" s="254" t="s">
        <v>287</v>
      </c>
      <c r="F268" s="178"/>
      <c r="G268" s="178"/>
      <c r="H268" s="178"/>
      <c r="I268" s="178"/>
      <c r="J268" s="178"/>
      <c r="K268" s="178"/>
      <c r="L268" s="178"/>
      <c r="M268" s="178"/>
      <c r="N268" s="178">
        <v>1</v>
      </c>
      <c r="O268" s="178"/>
      <c r="P268" s="178"/>
      <c r="Q268" s="178"/>
      <c r="R268" s="178" t="s">
        <v>292</v>
      </c>
      <c r="S268" s="178"/>
      <c r="T268" s="178">
        <v>1</v>
      </c>
      <c r="U268" s="178"/>
      <c r="V268" s="178"/>
      <c r="W268" s="178"/>
      <c r="X268" s="178"/>
      <c r="Y268" s="178"/>
      <c r="Z268" s="178"/>
      <c r="AA268" s="178">
        <v>1</v>
      </c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8"/>
      <c r="CD268" s="178">
        <v>1</v>
      </c>
      <c r="CE268" s="178"/>
      <c r="CF268" s="178"/>
      <c r="CG268" s="178"/>
      <c r="CH268" s="178"/>
      <c r="CI268" s="178"/>
      <c r="CJ268" s="178"/>
      <c r="CK268" s="178"/>
      <c r="CL268" s="178"/>
      <c r="CM268" s="178"/>
      <c r="CN268" s="178"/>
      <c r="CO268" s="178"/>
      <c r="CP268" s="178"/>
      <c r="CQ268" s="178"/>
      <c r="CR268" s="178"/>
      <c r="CS268" s="178"/>
      <c r="CT268" s="178"/>
      <c r="CU268" s="178"/>
      <c r="CV268" s="178"/>
      <c r="CW268" s="178"/>
      <c r="CX268" s="178"/>
      <c r="CY268" s="178"/>
      <c r="CZ268" s="178"/>
      <c r="DA268" s="178"/>
      <c r="DB268" s="178"/>
      <c r="DC268" s="178"/>
      <c r="DD268" s="178"/>
      <c r="DE268" s="178"/>
      <c r="DF268" s="178"/>
      <c r="DG268" s="178"/>
      <c r="DH268" s="178"/>
      <c r="DI268" s="178"/>
      <c r="DJ268" s="178"/>
      <c r="DK268" s="178"/>
      <c r="DL268" s="178"/>
      <c r="DM268" s="178"/>
      <c r="DN268" s="178"/>
    </row>
    <row r="269" spans="1:118">
      <c r="A269" s="227">
        <v>841551</v>
      </c>
      <c r="B269" s="134" t="s">
        <v>1018</v>
      </c>
      <c r="C269" s="177">
        <v>5</v>
      </c>
      <c r="D269" s="177" t="s">
        <v>747</v>
      </c>
      <c r="E269" s="254" t="s">
        <v>287</v>
      </c>
      <c r="F269" s="178"/>
      <c r="G269" s="178"/>
      <c r="H269" s="178"/>
      <c r="I269" s="178"/>
      <c r="J269" s="178"/>
      <c r="K269" s="178"/>
      <c r="L269" s="178"/>
      <c r="M269" s="178"/>
      <c r="N269" s="178">
        <v>1</v>
      </c>
      <c r="O269" s="178"/>
      <c r="P269" s="178"/>
      <c r="Q269" s="178"/>
      <c r="R269" s="178" t="s">
        <v>292</v>
      </c>
      <c r="S269" s="178"/>
      <c r="T269" s="178">
        <v>1</v>
      </c>
      <c r="U269" s="178"/>
      <c r="V269" s="178"/>
      <c r="W269" s="178"/>
      <c r="X269" s="178"/>
      <c r="Y269" s="178"/>
      <c r="Z269" s="178"/>
      <c r="AA269" s="178">
        <v>1</v>
      </c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8"/>
      <c r="BM269" s="178"/>
      <c r="BN269" s="178"/>
      <c r="BO269" s="178"/>
      <c r="BP269" s="178"/>
      <c r="BQ269" s="178"/>
      <c r="BR269" s="178"/>
      <c r="BS269" s="178"/>
      <c r="BT269" s="178"/>
      <c r="BU269" s="178"/>
      <c r="BV269" s="178"/>
      <c r="BW269" s="178"/>
      <c r="BX269" s="178"/>
      <c r="BY269" s="178"/>
      <c r="BZ269" s="178"/>
      <c r="CA269" s="178"/>
      <c r="CB269" s="178"/>
      <c r="CC269" s="178"/>
      <c r="CD269" s="178">
        <v>1</v>
      </c>
      <c r="CE269" s="178"/>
      <c r="CF269" s="178"/>
      <c r="CG269" s="178"/>
      <c r="CH269" s="178"/>
      <c r="CI269" s="178"/>
      <c r="CJ269" s="178"/>
      <c r="CK269" s="178"/>
      <c r="CL269" s="178"/>
      <c r="CM269" s="178"/>
      <c r="CN269" s="178"/>
      <c r="CO269" s="178"/>
      <c r="CP269" s="178"/>
      <c r="CQ269" s="178"/>
      <c r="CR269" s="178"/>
      <c r="CS269" s="178"/>
      <c r="CT269" s="178"/>
      <c r="CU269" s="178"/>
      <c r="CV269" s="178"/>
      <c r="CW269" s="178"/>
      <c r="CX269" s="178"/>
      <c r="CY269" s="178"/>
      <c r="CZ269" s="178"/>
      <c r="DA269" s="178"/>
      <c r="DB269" s="178"/>
      <c r="DC269" s="178"/>
      <c r="DD269" s="178"/>
      <c r="DE269" s="178"/>
      <c r="DF269" s="178"/>
      <c r="DG269" s="178"/>
      <c r="DH269" s="178"/>
      <c r="DI269" s="178"/>
      <c r="DJ269" s="178"/>
      <c r="DK269" s="178"/>
      <c r="DL269" s="178"/>
      <c r="DM269" s="178"/>
      <c r="DN269" s="178"/>
    </row>
    <row r="270" spans="1:118">
      <c r="A270" s="228">
        <v>854711</v>
      </c>
      <c r="B270" s="142" t="s">
        <v>1016</v>
      </c>
      <c r="C270" s="143">
        <v>1</v>
      </c>
      <c r="D270" s="145" t="s">
        <v>747</v>
      </c>
      <c r="E270" s="255" t="s">
        <v>288</v>
      </c>
      <c r="F270" s="146"/>
      <c r="G270" s="146"/>
      <c r="H270" s="146"/>
      <c r="I270" s="146"/>
      <c r="J270" s="146"/>
      <c r="K270" s="146"/>
      <c r="L270" s="146"/>
      <c r="M270" s="146"/>
      <c r="N270" s="146"/>
      <c r="O270" s="146">
        <v>1</v>
      </c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46">
        <v>1</v>
      </c>
      <c r="AB270" s="146"/>
      <c r="AC270" s="146"/>
      <c r="AD270" s="146"/>
      <c r="AE270" s="146"/>
      <c r="AF270" s="146"/>
      <c r="AG270" s="146"/>
      <c r="AH270" s="146"/>
      <c r="AI270" s="146"/>
      <c r="AJ270" s="146"/>
      <c r="AK270" s="146">
        <v>1</v>
      </c>
      <c r="AL270" s="146"/>
      <c r="AM270" s="146"/>
      <c r="AN270" s="146"/>
      <c r="AO270" s="146"/>
      <c r="AP270" s="146">
        <v>1</v>
      </c>
      <c r="AQ270" s="146"/>
      <c r="AR270" s="146"/>
      <c r="AS270" s="146"/>
      <c r="AT270" s="146"/>
      <c r="AU270" s="146"/>
      <c r="AV270" s="146"/>
      <c r="AW270" s="146"/>
      <c r="AX270" s="146"/>
      <c r="AY270" s="146"/>
      <c r="AZ270" s="146"/>
      <c r="BA270" s="146"/>
      <c r="BB270" s="146"/>
      <c r="BC270" s="146"/>
      <c r="BD270" s="146"/>
      <c r="BE270" s="146"/>
      <c r="BF270" s="146"/>
      <c r="BG270" s="146"/>
      <c r="BH270" s="146"/>
      <c r="BI270" s="146"/>
      <c r="BJ270" s="146"/>
      <c r="BK270" s="146"/>
      <c r="BL270" s="146"/>
      <c r="BM270" s="146"/>
      <c r="BN270" s="146"/>
      <c r="BO270" s="146"/>
      <c r="BP270" s="146">
        <v>1</v>
      </c>
      <c r="BQ270" s="146"/>
      <c r="BR270" s="146"/>
      <c r="BS270" s="146"/>
      <c r="BT270" s="146"/>
      <c r="BU270" s="146">
        <v>1</v>
      </c>
      <c r="BV270" s="146"/>
      <c r="BW270" s="146"/>
      <c r="BX270" s="146"/>
      <c r="BY270" s="146"/>
      <c r="BZ270" s="146"/>
      <c r="CA270" s="146"/>
      <c r="CB270" s="146"/>
      <c r="CC270" s="146"/>
      <c r="CD270" s="146"/>
      <c r="CE270" s="146"/>
      <c r="CF270" s="146"/>
      <c r="CG270" s="146"/>
      <c r="CH270" s="146"/>
      <c r="CI270" s="146"/>
      <c r="CJ270" s="146"/>
      <c r="CK270" s="146">
        <v>1</v>
      </c>
      <c r="CL270" s="146"/>
      <c r="CM270" s="146"/>
      <c r="CN270" s="146"/>
      <c r="CO270" s="146"/>
      <c r="CP270" s="146"/>
      <c r="CQ270" s="146"/>
      <c r="CR270" s="146"/>
      <c r="CS270" s="146"/>
      <c r="CT270" s="146"/>
      <c r="CU270" s="146"/>
      <c r="CV270" s="146"/>
      <c r="CW270" s="146"/>
      <c r="CX270" s="146"/>
      <c r="CY270" s="146"/>
      <c r="CZ270" s="146"/>
      <c r="DA270" s="146"/>
      <c r="DB270" s="146"/>
      <c r="DC270" s="146"/>
      <c r="DD270" s="146"/>
      <c r="DE270" s="146"/>
      <c r="DF270" s="146"/>
      <c r="DG270" s="146"/>
      <c r="DH270" s="146"/>
      <c r="DI270" s="146"/>
      <c r="DJ270" s="146"/>
      <c r="DK270" s="146"/>
      <c r="DL270" s="146"/>
      <c r="DM270" s="146"/>
      <c r="DN270" s="146"/>
    </row>
    <row r="271" spans="1:118">
      <c r="A271" s="228">
        <v>854751</v>
      </c>
      <c r="B271" s="142" t="s">
        <v>1017</v>
      </c>
      <c r="C271" s="143">
        <v>5</v>
      </c>
      <c r="D271" s="145" t="s">
        <v>747</v>
      </c>
      <c r="E271" s="255" t="s">
        <v>288</v>
      </c>
      <c r="F271" s="146"/>
      <c r="G271" s="146"/>
      <c r="H271" s="146"/>
      <c r="I271" s="146"/>
      <c r="J271" s="146"/>
      <c r="K271" s="146"/>
      <c r="L271" s="146"/>
      <c r="M271" s="146"/>
      <c r="N271" s="146"/>
      <c r="O271" s="146">
        <v>1</v>
      </c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>
        <v>1</v>
      </c>
      <c r="AB271" s="146"/>
      <c r="AC271" s="146"/>
      <c r="AD271" s="146"/>
      <c r="AE271" s="146"/>
      <c r="AF271" s="146"/>
      <c r="AG271" s="146"/>
      <c r="AH271" s="146"/>
      <c r="AI271" s="146"/>
      <c r="AJ271" s="146"/>
      <c r="AK271" s="146">
        <v>1</v>
      </c>
      <c r="AL271" s="146"/>
      <c r="AM271" s="146"/>
      <c r="AN271" s="146"/>
      <c r="AO271" s="146"/>
      <c r="AP271" s="146">
        <v>1</v>
      </c>
      <c r="AQ271" s="146"/>
      <c r="AR271" s="146"/>
      <c r="AS271" s="146"/>
      <c r="AT271" s="146"/>
      <c r="AU271" s="146"/>
      <c r="AV271" s="146"/>
      <c r="AW271" s="146"/>
      <c r="AX271" s="146"/>
      <c r="AY271" s="146"/>
      <c r="AZ271" s="146"/>
      <c r="BA271" s="146"/>
      <c r="BB271" s="146"/>
      <c r="BC271" s="146"/>
      <c r="BD271" s="146"/>
      <c r="BE271" s="146"/>
      <c r="BF271" s="146"/>
      <c r="BG271" s="146"/>
      <c r="BH271" s="146"/>
      <c r="BI271" s="146"/>
      <c r="BJ271" s="146"/>
      <c r="BK271" s="146"/>
      <c r="BL271" s="146"/>
      <c r="BM271" s="146"/>
      <c r="BN271" s="146"/>
      <c r="BO271" s="146"/>
      <c r="BP271" s="146">
        <v>1</v>
      </c>
      <c r="BQ271" s="146"/>
      <c r="BR271" s="146"/>
      <c r="BS271" s="146"/>
      <c r="BT271" s="146"/>
      <c r="BU271" s="146">
        <v>1</v>
      </c>
      <c r="BV271" s="146"/>
      <c r="BW271" s="146"/>
      <c r="BX271" s="146"/>
      <c r="BY271" s="146"/>
      <c r="BZ271" s="146"/>
      <c r="CA271" s="146"/>
      <c r="CB271" s="146"/>
      <c r="CC271" s="146"/>
      <c r="CD271" s="146"/>
      <c r="CE271" s="146"/>
      <c r="CF271" s="146"/>
      <c r="CG271" s="146"/>
      <c r="CH271" s="146"/>
      <c r="CI271" s="146"/>
      <c r="CJ271" s="146"/>
      <c r="CK271" s="146">
        <v>1</v>
      </c>
      <c r="CL271" s="146"/>
      <c r="CM271" s="146"/>
      <c r="CN271" s="146"/>
      <c r="CO271" s="146"/>
      <c r="CP271" s="146"/>
      <c r="CQ271" s="146"/>
      <c r="CR271" s="146"/>
      <c r="CS271" s="146"/>
      <c r="CT271" s="146"/>
      <c r="CU271" s="146"/>
      <c r="CV271" s="146"/>
      <c r="CW271" s="146"/>
      <c r="CX271" s="146"/>
      <c r="CY271" s="146"/>
      <c r="CZ271" s="146"/>
      <c r="DA271" s="146"/>
      <c r="DB271" s="146"/>
      <c r="DC271" s="146"/>
      <c r="DD271" s="146"/>
      <c r="DE271" s="146"/>
      <c r="DF271" s="146"/>
      <c r="DG271" s="146"/>
      <c r="DH271" s="146"/>
      <c r="DI271" s="146"/>
      <c r="DJ271" s="146"/>
      <c r="DK271" s="146"/>
      <c r="DL271" s="146"/>
      <c r="DM271" s="146"/>
      <c r="DN271" s="146"/>
    </row>
    <row r="272" spans="1:118">
      <c r="A272" s="229">
        <v>814051</v>
      </c>
      <c r="B272" s="161" t="s">
        <v>1015</v>
      </c>
      <c r="C272" s="162">
        <v>5</v>
      </c>
      <c r="D272" s="167" t="s">
        <v>747</v>
      </c>
      <c r="E272" s="256" t="s">
        <v>426</v>
      </c>
      <c r="F272" s="168"/>
      <c r="G272" s="168"/>
      <c r="H272" s="168"/>
      <c r="I272" s="168"/>
      <c r="J272" s="168"/>
      <c r="K272" s="168"/>
      <c r="L272" s="168"/>
      <c r="M272" s="168"/>
      <c r="N272" s="168">
        <v>1</v>
      </c>
      <c r="O272" s="168">
        <v>1</v>
      </c>
      <c r="P272" s="168"/>
      <c r="Q272" s="168"/>
      <c r="R272" s="168" t="s">
        <v>292</v>
      </c>
      <c r="S272" s="168"/>
      <c r="T272" s="168">
        <v>1</v>
      </c>
      <c r="U272" s="168"/>
      <c r="V272" s="168"/>
      <c r="W272" s="168"/>
      <c r="X272" s="168"/>
      <c r="Y272" s="168"/>
      <c r="Z272" s="168"/>
      <c r="AA272" s="168">
        <v>1</v>
      </c>
      <c r="AB272" s="168"/>
      <c r="AC272" s="168"/>
      <c r="AD272" s="168"/>
      <c r="AE272" s="168"/>
      <c r="AF272" s="168"/>
      <c r="AG272" s="168"/>
      <c r="AH272" s="168"/>
      <c r="AI272" s="168"/>
      <c r="AJ272" s="168"/>
      <c r="AK272" s="168"/>
      <c r="AL272" s="168"/>
      <c r="AM272" s="168">
        <v>1</v>
      </c>
      <c r="AN272" s="168"/>
      <c r="AO272" s="168"/>
      <c r="AP272" s="168">
        <v>1</v>
      </c>
      <c r="AQ272" s="168"/>
      <c r="AR272" s="168"/>
      <c r="AS272" s="168"/>
      <c r="AT272" s="168"/>
      <c r="AU272" s="168"/>
      <c r="AV272" s="168"/>
      <c r="AW272" s="168"/>
      <c r="AX272" s="168"/>
      <c r="AY272" s="168"/>
      <c r="AZ272" s="168"/>
      <c r="BA272" s="168"/>
      <c r="BB272" s="168"/>
      <c r="BC272" s="168"/>
      <c r="BD272" s="168"/>
      <c r="BE272" s="168"/>
      <c r="BF272" s="168"/>
      <c r="BG272" s="168"/>
      <c r="BH272" s="168"/>
      <c r="BI272" s="168"/>
      <c r="BJ272" s="168"/>
      <c r="BK272" s="168"/>
      <c r="BL272" s="168"/>
      <c r="BM272" s="168"/>
      <c r="BN272" s="168"/>
      <c r="BO272" s="168"/>
      <c r="BP272" s="168"/>
      <c r="BQ272" s="168"/>
      <c r="BR272" s="168">
        <v>1</v>
      </c>
      <c r="BS272" s="168"/>
      <c r="BT272" s="168"/>
      <c r="BU272" s="168"/>
      <c r="BV272" s="168"/>
      <c r="BW272" s="168"/>
      <c r="BX272" s="168"/>
      <c r="BY272" s="168"/>
      <c r="BZ272" s="168"/>
      <c r="CA272" s="168"/>
      <c r="CB272" s="168"/>
      <c r="CC272" s="168"/>
      <c r="CD272" s="168"/>
      <c r="CE272" s="168"/>
      <c r="CF272" s="168"/>
      <c r="CG272" s="168"/>
      <c r="CH272" s="168"/>
      <c r="CI272" s="168"/>
      <c r="CJ272" s="168"/>
      <c r="CK272" s="168"/>
      <c r="CL272" s="168"/>
      <c r="CM272" s="168"/>
      <c r="CN272" s="168"/>
      <c r="CO272" s="168"/>
      <c r="CP272" s="168"/>
      <c r="CQ272" s="168"/>
      <c r="CR272" s="168"/>
      <c r="CS272" s="168">
        <v>1</v>
      </c>
      <c r="CT272" s="168"/>
      <c r="CU272" s="168"/>
      <c r="CV272" s="168"/>
      <c r="CW272" s="168"/>
      <c r="CX272" s="168"/>
      <c r="CY272" s="168"/>
      <c r="CZ272" s="168"/>
      <c r="DA272" s="168"/>
      <c r="DB272" s="168"/>
      <c r="DC272" s="168"/>
      <c r="DD272" s="168"/>
      <c r="DE272" s="168"/>
      <c r="DF272" s="168"/>
      <c r="DG272" s="168"/>
      <c r="DH272" s="168"/>
      <c r="DI272" s="168"/>
      <c r="DJ272" s="168"/>
      <c r="DK272" s="168"/>
      <c r="DL272" s="168"/>
      <c r="DM272" s="168"/>
      <c r="DN272" s="168"/>
    </row>
    <row r="273" spans="1:118">
      <c r="A273" s="224">
        <v>854151</v>
      </c>
      <c r="B273" s="148" t="s">
        <v>1005</v>
      </c>
      <c r="C273" s="149">
        <v>5</v>
      </c>
      <c r="D273" s="153" t="s">
        <v>974</v>
      </c>
      <c r="E273" s="251" t="s">
        <v>288</v>
      </c>
      <c r="F273" s="154"/>
      <c r="G273" s="154"/>
      <c r="H273" s="154"/>
      <c r="I273" s="154"/>
      <c r="J273" s="154"/>
      <c r="K273" s="154"/>
      <c r="L273" s="154"/>
      <c r="M273" s="154"/>
      <c r="N273" s="154"/>
      <c r="O273" s="154">
        <v>1</v>
      </c>
      <c r="P273" s="154"/>
      <c r="Q273" s="154"/>
      <c r="R273" s="154" t="s">
        <v>292</v>
      </c>
      <c r="S273" s="154"/>
      <c r="T273" s="154">
        <v>1</v>
      </c>
      <c r="U273" s="154"/>
      <c r="V273" s="154"/>
      <c r="W273" s="154"/>
      <c r="X273" s="154"/>
      <c r="Y273" s="154"/>
      <c r="Z273" s="154"/>
      <c r="AA273" s="154">
        <v>1</v>
      </c>
      <c r="AB273" s="154"/>
      <c r="AC273" s="154"/>
      <c r="AD273" s="154"/>
      <c r="AE273" s="154"/>
      <c r="AF273" s="154"/>
      <c r="AG273" s="154"/>
      <c r="AH273" s="154"/>
      <c r="AI273" s="154"/>
      <c r="AJ273" s="154"/>
      <c r="AK273" s="154">
        <v>1</v>
      </c>
      <c r="AL273" s="154"/>
      <c r="AM273" s="154"/>
      <c r="AN273" s="154"/>
      <c r="AO273" s="154"/>
      <c r="AP273" s="154"/>
      <c r="AQ273" s="154"/>
      <c r="AR273" s="154">
        <v>1</v>
      </c>
      <c r="AS273" s="154"/>
      <c r="AT273" s="154"/>
      <c r="AU273" s="154"/>
      <c r="AV273" s="154"/>
      <c r="AW273" s="154"/>
      <c r="AX273" s="154"/>
      <c r="AY273" s="154"/>
      <c r="AZ273" s="154"/>
      <c r="BA273" s="154"/>
      <c r="BB273" s="154"/>
      <c r="BC273" s="154"/>
      <c r="BD273" s="154"/>
      <c r="BE273" s="154"/>
      <c r="BF273" s="154"/>
      <c r="BG273" s="154"/>
      <c r="BH273" s="154">
        <v>1</v>
      </c>
      <c r="BI273" s="154">
        <v>1</v>
      </c>
      <c r="BJ273" s="154"/>
      <c r="BK273" s="154"/>
      <c r="BL273" s="154"/>
      <c r="BM273" s="154">
        <v>1</v>
      </c>
      <c r="BN273" s="154"/>
      <c r="BO273" s="154"/>
      <c r="BP273" s="154"/>
      <c r="BQ273" s="154">
        <v>1</v>
      </c>
      <c r="BR273" s="154">
        <v>1</v>
      </c>
      <c r="BS273" s="154"/>
      <c r="BT273" s="154"/>
      <c r="BU273" s="154"/>
      <c r="BV273" s="154"/>
      <c r="BW273" s="154"/>
      <c r="BX273" s="154"/>
      <c r="BY273" s="154"/>
      <c r="BZ273" s="154"/>
      <c r="CA273" s="154"/>
      <c r="CB273" s="154"/>
      <c r="CC273" s="154"/>
      <c r="CD273" s="154"/>
      <c r="CE273" s="154"/>
      <c r="CF273" s="154"/>
      <c r="CG273" s="154"/>
      <c r="CH273" s="154"/>
      <c r="CI273" s="154"/>
      <c r="CJ273" s="154"/>
      <c r="CK273" s="154"/>
      <c r="CL273" s="154">
        <v>1</v>
      </c>
      <c r="CM273" s="154"/>
      <c r="CN273" s="154"/>
      <c r="CO273" s="154"/>
      <c r="CP273" s="154"/>
      <c r="CQ273" s="154"/>
      <c r="CR273" s="154"/>
      <c r="CS273" s="154">
        <v>1</v>
      </c>
      <c r="CT273" s="154"/>
      <c r="CU273" s="154"/>
      <c r="CV273" s="154"/>
      <c r="CW273" s="154"/>
      <c r="CX273" s="154"/>
      <c r="CY273" s="154"/>
      <c r="CZ273" s="154"/>
      <c r="DA273" s="154"/>
      <c r="DB273" s="154"/>
      <c r="DC273" s="154"/>
      <c r="DD273" s="154"/>
      <c r="DE273" s="154"/>
      <c r="DF273" s="154"/>
      <c r="DG273" s="154"/>
      <c r="DH273" s="154"/>
      <c r="DI273" s="154"/>
      <c r="DJ273" s="154"/>
      <c r="DK273" s="154"/>
      <c r="DL273" s="154"/>
      <c r="DM273" s="154"/>
      <c r="DN273" s="154"/>
    </row>
    <row r="274" spans="1:118">
      <c r="A274" s="224">
        <v>854111</v>
      </c>
      <c r="B274" s="148" t="s">
        <v>1004</v>
      </c>
      <c r="C274" s="149">
        <v>1</v>
      </c>
      <c r="D274" s="153" t="s">
        <v>974</v>
      </c>
      <c r="E274" s="251" t="s">
        <v>288</v>
      </c>
      <c r="F274" s="154"/>
      <c r="G274" s="154"/>
      <c r="H274" s="154"/>
      <c r="I274" s="154"/>
      <c r="J274" s="154"/>
      <c r="K274" s="154"/>
      <c r="L274" s="154"/>
      <c r="M274" s="154"/>
      <c r="N274" s="154"/>
      <c r="O274" s="154">
        <v>1</v>
      </c>
      <c r="P274" s="154"/>
      <c r="Q274" s="154"/>
      <c r="R274" s="154" t="s">
        <v>292</v>
      </c>
      <c r="S274" s="154"/>
      <c r="T274" s="154">
        <v>1</v>
      </c>
      <c r="U274" s="154"/>
      <c r="V274" s="154"/>
      <c r="W274" s="154"/>
      <c r="X274" s="154"/>
      <c r="Y274" s="154"/>
      <c r="Z274" s="154"/>
      <c r="AA274" s="154">
        <v>1</v>
      </c>
      <c r="AB274" s="154"/>
      <c r="AC274" s="154"/>
      <c r="AD274" s="154"/>
      <c r="AE274" s="154"/>
      <c r="AF274" s="154"/>
      <c r="AG274" s="154"/>
      <c r="AH274" s="154"/>
      <c r="AI274" s="154"/>
      <c r="AJ274" s="154"/>
      <c r="AK274" s="154">
        <v>1</v>
      </c>
      <c r="AL274" s="154"/>
      <c r="AM274" s="154"/>
      <c r="AN274" s="154"/>
      <c r="AO274" s="154"/>
      <c r="AP274" s="154"/>
      <c r="AQ274" s="154"/>
      <c r="AR274" s="154">
        <v>1</v>
      </c>
      <c r="AS274" s="154"/>
      <c r="AT274" s="154"/>
      <c r="AU274" s="154"/>
      <c r="AV274" s="154"/>
      <c r="AW274" s="154"/>
      <c r="AX274" s="154"/>
      <c r="AY274" s="154"/>
      <c r="AZ274" s="154"/>
      <c r="BA274" s="154"/>
      <c r="BB274" s="154"/>
      <c r="BC274" s="154"/>
      <c r="BD274" s="154"/>
      <c r="BE274" s="154"/>
      <c r="BF274" s="154"/>
      <c r="BG274" s="154"/>
      <c r="BH274" s="154">
        <v>1</v>
      </c>
      <c r="BI274" s="154">
        <v>1</v>
      </c>
      <c r="BJ274" s="154"/>
      <c r="BK274" s="154"/>
      <c r="BL274" s="154"/>
      <c r="BM274" s="154">
        <v>1</v>
      </c>
      <c r="BN274" s="154"/>
      <c r="BO274" s="154"/>
      <c r="BP274" s="154"/>
      <c r="BQ274" s="154">
        <v>1</v>
      </c>
      <c r="BR274" s="154">
        <v>1</v>
      </c>
      <c r="BS274" s="154"/>
      <c r="BT274" s="154"/>
      <c r="BU274" s="154"/>
      <c r="BV274" s="154"/>
      <c r="BW274" s="154"/>
      <c r="BX274" s="154"/>
      <c r="BY274" s="154"/>
      <c r="BZ274" s="154"/>
      <c r="CA274" s="154"/>
      <c r="CB274" s="154"/>
      <c r="CC274" s="154"/>
      <c r="CD274" s="154"/>
      <c r="CE274" s="154"/>
      <c r="CF274" s="154"/>
      <c r="CG274" s="154"/>
      <c r="CH274" s="154"/>
      <c r="CI274" s="154"/>
      <c r="CJ274" s="154"/>
      <c r="CK274" s="154"/>
      <c r="CL274" s="154">
        <v>1</v>
      </c>
      <c r="CM274" s="154"/>
      <c r="CN274" s="154"/>
      <c r="CO274" s="154"/>
      <c r="CP274" s="154"/>
      <c r="CQ274" s="154"/>
      <c r="CR274" s="154"/>
      <c r="CS274" s="154">
        <v>1</v>
      </c>
      <c r="CT274" s="154"/>
      <c r="CU274" s="154"/>
      <c r="CV274" s="154"/>
      <c r="CW274" s="154"/>
      <c r="CX274" s="154"/>
      <c r="CY274" s="154"/>
      <c r="CZ274" s="154"/>
      <c r="DA274" s="154"/>
      <c r="DB274" s="154"/>
      <c r="DC274" s="154"/>
      <c r="DD274" s="154"/>
      <c r="DE274" s="154"/>
      <c r="DF274" s="154"/>
      <c r="DG274" s="154"/>
      <c r="DH274" s="154"/>
      <c r="DI274" s="154"/>
      <c r="DJ274" s="154"/>
      <c r="DK274" s="154"/>
      <c r="DL274" s="154"/>
      <c r="DM274" s="154"/>
      <c r="DN274" s="154"/>
    </row>
    <row r="275" spans="1:118">
      <c r="A275" s="227">
        <v>812301</v>
      </c>
      <c r="B275" s="134" t="s">
        <v>987</v>
      </c>
      <c r="C275" s="176">
        <v>1</v>
      </c>
      <c r="D275" s="177" t="s">
        <v>747</v>
      </c>
      <c r="E275" s="257" t="s">
        <v>461</v>
      </c>
      <c r="F275" s="178"/>
      <c r="G275" s="178"/>
      <c r="H275" s="178"/>
      <c r="I275" s="178"/>
      <c r="J275" s="178"/>
      <c r="K275" s="178">
        <v>1</v>
      </c>
      <c r="L275" s="178">
        <v>1</v>
      </c>
      <c r="M275" s="178"/>
      <c r="N275" s="178"/>
      <c r="O275" s="178"/>
      <c r="P275" s="178"/>
      <c r="Q275" s="178"/>
      <c r="R275" s="178" t="s">
        <v>396</v>
      </c>
      <c r="S275" s="178">
        <v>1</v>
      </c>
      <c r="T275" s="178"/>
      <c r="U275" s="178"/>
      <c r="V275" s="178"/>
      <c r="W275" s="178"/>
      <c r="X275" s="178">
        <v>1</v>
      </c>
      <c r="Y275" s="178"/>
      <c r="Z275" s="178"/>
      <c r="AA275" s="178">
        <v>1</v>
      </c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>
        <v>1</v>
      </c>
      <c r="BA275" s="178"/>
      <c r="BB275" s="178"/>
      <c r="BC275" s="178"/>
      <c r="BD275" s="178"/>
      <c r="BE275" s="178"/>
      <c r="BF275" s="178"/>
      <c r="BG275" s="178"/>
      <c r="BH275" s="178"/>
      <c r="BI275" s="178">
        <v>1</v>
      </c>
      <c r="BJ275" s="178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78"/>
      <c r="CA275" s="178"/>
      <c r="CB275" s="178"/>
      <c r="CC275" s="178"/>
      <c r="CD275" s="178"/>
      <c r="CE275" s="178"/>
      <c r="CF275" s="178"/>
      <c r="CG275" s="178"/>
      <c r="CH275" s="178"/>
      <c r="CI275" s="178"/>
      <c r="CJ275" s="178"/>
      <c r="CK275" s="178"/>
      <c r="CL275" s="178"/>
      <c r="CM275" s="178"/>
      <c r="CN275" s="178"/>
      <c r="CO275" s="178"/>
      <c r="CP275" s="178"/>
      <c r="CQ275" s="178"/>
      <c r="CR275" s="178"/>
      <c r="CS275" s="178"/>
      <c r="CT275" s="178"/>
      <c r="CU275" s="178"/>
      <c r="CV275" s="178"/>
      <c r="CW275" s="178"/>
      <c r="CX275" s="178"/>
      <c r="CY275" s="178"/>
      <c r="CZ275" s="178"/>
      <c r="DA275" s="178"/>
      <c r="DB275" s="178"/>
      <c r="DC275" s="178"/>
      <c r="DD275" s="178"/>
      <c r="DE275" s="178"/>
      <c r="DF275" s="178"/>
      <c r="DG275" s="178">
        <v>1</v>
      </c>
      <c r="DH275" s="178"/>
      <c r="DI275" s="178"/>
      <c r="DJ275" s="178"/>
      <c r="DK275" s="178"/>
      <c r="DL275" s="178"/>
      <c r="DM275" s="178"/>
      <c r="DN275" s="178"/>
    </row>
    <row r="276" spans="1:118">
      <c r="A276" s="227">
        <v>812307</v>
      </c>
      <c r="B276" s="134" t="s">
        <v>994</v>
      </c>
      <c r="C276" s="176">
        <v>4</v>
      </c>
      <c r="D276" s="177" t="s">
        <v>747</v>
      </c>
      <c r="E276" s="257" t="s">
        <v>461</v>
      </c>
      <c r="F276" s="178"/>
      <c r="G276" s="178"/>
      <c r="H276" s="178"/>
      <c r="I276" s="178"/>
      <c r="J276" s="178"/>
      <c r="K276" s="178">
        <v>1</v>
      </c>
      <c r="L276" s="178">
        <v>1</v>
      </c>
      <c r="M276" s="178"/>
      <c r="N276" s="178"/>
      <c r="O276" s="178"/>
      <c r="P276" s="178"/>
      <c r="Q276" s="178"/>
      <c r="R276" s="178" t="s">
        <v>396</v>
      </c>
      <c r="S276" s="178">
        <v>1</v>
      </c>
      <c r="T276" s="178"/>
      <c r="U276" s="178"/>
      <c r="V276" s="178"/>
      <c r="W276" s="178"/>
      <c r="X276" s="178">
        <v>1</v>
      </c>
      <c r="Y276" s="178"/>
      <c r="Z276" s="178"/>
      <c r="AA276" s="178">
        <v>1</v>
      </c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>
        <v>1</v>
      </c>
      <c r="BA276" s="178"/>
      <c r="BB276" s="178"/>
      <c r="BC276" s="178"/>
      <c r="BD276" s="178"/>
      <c r="BE276" s="178"/>
      <c r="BF276" s="178"/>
      <c r="BG276" s="178"/>
      <c r="BH276" s="178"/>
      <c r="BI276" s="178">
        <v>1</v>
      </c>
      <c r="BJ276" s="178"/>
      <c r="BK276" s="178"/>
      <c r="BL276" s="178"/>
      <c r="BM276" s="178"/>
      <c r="BN276" s="178"/>
      <c r="BO276" s="178"/>
      <c r="BP276" s="178"/>
      <c r="BQ276" s="178"/>
      <c r="BR276" s="178"/>
      <c r="BS276" s="178"/>
      <c r="BT276" s="178"/>
      <c r="BU276" s="178"/>
      <c r="BV276" s="178"/>
      <c r="BW276" s="178"/>
      <c r="BX276" s="178"/>
      <c r="BY276" s="178"/>
      <c r="BZ276" s="178"/>
      <c r="CA276" s="178"/>
      <c r="CB276" s="178"/>
      <c r="CC276" s="178"/>
      <c r="CD276" s="178"/>
      <c r="CE276" s="178"/>
      <c r="CF276" s="178"/>
      <c r="CG276" s="178"/>
      <c r="CH276" s="178"/>
      <c r="CI276" s="178"/>
      <c r="CJ276" s="178"/>
      <c r="CK276" s="178"/>
      <c r="CL276" s="178"/>
      <c r="CM276" s="178"/>
      <c r="CN276" s="178"/>
      <c r="CO276" s="178"/>
      <c r="CP276" s="178"/>
      <c r="CQ276" s="178"/>
      <c r="CR276" s="178"/>
      <c r="CS276" s="178"/>
      <c r="CT276" s="178"/>
      <c r="CU276" s="178"/>
      <c r="CV276" s="178"/>
      <c r="CW276" s="178"/>
      <c r="CX276" s="178"/>
      <c r="CY276" s="178"/>
      <c r="CZ276" s="178"/>
      <c r="DA276" s="178"/>
      <c r="DB276" s="178"/>
      <c r="DC276" s="178"/>
      <c r="DD276" s="178"/>
      <c r="DE276" s="178"/>
      <c r="DF276" s="178"/>
      <c r="DG276" s="178">
        <v>1</v>
      </c>
      <c r="DH276" s="178"/>
      <c r="DI276" s="178"/>
      <c r="DJ276" s="178"/>
      <c r="DK276" s="178"/>
      <c r="DL276" s="178"/>
      <c r="DM276" s="178"/>
      <c r="DN276" s="178"/>
    </row>
    <row r="277" spans="1:118">
      <c r="A277" s="227">
        <v>812306</v>
      </c>
      <c r="B277" s="134" t="s">
        <v>1006</v>
      </c>
      <c r="C277" s="176">
        <v>5</v>
      </c>
      <c r="D277" s="177" t="s">
        <v>747</v>
      </c>
      <c r="E277" s="257" t="s">
        <v>461</v>
      </c>
      <c r="F277" s="178"/>
      <c r="G277" s="178"/>
      <c r="H277" s="178"/>
      <c r="I277" s="178"/>
      <c r="J277" s="178"/>
      <c r="K277" s="178">
        <v>1</v>
      </c>
      <c r="L277" s="178">
        <v>1</v>
      </c>
      <c r="M277" s="178"/>
      <c r="N277" s="178"/>
      <c r="O277" s="178"/>
      <c r="P277" s="178"/>
      <c r="Q277" s="178"/>
      <c r="R277" s="178" t="s">
        <v>396</v>
      </c>
      <c r="S277" s="178">
        <v>1</v>
      </c>
      <c r="T277" s="178"/>
      <c r="U277" s="178"/>
      <c r="V277" s="178"/>
      <c r="W277" s="178"/>
      <c r="X277" s="178">
        <v>1</v>
      </c>
      <c r="Y277" s="178"/>
      <c r="Z277" s="178"/>
      <c r="AA277" s="178">
        <v>1</v>
      </c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>
        <v>1</v>
      </c>
      <c r="BA277" s="178"/>
      <c r="BB277" s="178"/>
      <c r="BC277" s="178"/>
      <c r="BD277" s="178"/>
      <c r="BE277" s="178"/>
      <c r="BF277" s="178"/>
      <c r="BG277" s="178"/>
      <c r="BH277" s="178"/>
      <c r="BI277" s="178">
        <v>1</v>
      </c>
      <c r="BJ277" s="178"/>
      <c r="BK277" s="178"/>
      <c r="BL277" s="178"/>
      <c r="BM277" s="178"/>
      <c r="BN277" s="178"/>
      <c r="BO277" s="178"/>
      <c r="BP277" s="178"/>
      <c r="BQ277" s="178"/>
      <c r="BR277" s="178"/>
      <c r="BS277" s="178"/>
      <c r="BT277" s="178"/>
      <c r="BU277" s="178"/>
      <c r="BV277" s="178"/>
      <c r="BW277" s="178"/>
      <c r="BX277" s="178"/>
      <c r="BY277" s="178"/>
      <c r="BZ277" s="178"/>
      <c r="CA277" s="178"/>
      <c r="CB277" s="178"/>
      <c r="CC277" s="178"/>
      <c r="CD277" s="178"/>
      <c r="CE277" s="178"/>
      <c r="CF277" s="178"/>
      <c r="CG277" s="178"/>
      <c r="CH277" s="178"/>
      <c r="CI277" s="178"/>
      <c r="CJ277" s="178"/>
      <c r="CK277" s="178"/>
      <c r="CL277" s="178"/>
      <c r="CM277" s="178"/>
      <c r="CN277" s="178"/>
      <c r="CO277" s="178"/>
      <c r="CP277" s="178"/>
      <c r="CQ277" s="178"/>
      <c r="CR277" s="178"/>
      <c r="CS277" s="178"/>
      <c r="CT277" s="178"/>
      <c r="CU277" s="178"/>
      <c r="CV277" s="178"/>
      <c r="CW277" s="178"/>
      <c r="CX277" s="178"/>
      <c r="CY277" s="178"/>
      <c r="CZ277" s="178"/>
      <c r="DA277" s="178"/>
      <c r="DB277" s="178"/>
      <c r="DC277" s="178"/>
      <c r="DD277" s="178"/>
      <c r="DE277" s="178"/>
      <c r="DF277" s="178"/>
      <c r="DG277" s="178">
        <v>1</v>
      </c>
      <c r="DH277" s="178"/>
      <c r="DI277" s="178"/>
      <c r="DJ277" s="178"/>
      <c r="DK277" s="178"/>
      <c r="DL277" s="178"/>
      <c r="DM277" s="178"/>
      <c r="DN277" s="178"/>
    </row>
    <row r="278" spans="1:118">
      <c r="A278" s="230">
        <v>872011</v>
      </c>
      <c r="B278" s="130" t="s">
        <v>989</v>
      </c>
      <c r="C278" s="131">
        <v>1</v>
      </c>
      <c r="D278" s="157" t="s">
        <v>975</v>
      </c>
      <c r="E278" s="258" t="s">
        <v>461</v>
      </c>
      <c r="F278" s="158"/>
      <c r="G278" s="158"/>
      <c r="H278" s="158"/>
      <c r="I278" s="158"/>
      <c r="J278" s="158"/>
      <c r="K278" s="158">
        <v>1</v>
      </c>
      <c r="L278" s="158">
        <v>1</v>
      </c>
      <c r="M278" s="158"/>
      <c r="N278" s="158"/>
      <c r="O278" s="158"/>
      <c r="P278" s="158"/>
      <c r="Q278" s="158"/>
      <c r="R278" s="158" t="s">
        <v>396</v>
      </c>
      <c r="S278" s="158">
        <v>1</v>
      </c>
      <c r="T278" s="158"/>
      <c r="U278" s="158"/>
      <c r="V278" s="158"/>
      <c r="W278" s="158"/>
      <c r="X278" s="158">
        <v>1</v>
      </c>
      <c r="Y278" s="158"/>
      <c r="Z278" s="158"/>
      <c r="AA278" s="158">
        <v>1</v>
      </c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158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158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158"/>
      <c r="BV278" s="158"/>
      <c r="BW278" s="158"/>
      <c r="BX278" s="158"/>
      <c r="BY278" s="158"/>
      <c r="BZ278" s="158"/>
      <c r="CA278" s="158"/>
      <c r="CB278" s="158"/>
      <c r="CC278" s="158"/>
      <c r="CD278" s="158"/>
      <c r="CE278" s="158"/>
      <c r="CF278" s="158"/>
      <c r="CG278" s="158"/>
      <c r="CH278" s="158"/>
      <c r="CI278" s="158"/>
      <c r="CJ278" s="158"/>
      <c r="CK278" s="158"/>
      <c r="CL278" s="158"/>
      <c r="CM278" s="158"/>
      <c r="CN278" s="158"/>
      <c r="CO278" s="158"/>
      <c r="CP278" s="158"/>
      <c r="CQ278" s="158"/>
      <c r="CR278" s="158"/>
      <c r="CS278" s="158"/>
      <c r="CT278" s="158"/>
      <c r="CU278" s="158"/>
      <c r="CV278" s="158"/>
      <c r="CW278" s="158"/>
      <c r="CX278" s="158"/>
      <c r="CY278" s="158"/>
      <c r="CZ278" s="158"/>
      <c r="DA278" s="158"/>
      <c r="DB278" s="158">
        <v>1</v>
      </c>
      <c r="DC278" s="158"/>
      <c r="DD278" s="158"/>
      <c r="DE278" s="158"/>
      <c r="DF278" s="158"/>
      <c r="DG278" s="158"/>
      <c r="DH278" s="158"/>
      <c r="DI278" s="158"/>
      <c r="DJ278" s="158"/>
      <c r="DK278" s="158"/>
      <c r="DL278" s="158"/>
      <c r="DM278" s="158"/>
      <c r="DN278" s="158"/>
    </row>
    <row r="279" spans="1:118">
      <c r="A279" s="230">
        <v>872051</v>
      </c>
      <c r="B279" s="130" t="s">
        <v>990</v>
      </c>
      <c r="C279" s="131">
        <v>5</v>
      </c>
      <c r="D279" s="157" t="s">
        <v>975</v>
      </c>
      <c r="E279" s="258" t="s">
        <v>461</v>
      </c>
      <c r="F279" s="158"/>
      <c r="G279" s="158"/>
      <c r="H279" s="158"/>
      <c r="I279" s="158"/>
      <c r="J279" s="158"/>
      <c r="K279" s="158">
        <v>1</v>
      </c>
      <c r="L279" s="158">
        <v>1</v>
      </c>
      <c r="M279" s="158"/>
      <c r="N279" s="158"/>
      <c r="O279" s="158"/>
      <c r="P279" s="158"/>
      <c r="Q279" s="158"/>
      <c r="R279" s="158" t="s">
        <v>396</v>
      </c>
      <c r="S279" s="158">
        <v>1</v>
      </c>
      <c r="T279" s="158"/>
      <c r="U279" s="158"/>
      <c r="V279" s="158"/>
      <c r="W279" s="158"/>
      <c r="X279" s="158">
        <v>1</v>
      </c>
      <c r="Y279" s="158"/>
      <c r="Z279" s="158"/>
      <c r="AA279" s="158">
        <v>1</v>
      </c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58"/>
      <c r="AX279" s="158"/>
      <c r="AY279" s="158"/>
      <c r="AZ279" s="158"/>
      <c r="BA279" s="158"/>
      <c r="BB279" s="158"/>
      <c r="BC279" s="158"/>
      <c r="BD279" s="158"/>
      <c r="BE279" s="158"/>
      <c r="BF279" s="158"/>
      <c r="BG279" s="158"/>
      <c r="BH279" s="158"/>
      <c r="BI279" s="158"/>
      <c r="BJ279" s="158"/>
      <c r="BK279" s="158"/>
      <c r="BL279" s="158"/>
      <c r="BM279" s="158"/>
      <c r="BN279" s="158"/>
      <c r="BO279" s="158"/>
      <c r="BP279" s="158"/>
      <c r="BQ279" s="158"/>
      <c r="BR279" s="158"/>
      <c r="BS279" s="158"/>
      <c r="BT279" s="158"/>
      <c r="BU279" s="158"/>
      <c r="BV279" s="158"/>
      <c r="BW279" s="158"/>
      <c r="BX279" s="158"/>
      <c r="BY279" s="158"/>
      <c r="BZ279" s="158"/>
      <c r="CA279" s="158"/>
      <c r="CB279" s="158"/>
      <c r="CC279" s="158"/>
      <c r="CD279" s="158"/>
      <c r="CE279" s="158"/>
      <c r="CF279" s="158"/>
      <c r="CG279" s="158"/>
      <c r="CH279" s="158"/>
      <c r="CI279" s="158"/>
      <c r="CJ279" s="158"/>
      <c r="CK279" s="158"/>
      <c r="CL279" s="158"/>
      <c r="CM279" s="158"/>
      <c r="CN279" s="158"/>
      <c r="CO279" s="158"/>
      <c r="CP279" s="158"/>
      <c r="CQ279" s="158"/>
      <c r="CR279" s="158"/>
      <c r="CS279" s="158"/>
      <c r="CT279" s="158"/>
      <c r="CU279" s="158"/>
      <c r="CV279" s="158"/>
      <c r="CW279" s="158"/>
      <c r="CX279" s="158"/>
      <c r="CY279" s="158"/>
      <c r="CZ279" s="158"/>
      <c r="DA279" s="158"/>
      <c r="DB279" s="158">
        <v>1</v>
      </c>
      <c r="DC279" s="158"/>
      <c r="DD279" s="158"/>
      <c r="DE279" s="158"/>
      <c r="DF279" s="158"/>
      <c r="DG279" s="158"/>
      <c r="DH279" s="158"/>
      <c r="DI279" s="158"/>
      <c r="DJ279" s="158"/>
      <c r="DK279" s="158"/>
      <c r="DL279" s="158"/>
      <c r="DM279" s="158"/>
      <c r="DN279" s="158"/>
    </row>
    <row r="280" spans="1:118">
      <c r="A280" s="124"/>
      <c r="B280"/>
      <c r="C280" s="124"/>
      <c r="D280" s="124"/>
      <c r="E280" s="7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</row>
    <row r="281" spans="1:118">
      <c r="A281" s="124"/>
      <c r="B281"/>
      <c r="C281" s="124"/>
      <c r="D281" s="124"/>
      <c r="E281" s="70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>
        <v>1</v>
      </c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</row>
    <row r="282" spans="1:118">
      <c r="A282" s="228">
        <v>368201</v>
      </c>
      <c r="B282" s="142" t="s">
        <v>988</v>
      </c>
      <c r="C282" s="143">
        <v>1</v>
      </c>
      <c r="D282" s="145" t="s">
        <v>974</v>
      </c>
      <c r="E282" s="255" t="s">
        <v>382</v>
      </c>
      <c r="F282" s="146">
        <v>1</v>
      </c>
      <c r="G282" s="146"/>
      <c r="H282" s="146">
        <v>1</v>
      </c>
      <c r="I282" s="146"/>
      <c r="J282" s="146"/>
      <c r="K282" s="146"/>
      <c r="L282" s="146"/>
      <c r="M282" s="146"/>
      <c r="N282" s="146"/>
      <c r="O282" s="146"/>
      <c r="P282" s="146"/>
      <c r="Q282" s="146"/>
      <c r="R282" s="146" t="s">
        <v>292</v>
      </c>
      <c r="S282" s="146"/>
      <c r="T282" s="146">
        <v>1</v>
      </c>
      <c r="U282" s="146"/>
      <c r="V282" s="146"/>
      <c r="W282" s="146"/>
      <c r="X282" s="146"/>
      <c r="Y282" s="146"/>
      <c r="Z282" s="146"/>
      <c r="AA282" s="146">
        <v>1</v>
      </c>
      <c r="AB282" s="146"/>
      <c r="AC282" s="146"/>
      <c r="AD282" s="146"/>
      <c r="AE282" s="146"/>
      <c r="AF282" s="146"/>
      <c r="AG282" s="146">
        <v>1</v>
      </c>
      <c r="AH282" s="146"/>
      <c r="AI282" s="146"/>
      <c r="AJ282" s="146">
        <v>1</v>
      </c>
      <c r="AK282" s="146"/>
      <c r="AL282" s="146"/>
      <c r="AM282" s="146"/>
      <c r="AN282" s="146"/>
      <c r="AO282" s="146"/>
      <c r="AP282" s="146"/>
      <c r="AQ282" s="146"/>
      <c r="AR282" s="146"/>
      <c r="AS282" s="146"/>
      <c r="AT282" s="146"/>
      <c r="AU282" s="146"/>
      <c r="AV282" s="146"/>
      <c r="AW282" s="146"/>
      <c r="AX282" s="146"/>
      <c r="AY282" s="146"/>
      <c r="AZ282" s="146"/>
      <c r="BA282" s="146"/>
      <c r="BB282" s="146"/>
      <c r="BC282" s="146"/>
      <c r="BD282" s="146"/>
      <c r="BE282" s="146"/>
      <c r="BF282" s="146"/>
      <c r="BG282" s="146"/>
      <c r="BH282" s="146">
        <v>1</v>
      </c>
      <c r="BI282" s="146">
        <v>1</v>
      </c>
      <c r="BJ282" s="146"/>
      <c r="BK282" s="146"/>
      <c r="BL282" s="146"/>
      <c r="BM282" s="146">
        <v>1</v>
      </c>
      <c r="BN282" s="146"/>
      <c r="BO282" s="146"/>
      <c r="BP282" s="146"/>
      <c r="BQ282" s="146">
        <v>1</v>
      </c>
      <c r="BR282" s="146"/>
      <c r="BS282" s="146"/>
      <c r="BT282" s="146"/>
      <c r="BU282" s="146"/>
      <c r="BV282" s="146"/>
      <c r="BW282" s="146"/>
      <c r="BX282" s="146"/>
      <c r="BY282" s="146"/>
      <c r="BZ282" s="146"/>
      <c r="CA282" s="146"/>
      <c r="CB282" s="146"/>
      <c r="CC282" s="146"/>
      <c r="CD282" s="146"/>
      <c r="CE282" s="146"/>
      <c r="CF282" s="146"/>
      <c r="CG282" s="146"/>
      <c r="CH282" s="146"/>
      <c r="CI282" s="146"/>
      <c r="CJ282" s="146"/>
      <c r="CK282" s="146"/>
      <c r="CL282" s="146"/>
      <c r="CM282" s="146"/>
      <c r="CN282" s="146"/>
      <c r="CO282" s="146"/>
      <c r="CP282" s="146"/>
      <c r="CQ282" s="146"/>
      <c r="CR282" s="146"/>
      <c r="CS282" s="146"/>
      <c r="CT282" s="146"/>
      <c r="CU282" s="146"/>
      <c r="CV282" s="146"/>
      <c r="CW282" s="146"/>
      <c r="CX282" s="146"/>
      <c r="CY282" s="146"/>
      <c r="CZ282" s="146"/>
      <c r="DA282" s="146"/>
      <c r="DB282" s="146"/>
      <c r="DC282" s="146"/>
      <c r="DD282" s="146"/>
      <c r="DE282" s="146"/>
      <c r="DF282" s="146"/>
      <c r="DG282" s="146"/>
      <c r="DH282" s="146"/>
      <c r="DI282" s="146"/>
      <c r="DJ282" s="146"/>
      <c r="DK282" s="146"/>
      <c r="DL282" s="146"/>
      <c r="DM282" s="146"/>
      <c r="DN282" s="146"/>
    </row>
    <row r="283" spans="1:118">
      <c r="A283" s="228">
        <v>368202</v>
      </c>
      <c r="B283" s="142" t="s">
        <v>991</v>
      </c>
      <c r="C283" s="143">
        <v>2</v>
      </c>
      <c r="D283" s="145" t="s">
        <v>974</v>
      </c>
      <c r="E283" s="255" t="s">
        <v>382</v>
      </c>
      <c r="F283" s="146">
        <v>1</v>
      </c>
      <c r="G283" s="146"/>
      <c r="H283" s="146">
        <v>1</v>
      </c>
      <c r="I283" s="146"/>
      <c r="J283" s="146"/>
      <c r="K283" s="146"/>
      <c r="L283" s="146"/>
      <c r="M283" s="146"/>
      <c r="N283" s="146"/>
      <c r="O283" s="146"/>
      <c r="P283" s="146"/>
      <c r="Q283" s="146"/>
      <c r="R283" s="146" t="s">
        <v>292</v>
      </c>
      <c r="S283" s="146"/>
      <c r="T283" s="146">
        <v>1</v>
      </c>
      <c r="U283" s="146"/>
      <c r="V283" s="146"/>
      <c r="W283" s="146"/>
      <c r="X283" s="146"/>
      <c r="Y283" s="146"/>
      <c r="Z283" s="146"/>
      <c r="AA283" s="146">
        <v>1</v>
      </c>
      <c r="AB283" s="146"/>
      <c r="AC283" s="146"/>
      <c r="AD283" s="146"/>
      <c r="AE283" s="146"/>
      <c r="AF283" s="146"/>
      <c r="AG283" s="146">
        <v>1</v>
      </c>
      <c r="AH283" s="146"/>
      <c r="AI283" s="146"/>
      <c r="AJ283" s="146">
        <v>1</v>
      </c>
      <c r="AK283" s="146"/>
      <c r="AL283" s="146"/>
      <c r="AM283" s="146"/>
      <c r="AN283" s="146"/>
      <c r="AO283" s="146"/>
      <c r="AP283" s="146"/>
      <c r="AQ283" s="146"/>
      <c r="AR283" s="146"/>
      <c r="AS283" s="146"/>
      <c r="AT283" s="146"/>
      <c r="AU283" s="146"/>
      <c r="AV283" s="146"/>
      <c r="AW283" s="146"/>
      <c r="AX283" s="146"/>
      <c r="AY283" s="146"/>
      <c r="AZ283" s="146"/>
      <c r="BA283" s="146"/>
      <c r="BB283" s="146"/>
      <c r="BC283" s="146"/>
      <c r="BD283" s="146"/>
      <c r="BE283" s="146"/>
      <c r="BF283" s="146"/>
      <c r="BG283" s="146"/>
      <c r="BH283" s="146">
        <v>1</v>
      </c>
      <c r="BI283" s="146">
        <v>1</v>
      </c>
      <c r="BJ283" s="146"/>
      <c r="BK283" s="146"/>
      <c r="BL283" s="146"/>
      <c r="BM283" s="146">
        <v>1</v>
      </c>
      <c r="BN283" s="146"/>
      <c r="BO283" s="146"/>
      <c r="BP283" s="146"/>
      <c r="BQ283" s="146">
        <v>1</v>
      </c>
      <c r="BR283" s="146"/>
      <c r="BS283" s="146"/>
      <c r="BT283" s="146"/>
      <c r="BU283" s="146"/>
      <c r="BV283" s="146"/>
      <c r="BW283" s="146"/>
      <c r="BX283" s="146"/>
      <c r="BY283" s="146"/>
      <c r="BZ283" s="146"/>
      <c r="CA283" s="146"/>
      <c r="CB283" s="146"/>
      <c r="CC283" s="146"/>
      <c r="CD283" s="146"/>
      <c r="CE283" s="146"/>
      <c r="CF283" s="146"/>
      <c r="CG283" s="146"/>
      <c r="CH283" s="146"/>
      <c r="CI283" s="146"/>
      <c r="CJ283" s="146"/>
      <c r="CK283" s="146"/>
      <c r="CL283" s="146"/>
      <c r="CM283" s="146"/>
      <c r="CN283" s="146"/>
      <c r="CO283" s="146"/>
      <c r="CP283" s="146"/>
      <c r="CQ283" s="146"/>
      <c r="CR283" s="146"/>
      <c r="CS283" s="146"/>
      <c r="CT283" s="146"/>
      <c r="CU283" s="146"/>
      <c r="CV283" s="146"/>
      <c r="CW283" s="146"/>
      <c r="CX283" s="146"/>
      <c r="CY283" s="146"/>
      <c r="CZ283" s="146"/>
      <c r="DA283" s="146"/>
      <c r="DB283" s="146"/>
      <c r="DC283" s="146"/>
      <c r="DD283" s="146"/>
      <c r="DE283" s="146"/>
      <c r="DF283" s="146"/>
      <c r="DG283" s="146"/>
      <c r="DH283" s="146"/>
      <c r="DI283" s="146"/>
      <c r="DJ283" s="146"/>
      <c r="DK283" s="146"/>
      <c r="DL283" s="146"/>
      <c r="DM283" s="146"/>
      <c r="DN283" s="146"/>
    </row>
    <row r="284" spans="1:118">
      <c r="A284" s="228">
        <v>368207</v>
      </c>
      <c r="B284" s="142" t="s">
        <v>993</v>
      </c>
      <c r="C284" s="143">
        <v>4</v>
      </c>
      <c r="D284" s="145" t="s">
        <v>974</v>
      </c>
      <c r="E284" s="255" t="s">
        <v>382</v>
      </c>
      <c r="F284" s="146">
        <v>1</v>
      </c>
      <c r="G284" s="146"/>
      <c r="H284" s="146">
        <v>1</v>
      </c>
      <c r="I284" s="146"/>
      <c r="J284" s="146"/>
      <c r="K284" s="146"/>
      <c r="L284" s="146"/>
      <c r="M284" s="146"/>
      <c r="N284" s="146"/>
      <c r="O284" s="146"/>
      <c r="P284" s="146"/>
      <c r="Q284" s="146"/>
      <c r="R284" s="146" t="s">
        <v>292</v>
      </c>
      <c r="S284" s="146"/>
      <c r="T284" s="146">
        <v>1</v>
      </c>
      <c r="U284" s="146"/>
      <c r="V284" s="146"/>
      <c r="W284" s="146"/>
      <c r="X284" s="146"/>
      <c r="Y284" s="146"/>
      <c r="Z284" s="146"/>
      <c r="AA284" s="146">
        <v>1</v>
      </c>
      <c r="AB284" s="146"/>
      <c r="AC284" s="146"/>
      <c r="AD284" s="146"/>
      <c r="AE284" s="146"/>
      <c r="AF284" s="146"/>
      <c r="AG284" s="146">
        <v>1</v>
      </c>
      <c r="AH284" s="146"/>
      <c r="AI284" s="146"/>
      <c r="AJ284" s="146">
        <v>1</v>
      </c>
      <c r="AK284" s="146"/>
      <c r="AL284" s="146"/>
      <c r="AM284" s="146"/>
      <c r="AN284" s="146"/>
      <c r="AO284" s="146"/>
      <c r="AP284" s="146"/>
      <c r="AQ284" s="146"/>
      <c r="AR284" s="146"/>
      <c r="AS284" s="146"/>
      <c r="AT284" s="146"/>
      <c r="AU284" s="146"/>
      <c r="AV284" s="146"/>
      <c r="AW284" s="146"/>
      <c r="AX284" s="146"/>
      <c r="AY284" s="146"/>
      <c r="AZ284" s="146"/>
      <c r="BA284" s="146"/>
      <c r="BB284" s="146"/>
      <c r="BC284" s="146"/>
      <c r="BD284" s="146"/>
      <c r="BE284" s="146"/>
      <c r="BF284" s="146"/>
      <c r="BG284" s="146"/>
      <c r="BH284" s="146">
        <v>1</v>
      </c>
      <c r="BI284" s="146">
        <v>1</v>
      </c>
      <c r="BJ284" s="146"/>
      <c r="BK284" s="146"/>
      <c r="BL284" s="146"/>
      <c r="BM284" s="146">
        <v>1</v>
      </c>
      <c r="BN284" s="146"/>
      <c r="BO284" s="146"/>
      <c r="BP284" s="146"/>
      <c r="BQ284" s="146">
        <v>1</v>
      </c>
      <c r="BR284" s="146"/>
      <c r="BS284" s="146"/>
      <c r="BT284" s="146"/>
      <c r="BU284" s="146"/>
      <c r="BV284" s="146"/>
      <c r="BW284" s="146"/>
      <c r="BX284" s="146"/>
      <c r="BY284" s="146"/>
      <c r="BZ284" s="146"/>
      <c r="CA284" s="146"/>
      <c r="CB284" s="146"/>
      <c r="CC284" s="146"/>
      <c r="CD284" s="146"/>
      <c r="CE284" s="146"/>
      <c r="CF284" s="146"/>
      <c r="CG284" s="146"/>
      <c r="CH284" s="146"/>
      <c r="CI284" s="146"/>
      <c r="CJ284" s="146"/>
      <c r="CK284" s="146"/>
      <c r="CL284" s="146"/>
      <c r="CM284" s="146"/>
      <c r="CN284" s="146"/>
      <c r="CO284" s="146"/>
      <c r="CP284" s="146"/>
      <c r="CQ284" s="146"/>
      <c r="CR284" s="146"/>
      <c r="CS284" s="146"/>
      <c r="CT284" s="146"/>
      <c r="CU284" s="146"/>
      <c r="CV284" s="146"/>
      <c r="CW284" s="146"/>
      <c r="CX284" s="146"/>
      <c r="CY284" s="146"/>
      <c r="CZ284" s="146"/>
      <c r="DA284" s="146"/>
      <c r="DB284" s="146"/>
      <c r="DC284" s="146"/>
      <c r="DD284" s="146"/>
      <c r="DE284" s="146"/>
      <c r="DF284" s="146"/>
      <c r="DG284" s="146"/>
      <c r="DH284" s="146"/>
      <c r="DI284" s="146"/>
      <c r="DJ284" s="146"/>
      <c r="DK284" s="146"/>
      <c r="DL284" s="146"/>
      <c r="DM284" s="146"/>
      <c r="DN284" s="146"/>
    </row>
    <row r="285" spans="1:118">
      <c r="A285" s="228">
        <v>368206</v>
      </c>
      <c r="B285" s="142" t="s">
        <v>992</v>
      </c>
      <c r="C285" s="143">
        <v>5</v>
      </c>
      <c r="D285" s="145" t="s">
        <v>974</v>
      </c>
      <c r="E285" s="255" t="s">
        <v>382</v>
      </c>
      <c r="F285" s="146">
        <v>1</v>
      </c>
      <c r="G285" s="146"/>
      <c r="H285" s="146">
        <v>1</v>
      </c>
      <c r="I285" s="146"/>
      <c r="J285" s="146"/>
      <c r="K285" s="146"/>
      <c r="L285" s="146"/>
      <c r="M285" s="146"/>
      <c r="N285" s="146"/>
      <c r="O285" s="146"/>
      <c r="P285" s="146"/>
      <c r="Q285" s="146"/>
      <c r="R285" s="146" t="s">
        <v>292</v>
      </c>
      <c r="S285" s="146"/>
      <c r="T285" s="146">
        <v>1</v>
      </c>
      <c r="U285" s="146"/>
      <c r="V285" s="146"/>
      <c r="W285" s="146"/>
      <c r="X285" s="146"/>
      <c r="Y285" s="146"/>
      <c r="Z285" s="146"/>
      <c r="AA285" s="146">
        <v>1</v>
      </c>
      <c r="AB285" s="146"/>
      <c r="AC285" s="146"/>
      <c r="AD285" s="146"/>
      <c r="AE285" s="146"/>
      <c r="AF285" s="146"/>
      <c r="AG285" s="146">
        <v>1</v>
      </c>
      <c r="AH285" s="146"/>
      <c r="AI285" s="146"/>
      <c r="AJ285" s="146">
        <v>1</v>
      </c>
      <c r="AK285" s="146"/>
      <c r="AL285" s="146"/>
      <c r="AM285" s="146"/>
      <c r="AN285" s="146"/>
      <c r="AO285" s="146"/>
      <c r="AP285" s="146"/>
      <c r="AQ285" s="146"/>
      <c r="AR285" s="146"/>
      <c r="AS285" s="146"/>
      <c r="AT285" s="146"/>
      <c r="AU285" s="146"/>
      <c r="AV285" s="146"/>
      <c r="AW285" s="146"/>
      <c r="AX285" s="146"/>
      <c r="AY285" s="146"/>
      <c r="AZ285" s="146"/>
      <c r="BA285" s="146"/>
      <c r="BB285" s="146"/>
      <c r="BC285" s="146"/>
      <c r="BD285" s="146"/>
      <c r="BE285" s="146"/>
      <c r="BF285" s="146"/>
      <c r="BG285" s="146"/>
      <c r="BH285" s="146">
        <v>1</v>
      </c>
      <c r="BI285" s="146">
        <v>1</v>
      </c>
      <c r="BJ285" s="146"/>
      <c r="BK285" s="146"/>
      <c r="BL285" s="146"/>
      <c r="BM285" s="146">
        <v>1</v>
      </c>
      <c r="BN285" s="146"/>
      <c r="BO285" s="146"/>
      <c r="BP285" s="146"/>
      <c r="BQ285" s="146">
        <v>1</v>
      </c>
      <c r="BR285" s="146"/>
      <c r="BS285" s="146"/>
      <c r="BT285" s="146"/>
      <c r="BU285" s="146"/>
      <c r="BV285" s="146"/>
      <c r="BW285" s="146"/>
      <c r="BX285" s="146"/>
      <c r="BY285" s="146"/>
      <c r="BZ285" s="146"/>
      <c r="CA285" s="146"/>
      <c r="CB285" s="146"/>
      <c r="CC285" s="146"/>
      <c r="CD285" s="146"/>
      <c r="CE285" s="146"/>
      <c r="CF285" s="146"/>
      <c r="CG285" s="146"/>
      <c r="CH285" s="146"/>
      <c r="CI285" s="146"/>
      <c r="CJ285" s="146"/>
      <c r="CK285" s="146"/>
      <c r="CL285" s="146"/>
      <c r="CM285" s="146"/>
      <c r="CN285" s="146"/>
      <c r="CO285" s="146"/>
      <c r="CP285" s="146"/>
      <c r="CQ285" s="146"/>
      <c r="CR285" s="146"/>
      <c r="CS285" s="146"/>
      <c r="CT285" s="146"/>
      <c r="CU285" s="146"/>
      <c r="CV285" s="146"/>
      <c r="CW285" s="146"/>
      <c r="CX285" s="146"/>
      <c r="CY285" s="146"/>
      <c r="CZ285" s="146"/>
      <c r="DA285" s="146"/>
      <c r="DB285" s="146"/>
      <c r="DC285" s="146"/>
      <c r="DD285" s="146"/>
      <c r="DE285" s="146"/>
      <c r="DF285" s="146"/>
      <c r="DG285" s="146"/>
      <c r="DH285" s="146"/>
      <c r="DI285" s="146"/>
      <c r="DJ285" s="146"/>
      <c r="DK285" s="146"/>
      <c r="DL285" s="146"/>
      <c r="DM285" s="146"/>
      <c r="DN285" s="146"/>
    </row>
    <row r="286" spans="1:118">
      <c r="A286" s="124"/>
      <c r="B286"/>
      <c r="C286" s="124"/>
      <c r="D286" s="124"/>
      <c r="E286" s="70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</row>
    <row r="287" spans="1:118">
      <c r="A287" s="124"/>
      <c r="B287"/>
      <c r="C287" s="124"/>
      <c r="D287" s="124"/>
      <c r="E287" s="70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</row>
    <row r="288" spans="1:118">
      <c r="A288" s="224">
        <v>368101</v>
      </c>
      <c r="B288" s="148" t="s">
        <v>995</v>
      </c>
      <c r="C288" s="149">
        <v>1</v>
      </c>
      <c r="D288" s="153" t="s">
        <v>978</v>
      </c>
      <c r="E288" s="251" t="s">
        <v>382</v>
      </c>
      <c r="F288" s="154">
        <v>1</v>
      </c>
      <c r="G288" s="154"/>
      <c r="H288" s="154">
        <v>1</v>
      </c>
      <c r="I288" s="154"/>
      <c r="J288" s="154"/>
      <c r="K288" s="154"/>
      <c r="L288" s="154"/>
      <c r="M288" s="154"/>
      <c r="N288" s="154"/>
      <c r="O288" s="154"/>
      <c r="P288" s="154"/>
      <c r="Q288" s="154"/>
      <c r="R288" s="154" t="s">
        <v>401</v>
      </c>
      <c r="S288" s="154"/>
      <c r="T288" s="154">
        <v>1</v>
      </c>
      <c r="U288" s="154"/>
      <c r="V288" s="154"/>
      <c r="W288" s="154"/>
      <c r="X288" s="154">
        <v>1</v>
      </c>
      <c r="Y288" s="154"/>
      <c r="Z288" s="154"/>
      <c r="AA288" s="154">
        <v>1</v>
      </c>
      <c r="AB288" s="154"/>
      <c r="AC288" s="154"/>
      <c r="AD288" s="154"/>
      <c r="AE288" s="154"/>
      <c r="AF288" s="154"/>
      <c r="AG288" s="154"/>
      <c r="AH288" s="154"/>
      <c r="AI288" s="154"/>
      <c r="AJ288" s="154">
        <v>1</v>
      </c>
      <c r="AK288" s="154"/>
      <c r="AL288" s="154"/>
      <c r="AM288" s="154"/>
      <c r="AN288" s="154"/>
      <c r="AO288" s="154"/>
      <c r="AP288" s="154"/>
      <c r="AQ288" s="154"/>
      <c r="AR288" s="154"/>
      <c r="AS288" s="154"/>
      <c r="AT288" s="154"/>
      <c r="AU288" s="154"/>
      <c r="AV288" s="154"/>
      <c r="AW288" s="154"/>
      <c r="AX288" s="154"/>
      <c r="AY288" s="154"/>
      <c r="AZ288" s="154"/>
      <c r="BA288" s="154"/>
      <c r="BB288" s="154"/>
      <c r="BC288" s="154"/>
      <c r="BD288" s="154"/>
      <c r="BE288" s="154"/>
      <c r="BF288" s="154">
        <v>1</v>
      </c>
      <c r="BG288" s="154"/>
      <c r="BH288" s="154"/>
      <c r="BI288" s="154"/>
      <c r="BJ288" s="154"/>
      <c r="BK288" s="154"/>
      <c r="BL288" s="154"/>
      <c r="BM288" s="154">
        <v>1</v>
      </c>
      <c r="BN288" s="154"/>
      <c r="BO288" s="154"/>
      <c r="BP288" s="154"/>
      <c r="BQ288" s="154">
        <v>1</v>
      </c>
      <c r="BR288" s="154"/>
      <c r="BS288" s="154"/>
      <c r="BT288" s="154"/>
      <c r="BU288" s="154"/>
      <c r="BV288" s="154"/>
      <c r="BW288" s="154"/>
      <c r="BX288" s="154"/>
      <c r="BY288" s="154"/>
      <c r="BZ288" s="154"/>
      <c r="CA288" s="154"/>
      <c r="CB288" s="154"/>
      <c r="CC288" s="154"/>
      <c r="CD288" s="154"/>
      <c r="CE288" s="154"/>
      <c r="CF288" s="154"/>
      <c r="CG288" s="154"/>
      <c r="CH288" s="154"/>
      <c r="CI288" s="154"/>
      <c r="CJ288" s="154"/>
      <c r="CK288" s="154"/>
      <c r="CL288" s="154">
        <v>1</v>
      </c>
      <c r="CM288" s="154"/>
      <c r="CN288" s="154"/>
      <c r="CO288" s="154"/>
      <c r="CP288" s="154"/>
      <c r="CQ288" s="154"/>
      <c r="CR288" s="154"/>
      <c r="CS288" s="154"/>
      <c r="CT288" s="154"/>
      <c r="CU288" s="154"/>
      <c r="CV288" s="154"/>
      <c r="CW288" s="154"/>
      <c r="CX288" s="154"/>
      <c r="CY288" s="154"/>
      <c r="CZ288" s="154"/>
      <c r="DA288" s="154"/>
      <c r="DB288" s="154"/>
      <c r="DC288" s="154"/>
      <c r="DD288" s="154"/>
      <c r="DE288" s="154"/>
      <c r="DF288" s="154"/>
      <c r="DG288" s="154"/>
      <c r="DH288" s="154"/>
      <c r="DI288" s="154"/>
      <c r="DJ288" s="154"/>
      <c r="DK288" s="154"/>
      <c r="DL288" s="154"/>
      <c r="DM288" s="154"/>
      <c r="DN288" s="154"/>
    </row>
    <row r="289" spans="1:118">
      <c r="A289" s="236">
        <v>839511</v>
      </c>
      <c r="B289" s="138" t="s">
        <v>1007</v>
      </c>
      <c r="C289" s="139">
        <v>1</v>
      </c>
      <c r="D289" s="155" t="s">
        <v>747</v>
      </c>
      <c r="E289" s="259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 t="s">
        <v>1011</v>
      </c>
      <c r="S289" s="156"/>
      <c r="T289" s="156"/>
      <c r="U289" s="156"/>
      <c r="V289" s="156"/>
      <c r="W289" s="156">
        <v>1</v>
      </c>
      <c r="X289" s="156"/>
      <c r="Y289" s="156"/>
      <c r="Z289" s="156">
        <v>1</v>
      </c>
      <c r="AA289" s="156">
        <v>1</v>
      </c>
      <c r="AB289" s="156"/>
      <c r="AC289" s="156"/>
      <c r="AD289" s="156"/>
      <c r="AE289" s="156"/>
      <c r="AF289" s="156"/>
      <c r="AG289" s="156"/>
      <c r="AH289" s="156"/>
      <c r="AI289" s="156"/>
      <c r="AJ289" s="156"/>
      <c r="AK289" s="156"/>
      <c r="AL289" s="156"/>
      <c r="AM289" s="156"/>
      <c r="AN289" s="156"/>
      <c r="AO289" s="156"/>
      <c r="AP289" s="156"/>
      <c r="AQ289" s="156"/>
      <c r="AR289" s="156"/>
      <c r="AS289" s="156"/>
      <c r="AT289" s="156"/>
      <c r="AU289" s="156"/>
      <c r="AV289" s="156"/>
      <c r="AW289" s="156"/>
      <c r="AX289" s="156"/>
      <c r="AY289" s="156"/>
      <c r="AZ289" s="156"/>
      <c r="BA289" s="156"/>
      <c r="BB289" s="156"/>
      <c r="BC289" s="156"/>
      <c r="BD289" s="156"/>
      <c r="BE289" s="156"/>
      <c r="BF289" s="156"/>
      <c r="BG289" s="156"/>
      <c r="BH289" s="156"/>
      <c r="BI289" s="156"/>
      <c r="BJ289" s="156"/>
      <c r="BK289" s="156"/>
      <c r="BL289" s="156"/>
      <c r="BM289" s="156"/>
      <c r="BN289" s="156"/>
      <c r="BO289" s="156"/>
      <c r="BP289" s="156"/>
      <c r="BQ289" s="156"/>
      <c r="BR289" s="156"/>
      <c r="BS289" s="156"/>
      <c r="BT289" s="156"/>
      <c r="BU289" s="156"/>
      <c r="BV289" s="156"/>
      <c r="BW289" s="156"/>
      <c r="BX289" s="156"/>
      <c r="BY289" s="156"/>
      <c r="BZ289" s="156"/>
      <c r="CA289" s="156"/>
      <c r="CB289" s="156"/>
      <c r="CC289" s="156"/>
      <c r="CD289" s="156"/>
      <c r="CE289" s="156"/>
      <c r="CF289" s="156"/>
      <c r="CG289" s="156"/>
      <c r="CH289" s="156"/>
      <c r="CI289" s="156"/>
      <c r="CJ289" s="156"/>
      <c r="CK289" s="156"/>
      <c r="CL289" s="156"/>
      <c r="CM289" s="156"/>
      <c r="CN289" s="156"/>
      <c r="CO289" s="156"/>
      <c r="CP289" s="156">
        <v>1</v>
      </c>
      <c r="CQ289" s="156"/>
      <c r="CR289" s="156"/>
      <c r="CS289" s="156"/>
      <c r="CT289" s="156"/>
      <c r="CU289" s="156"/>
      <c r="CV289" s="156"/>
      <c r="CW289" s="156"/>
      <c r="CX289" s="156"/>
      <c r="CY289" s="156"/>
      <c r="CZ289" s="156"/>
      <c r="DA289" s="156"/>
      <c r="DB289" s="156"/>
      <c r="DC289" s="156"/>
      <c r="DD289" s="156"/>
      <c r="DE289" s="156"/>
      <c r="DF289" s="156"/>
      <c r="DG289" s="156"/>
      <c r="DH289" s="156"/>
      <c r="DI289" s="156"/>
      <c r="DJ289" s="156"/>
      <c r="DK289" s="156"/>
      <c r="DL289" s="156"/>
      <c r="DM289" s="156"/>
      <c r="DN289" s="156"/>
    </row>
    <row r="290" spans="1:118">
      <c r="A290" s="236">
        <v>839554</v>
      </c>
      <c r="B290" s="138" t="s">
        <v>996</v>
      </c>
      <c r="C290" s="139">
        <v>4</v>
      </c>
      <c r="D290" s="155" t="s">
        <v>747</v>
      </c>
      <c r="E290" s="259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 t="s">
        <v>1011</v>
      </c>
      <c r="S290" s="156"/>
      <c r="T290" s="156"/>
      <c r="U290" s="156"/>
      <c r="V290" s="156"/>
      <c r="W290" s="156">
        <v>1</v>
      </c>
      <c r="X290" s="156"/>
      <c r="Y290" s="156"/>
      <c r="Z290" s="156">
        <v>1</v>
      </c>
      <c r="AA290" s="156">
        <v>1</v>
      </c>
      <c r="AB290" s="156"/>
      <c r="AC290" s="156"/>
      <c r="AD290" s="156"/>
      <c r="AE290" s="156"/>
      <c r="AF290" s="156"/>
      <c r="AG290" s="156"/>
      <c r="AH290" s="156"/>
      <c r="AI290" s="156"/>
      <c r="AJ290" s="156"/>
      <c r="AK290" s="156"/>
      <c r="AL290" s="156"/>
      <c r="AM290" s="156"/>
      <c r="AN290" s="156"/>
      <c r="AO290" s="156"/>
      <c r="AP290" s="156"/>
      <c r="AQ290" s="156"/>
      <c r="AR290" s="156"/>
      <c r="AS290" s="156"/>
      <c r="AT290" s="156"/>
      <c r="AU290" s="156"/>
      <c r="AV290" s="156"/>
      <c r="AW290" s="156"/>
      <c r="AX290" s="156"/>
      <c r="AY290" s="156"/>
      <c r="AZ290" s="156"/>
      <c r="BA290" s="156"/>
      <c r="BB290" s="156"/>
      <c r="BC290" s="156"/>
      <c r="BD290" s="156"/>
      <c r="BE290" s="156"/>
      <c r="BF290" s="156"/>
      <c r="BG290" s="156"/>
      <c r="BH290" s="156"/>
      <c r="BI290" s="156"/>
      <c r="BJ290" s="156"/>
      <c r="BK290" s="156"/>
      <c r="BL290" s="156"/>
      <c r="BM290" s="156"/>
      <c r="BN290" s="156"/>
      <c r="BO290" s="156"/>
      <c r="BP290" s="156"/>
      <c r="BQ290" s="156"/>
      <c r="BR290" s="156"/>
      <c r="BS290" s="156"/>
      <c r="BT290" s="156"/>
      <c r="BU290" s="156"/>
      <c r="BV290" s="156"/>
      <c r="BW290" s="156"/>
      <c r="BX290" s="156"/>
      <c r="BY290" s="156"/>
      <c r="BZ290" s="156"/>
      <c r="CA290" s="156"/>
      <c r="CB290" s="156"/>
      <c r="CC290" s="156"/>
      <c r="CD290" s="156"/>
      <c r="CE290" s="156"/>
      <c r="CF290" s="156"/>
      <c r="CG290" s="156"/>
      <c r="CH290" s="156"/>
      <c r="CI290" s="156"/>
      <c r="CJ290" s="156"/>
      <c r="CK290" s="156"/>
      <c r="CL290" s="156"/>
      <c r="CM290" s="156"/>
      <c r="CN290" s="156"/>
      <c r="CO290" s="156"/>
      <c r="CP290" s="156">
        <v>1</v>
      </c>
      <c r="CQ290" s="156"/>
      <c r="CR290" s="156"/>
      <c r="CS290" s="156"/>
      <c r="CT290" s="156"/>
      <c r="CU290" s="156"/>
      <c r="CV290" s="156"/>
      <c r="CW290" s="156"/>
      <c r="CX290" s="156"/>
      <c r="CY290" s="156"/>
      <c r="CZ290" s="156"/>
      <c r="DA290" s="156"/>
      <c r="DB290" s="156"/>
      <c r="DC290" s="156"/>
      <c r="DD290" s="156"/>
      <c r="DE290" s="156"/>
      <c r="DF290" s="156"/>
      <c r="DG290" s="156"/>
      <c r="DH290" s="156"/>
      <c r="DI290" s="156"/>
      <c r="DJ290" s="156"/>
      <c r="DK290" s="156"/>
      <c r="DL290" s="156"/>
      <c r="DM290" s="156"/>
      <c r="DN290" s="156"/>
    </row>
    <row r="291" spans="1:118">
      <c r="A291" s="236">
        <v>839551</v>
      </c>
      <c r="B291" s="138" t="s">
        <v>997</v>
      </c>
      <c r="C291" s="139">
        <v>5</v>
      </c>
      <c r="D291" s="155" t="s">
        <v>747</v>
      </c>
      <c r="E291" s="259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 t="s">
        <v>1011</v>
      </c>
      <c r="S291" s="156"/>
      <c r="T291" s="156"/>
      <c r="U291" s="156"/>
      <c r="V291" s="156"/>
      <c r="W291" s="156">
        <v>1</v>
      </c>
      <c r="X291" s="156"/>
      <c r="Y291" s="156"/>
      <c r="Z291" s="156">
        <v>1</v>
      </c>
      <c r="AA291" s="156">
        <v>1</v>
      </c>
      <c r="AB291" s="156"/>
      <c r="AC291" s="156"/>
      <c r="AD291" s="156"/>
      <c r="AE291" s="156"/>
      <c r="AF291" s="156"/>
      <c r="AG291" s="156"/>
      <c r="AH291" s="156"/>
      <c r="AI291" s="156"/>
      <c r="AJ291" s="156"/>
      <c r="AK291" s="156"/>
      <c r="AL291" s="156"/>
      <c r="AM291" s="156"/>
      <c r="AN291" s="156"/>
      <c r="AO291" s="156"/>
      <c r="AP291" s="156"/>
      <c r="AQ291" s="156"/>
      <c r="AR291" s="156"/>
      <c r="AS291" s="156"/>
      <c r="AT291" s="156"/>
      <c r="AU291" s="156"/>
      <c r="AV291" s="156"/>
      <c r="AW291" s="156"/>
      <c r="AX291" s="156"/>
      <c r="AY291" s="156"/>
      <c r="AZ291" s="156"/>
      <c r="BA291" s="156"/>
      <c r="BB291" s="156"/>
      <c r="BC291" s="156"/>
      <c r="BD291" s="156"/>
      <c r="BE291" s="156"/>
      <c r="BF291" s="156"/>
      <c r="BG291" s="156"/>
      <c r="BH291" s="156"/>
      <c r="BI291" s="156"/>
      <c r="BJ291" s="156"/>
      <c r="BK291" s="156"/>
      <c r="BL291" s="156"/>
      <c r="BM291" s="156"/>
      <c r="BN291" s="156"/>
      <c r="BO291" s="156"/>
      <c r="BP291" s="156"/>
      <c r="BQ291" s="156"/>
      <c r="BR291" s="156"/>
      <c r="BS291" s="156"/>
      <c r="BT291" s="156"/>
      <c r="BU291" s="156"/>
      <c r="BV291" s="156"/>
      <c r="BW291" s="156"/>
      <c r="BX291" s="156"/>
      <c r="BY291" s="156"/>
      <c r="BZ291" s="156"/>
      <c r="CA291" s="156"/>
      <c r="CB291" s="156"/>
      <c r="CC291" s="156"/>
      <c r="CD291" s="156"/>
      <c r="CE291" s="156"/>
      <c r="CF291" s="156"/>
      <c r="CG291" s="156"/>
      <c r="CH291" s="156"/>
      <c r="CI291" s="156"/>
      <c r="CJ291" s="156"/>
      <c r="CK291" s="156"/>
      <c r="CL291" s="156"/>
      <c r="CM291" s="156"/>
      <c r="CN291" s="156"/>
      <c r="CO291" s="156"/>
      <c r="CP291" s="156">
        <v>1</v>
      </c>
      <c r="CQ291" s="156"/>
      <c r="CR291" s="156"/>
      <c r="CS291" s="156"/>
      <c r="CT291" s="156"/>
      <c r="CU291" s="156"/>
      <c r="CV291" s="156"/>
      <c r="CW291" s="156"/>
      <c r="CX291" s="156"/>
      <c r="CY291" s="156"/>
      <c r="CZ291" s="156"/>
      <c r="DA291" s="156"/>
      <c r="DB291" s="156"/>
      <c r="DC291" s="156"/>
      <c r="DD291" s="156"/>
      <c r="DE291" s="156"/>
      <c r="DF291" s="156"/>
      <c r="DG291" s="156"/>
      <c r="DH291" s="156"/>
      <c r="DI291" s="156"/>
      <c r="DJ291" s="156"/>
      <c r="DK291" s="156"/>
      <c r="DL291" s="156"/>
      <c r="DM291" s="156"/>
      <c r="DN291" s="156"/>
    </row>
    <row r="292" spans="1:118">
      <c r="A292" s="237">
        <v>841111</v>
      </c>
      <c r="B292" s="130" t="s">
        <v>998</v>
      </c>
      <c r="C292" s="131">
        <v>1</v>
      </c>
      <c r="D292" s="157" t="s">
        <v>976</v>
      </c>
      <c r="E292" s="2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 t="s">
        <v>1011</v>
      </c>
      <c r="S292" s="158"/>
      <c r="T292" s="158"/>
      <c r="U292" s="158"/>
      <c r="V292" s="158"/>
      <c r="W292" s="158">
        <v>1</v>
      </c>
      <c r="X292" s="158"/>
      <c r="Y292" s="158"/>
      <c r="Z292" s="158">
        <v>1</v>
      </c>
      <c r="AA292" s="158">
        <v>1</v>
      </c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158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158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158"/>
      <c r="BV292" s="158"/>
      <c r="BW292" s="158"/>
      <c r="BX292" s="158"/>
      <c r="BY292" s="158"/>
      <c r="BZ292" s="158"/>
      <c r="CA292" s="158"/>
      <c r="CB292" s="158"/>
      <c r="CC292" s="158"/>
      <c r="CD292" s="158"/>
      <c r="CE292" s="158"/>
      <c r="CF292" s="158"/>
      <c r="CG292" s="158"/>
      <c r="CH292" s="158"/>
      <c r="CI292" s="158"/>
      <c r="CJ292" s="158"/>
      <c r="CK292" s="158"/>
      <c r="CL292" s="158"/>
      <c r="CM292" s="158"/>
      <c r="CN292" s="158"/>
      <c r="CO292" s="158"/>
      <c r="CP292" s="158"/>
      <c r="CQ292" s="158">
        <v>1</v>
      </c>
      <c r="CR292" s="158"/>
      <c r="CS292" s="158"/>
      <c r="CT292" s="158"/>
      <c r="CU292" s="158"/>
      <c r="CV292" s="158"/>
      <c r="CW292" s="158"/>
      <c r="CX292" s="158"/>
      <c r="CY292" s="158"/>
      <c r="CZ292" s="158"/>
      <c r="DA292" s="158"/>
      <c r="DB292" s="158"/>
      <c r="DC292" s="158"/>
      <c r="DD292" s="158"/>
      <c r="DE292" s="158"/>
      <c r="DF292" s="158"/>
      <c r="DG292" s="158"/>
      <c r="DH292" s="158"/>
      <c r="DI292" s="158"/>
      <c r="DJ292" s="158"/>
      <c r="DK292" s="158"/>
      <c r="DL292" s="158"/>
      <c r="DM292" s="158"/>
      <c r="DN292" s="158"/>
    </row>
    <row r="293" spans="1:118">
      <c r="A293" s="230">
        <v>841151</v>
      </c>
      <c r="B293" s="130" t="s">
        <v>999</v>
      </c>
      <c r="C293" s="131">
        <v>5</v>
      </c>
      <c r="D293" s="157" t="s">
        <v>976</v>
      </c>
      <c r="E293" s="2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 t="s">
        <v>1011</v>
      </c>
      <c r="S293" s="158"/>
      <c r="T293" s="158"/>
      <c r="U293" s="158"/>
      <c r="V293" s="158"/>
      <c r="W293" s="158">
        <v>1</v>
      </c>
      <c r="X293" s="158"/>
      <c r="Y293" s="158"/>
      <c r="Z293" s="158">
        <v>1</v>
      </c>
      <c r="AA293" s="158">
        <v>1</v>
      </c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158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158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158"/>
      <c r="BV293" s="158"/>
      <c r="BW293" s="158"/>
      <c r="BX293" s="158"/>
      <c r="BY293" s="158"/>
      <c r="BZ293" s="158"/>
      <c r="CA293" s="158"/>
      <c r="CB293" s="158"/>
      <c r="CC293" s="158"/>
      <c r="CD293" s="158"/>
      <c r="CE293" s="158"/>
      <c r="CF293" s="158"/>
      <c r="CG293" s="158"/>
      <c r="CH293" s="158"/>
      <c r="CI293" s="158"/>
      <c r="CJ293" s="158"/>
      <c r="CK293" s="158"/>
      <c r="CL293" s="158"/>
      <c r="CM293" s="158"/>
      <c r="CN293" s="158"/>
      <c r="CO293" s="158"/>
      <c r="CP293" s="158"/>
      <c r="CQ293" s="158">
        <v>1</v>
      </c>
      <c r="CR293" s="158"/>
      <c r="CS293" s="158"/>
      <c r="CT293" s="158"/>
      <c r="CU293" s="158"/>
      <c r="CV293" s="158"/>
      <c r="CW293" s="158"/>
      <c r="CX293" s="158"/>
      <c r="CY293" s="158"/>
      <c r="CZ293" s="158"/>
      <c r="DA293" s="158"/>
      <c r="DB293" s="158"/>
      <c r="DC293" s="158"/>
      <c r="DD293" s="158"/>
      <c r="DE293" s="158"/>
      <c r="DF293" s="158"/>
      <c r="DG293" s="158"/>
      <c r="DH293" s="158"/>
      <c r="DI293" s="158"/>
      <c r="DJ293" s="158"/>
      <c r="DK293" s="158"/>
      <c r="DL293" s="158"/>
      <c r="DM293" s="158"/>
      <c r="DN293" s="158"/>
    </row>
    <row r="294" spans="1:118">
      <c r="A294" s="241"/>
      <c r="B294" s="175"/>
      <c r="C294" s="204"/>
      <c r="D294" s="124"/>
      <c r="E294" s="260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</row>
    <row r="295" spans="1:118">
      <c r="A295" s="238">
        <v>838711</v>
      </c>
      <c r="B295" s="207" t="s">
        <v>1102</v>
      </c>
      <c r="C295" s="208">
        <v>1</v>
      </c>
      <c r="D295" s="209" t="s">
        <v>747</v>
      </c>
      <c r="E295" s="261" t="s">
        <v>288</v>
      </c>
      <c r="F295" s="211"/>
      <c r="G295" s="211"/>
      <c r="H295" s="211"/>
      <c r="I295" s="211"/>
      <c r="J295" s="211"/>
      <c r="K295" s="211"/>
      <c r="L295" s="211"/>
      <c r="M295" s="211"/>
      <c r="N295" s="211"/>
      <c r="O295" s="211">
        <v>1</v>
      </c>
      <c r="P295" s="211"/>
      <c r="Q295" s="211"/>
      <c r="R295" s="211"/>
      <c r="S295" s="211"/>
      <c r="T295" s="211"/>
      <c r="U295" s="211"/>
      <c r="V295" s="211"/>
      <c r="W295" s="211"/>
      <c r="X295" s="211"/>
      <c r="Y295" s="211"/>
      <c r="Z295" s="211"/>
      <c r="AA295" s="211">
        <v>1</v>
      </c>
      <c r="AB295" s="211"/>
      <c r="AC295" s="211"/>
      <c r="AD295" s="211"/>
      <c r="AE295" s="211"/>
      <c r="AF295" s="211"/>
      <c r="AG295" s="211"/>
      <c r="AH295" s="211"/>
      <c r="AI295" s="211"/>
      <c r="AJ295" s="211"/>
      <c r="AK295" s="211"/>
      <c r="AL295" s="211"/>
      <c r="AM295" s="211"/>
      <c r="AN295" s="211"/>
      <c r="AO295" s="211"/>
      <c r="AP295" s="211"/>
      <c r="AQ295" s="211"/>
      <c r="AR295" s="211"/>
      <c r="AS295" s="211"/>
      <c r="AT295" s="211"/>
      <c r="AU295" s="211"/>
      <c r="AV295" s="211"/>
      <c r="AW295" s="211"/>
      <c r="AX295" s="211"/>
      <c r="AY295" s="211"/>
      <c r="AZ295" s="211"/>
      <c r="BA295" s="211"/>
      <c r="BB295" s="211"/>
      <c r="BC295" s="211"/>
      <c r="BD295" s="211"/>
      <c r="BE295" s="211"/>
      <c r="BF295" s="211"/>
      <c r="BG295" s="211"/>
      <c r="BH295" s="211"/>
      <c r="BI295" s="211"/>
      <c r="BJ295" s="211"/>
      <c r="BK295" s="211"/>
      <c r="BL295" s="211"/>
      <c r="BM295" s="211"/>
      <c r="BN295" s="211"/>
      <c r="BO295" s="211"/>
      <c r="BP295" s="211">
        <v>1</v>
      </c>
      <c r="BQ295" s="211"/>
      <c r="BR295" s="211"/>
      <c r="BS295" s="211"/>
      <c r="BT295" s="211"/>
      <c r="BU295" s="211">
        <v>1</v>
      </c>
      <c r="BV295" s="211"/>
      <c r="BW295" s="211"/>
      <c r="BX295" s="211"/>
      <c r="BY295" s="211"/>
      <c r="BZ295" s="211"/>
      <c r="CA295" s="211"/>
      <c r="CB295" s="211"/>
      <c r="CC295" s="211"/>
      <c r="CD295" s="211"/>
      <c r="CE295" s="211"/>
      <c r="CF295" s="211"/>
      <c r="CG295" s="211"/>
      <c r="CH295" s="211"/>
      <c r="CI295" s="211"/>
      <c r="CJ295" s="211"/>
      <c r="CK295" s="211"/>
      <c r="CL295" s="211"/>
      <c r="CM295" s="211"/>
      <c r="CN295" s="211"/>
      <c r="CO295" s="211"/>
      <c r="CP295" s="211"/>
      <c r="CQ295" s="211"/>
      <c r="CR295" s="211"/>
      <c r="CS295" s="211"/>
      <c r="CT295" s="211"/>
      <c r="CU295" s="211"/>
      <c r="CV295" s="211"/>
      <c r="CW295" s="211"/>
      <c r="CX295" s="211"/>
      <c r="CY295" s="211"/>
      <c r="CZ295" s="211"/>
      <c r="DA295" s="211"/>
      <c r="DB295" s="211"/>
      <c r="DC295" s="211"/>
      <c r="DD295" s="211"/>
      <c r="DE295" s="211"/>
      <c r="DF295" s="211"/>
      <c r="DG295" s="211"/>
      <c r="DH295" s="211"/>
      <c r="DI295" s="211"/>
      <c r="DJ295" s="211"/>
      <c r="DK295" s="211"/>
      <c r="DL295" s="211"/>
      <c r="DM295" s="211"/>
      <c r="DN295" s="211"/>
    </row>
    <row r="296" spans="1:118">
      <c r="A296" s="238">
        <v>838751</v>
      </c>
      <c r="B296" s="207" t="s">
        <v>1003</v>
      </c>
      <c r="C296" s="208">
        <v>5</v>
      </c>
      <c r="D296" s="209" t="s">
        <v>747</v>
      </c>
      <c r="E296" s="261" t="s">
        <v>288</v>
      </c>
      <c r="F296" s="211"/>
      <c r="G296" s="211"/>
      <c r="H296" s="211"/>
      <c r="I296" s="211"/>
      <c r="J296" s="211"/>
      <c r="K296" s="211"/>
      <c r="L296" s="211"/>
      <c r="M296" s="211"/>
      <c r="N296" s="211"/>
      <c r="O296" s="211">
        <v>1</v>
      </c>
      <c r="P296" s="211"/>
      <c r="Q296" s="211"/>
      <c r="R296" s="211"/>
      <c r="S296" s="211"/>
      <c r="T296" s="211"/>
      <c r="U296" s="211"/>
      <c r="V296" s="211"/>
      <c r="W296" s="211"/>
      <c r="X296" s="211"/>
      <c r="Y296" s="211"/>
      <c r="Z296" s="211"/>
      <c r="AA296" s="211">
        <v>1</v>
      </c>
      <c r="AB296" s="211"/>
      <c r="AC296" s="211"/>
      <c r="AD296" s="211"/>
      <c r="AE296" s="211"/>
      <c r="AF296" s="211"/>
      <c r="AG296" s="211"/>
      <c r="AH296" s="211"/>
      <c r="AI296" s="211"/>
      <c r="AJ296" s="211"/>
      <c r="AK296" s="211"/>
      <c r="AL296" s="211"/>
      <c r="AM296" s="211"/>
      <c r="AN296" s="211"/>
      <c r="AO296" s="211"/>
      <c r="AP296" s="211"/>
      <c r="AQ296" s="211"/>
      <c r="AR296" s="211"/>
      <c r="AS296" s="211"/>
      <c r="AT296" s="211"/>
      <c r="AU296" s="211"/>
      <c r="AV296" s="211"/>
      <c r="AW296" s="211"/>
      <c r="AX296" s="211"/>
      <c r="AY296" s="211"/>
      <c r="AZ296" s="211"/>
      <c r="BA296" s="211"/>
      <c r="BB296" s="211"/>
      <c r="BC296" s="211"/>
      <c r="BD296" s="211"/>
      <c r="BE296" s="211"/>
      <c r="BF296" s="211"/>
      <c r="BG296" s="211"/>
      <c r="BH296" s="211"/>
      <c r="BI296" s="211"/>
      <c r="BJ296" s="211"/>
      <c r="BK296" s="211"/>
      <c r="BL296" s="211"/>
      <c r="BM296" s="211"/>
      <c r="BN296" s="211"/>
      <c r="BO296" s="211"/>
      <c r="BP296" s="211">
        <v>1</v>
      </c>
      <c r="BQ296" s="211"/>
      <c r="BR296" s="211"/>
      <c r="BS296" s="211"/>
      <c r="BT296" s="211"/>
      <c r="BU296" s="211">
        <v>1</v>
      </c>
      <c r="BV296" s="211"/>
      <c r="BW296" s="211"/>
      <c r="BX296" s="211"/>
      <c r="BY296" s="211"/>
      <c r="BZ296" s="211"/>
      <c r="CA296" s="211"/>
      <c r="CB296" s="211"/>
      <c r="CC296" s="211"/>
      <c r="CD296" s="211"/>
      <c r="CE296" s="211"/>
      <c r="CF296" s="211"/>
      <c r="CG296" s="211"/>
      <c r="CH296" s="211"/>
      <c r="CI296" s="211"/>
      <c r="CJ296" s="211"/>
      <c r="CK296" s="211"/>
      <c r="CL296" s="211"/>
      <c r="CM296" s="211"/>
      <c r="CN296" s="211"/>
      <c r="CO296" s="211"/>
      <c r="CP296" s="211"/>
      <c r="CQ296" s="211"/>
      <c r="CR296" s="211"/>
      <c r="CS296" s="211"/>
      <c r="CT296" s="211"/>
      <c r="CU296" s="211"/>
      <c r="CV296" s="211"/>
      <c r="CW296" s="211"/>
      <c r="CX296" s="211"/>
      <c r="CY296" s="211"/>
      <c r="CZ296" s="211"/>
      <c r="DA296" s="211"/>
      <c r="DB296" s="211"/>
      <c r="DC296" s="211"/>
      <c r="DD296" s="211"/>
      <c r="DE296" s="211"/>
      <c r="DF296" s="211"/>
      <c r="DG296" s="211"/>
      <c r="DH296" s="211"/>
      <c r="DI296" s="211"/>
      <c r="DJ296" s="211"/>
      <c r="DK296" s="211"/>
      <c r="DL296" s="211"/>
      <c r="DM296" s="211"/>
      <c r="DN296" s="211"/>
    </row>
    <row r="297" spans="1:118">
      <c r="A297" s="239">
        <v>842411</v>
      </c>
      <c r="B297" s="213" t="s">
        <v>1105</v>
      </c>
      <c r="C297" s="214">
        <v>1</v>
      </c>
      <c r="D297" s="214" t="s">
        <v>974</v>
      </c>
      <c r="E297" s="262" t="s">
        <v>288</v>
      </c>
      <c r="F297" s="215"/>
      <c r="G297" s="215"/>
      <c r="H297" s="215"/>
      <c r="I297" s="215"/>
      <c r="J297" s="215"/>
      <c r="K297" s="215"/>
      <c r="L297" s="215"/>
      <c r="M297" s="215"/>
      <c r="N297" s="215"/>
      <c r="O297" s="215">
        <v>1</v>
      </c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>
        <v>1</v>
      </c>
      <c r="AB297" s="215"/>
      <c r="AC297" s="215"/>
      <c r="AD297" s="215"/>
      <c r="AE297" s="215"/>
      <c r="AF297" s="215"/>
      <c r="AG297" s="215"/>
      <c r="AH297" s="215"/>
      <c r="AI297" s="215"/>
      <c r="AJ297" s="215"/>
      <c r="AK297" s="215"/>
      <c r="AL297" s="215"/>
      <c r="AM297" s="215"/>
      <c r="AN297" s="215"/>
      <c r="AO297" s="215"/>
      <c r="AP297" s="215"/>
      <c r="AQ297" s="215"/>
      <c r="AR297" s="215">
        <v>1</v>
      </c>
      <c r="AS297" s="215"/>
      <c r="AT297" s="215"/>
      <c r="AU297" s="215"/>
      <c r="AV297" s="215"/>
      <c r="AW297" s="215"/>
      <c r="AX297" s="215"/>
      <c r="AY297" s="215"/>
      <c r="AZ297" s="215"/>
      <c r="BA297" s="215"/>
      <c r="BB297" s="215"/>
      <c r="BC297" s="215"/>
      <c r="BD297" s="215"/>
      <c r="BE297" s="215"/>
      <c r="BF297" s="215"/>
      <c r="BG297" s="215"/>
      <c r="BH297" s="215"/>
      <c r="BI297" s="215"/>
      <c r="BJ297" s="215"/>
      <c r="BK297" s="215"/>
      <c r="BL297" s="215"/>
      <c r="BM297" s="215">
        <v>1</v>
      </c>
      <c r="BN297" s="215"/>
      <c r="BO297" s="215"/>
      <c r="BP297" s="215"/>
      <c r="BQ297" s="215">
        <v>1</v>
      </c>
      <c r="BR297" s="215">
        <v>1</v>
      </c>
      <c r="BS297" s="215"/>
      <c r="BT297" s="215"/>
      <c r="BU297" s="215"/>
      <c r="BV297" s="215"/>
      <c r="BW297" s="215"/>
      <c r="BX297" s="215"/>
      <c r="BY297" s="215"/>
      <c r="BZ297" s="215"/>
      <c r="CA297" s="215"/>
      <c r="CB297" s="215"/>
      <c r="CC297" s="215"/>
      <c r="CD297" s="215"/>
      <c r="CE297" s="215"/>
      <c r="CF297" s="215"/>
      <c r="CG297" s="215"/>
      <c r="CH297" s="215"/>
      <c r="CI297" s="215"/>
      <c r="CJ297" s="215"/>
      <c r="CK297" s="215"/>
      <c r="CL297" s="215"/>
      <c r="CM297" s="215"/>
      <c r="CN297" s="215"/>
      <c r="CO297" s="215"/>
      <c r="CP297" s="215"/>
      <c r="CQ297" s="215"/>
      <c r="CR297" s="215"/>
      <c r="CS297" s="215"/>
      <c r="CT297" s="215"/>
      <c r="CU297" s="215"/>
      <c r="CV297" s="215"/>
      <c r="CW297" s="215"/>
      <c r="CX297" s="215"/>
      <c r="CY297" s="215"/>
      <c r="CZ297" s="215"/>
      <c r="DA297" s="215"/>
      <c r="DB297" s="215"/>
      <c r="DC297" s="215"/>
      <c r="DD297" s="215"/>
      <c r="DE297" s="215"/>
      <c r="DF297" s="215"/>
      <c r="DG297" s="215"/>
      <c r="DH297" s="215"/>
      <c r="DI297" s="215"/>
      <c r="DJ297" s="215"/>
      <c r="DK297" s="215"/>
      <c r="DL297" s="215"/>
      <c r="DM297" s="215"/>
      <c r="DN297" s="215"/>
    </row>
    <row r="298" spans="1:118">
      <c r="A298" s="239">
        <v>842451</v>
      </c>
      <c r="B298" s="213" t="s">
        <v>1106</v>
      </c>
      <c r="C298" s="217">
        <v>5</v>
      </c>
      <c r="D298" s="214" t="s">
        <v>974</v>
      </c>
      <c r="E298" s="263" t="s">
        <v>288</v>
      </c>
      <c r="F298" s="215"/>
      <c r="G298" s="215"/>
      <c r="H298" s="215"/>
      <c r="I298" s="215"/>
      <c r="J298" s="215"/>
      <c r="K298" s="215"/>
      <c r="L298" s="215"/>
      <c r="M298" s="215"/>
      <c r="N298" s="215"/>
      <c r="O298" s="215">
        <v>1</v>
      </c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>
        <v>1</v>
      </c>
      <c r="AB298" s="215"/>
      <c r="AC298" s="215"/>
      <c r="AD298" s="215"/>
      <c r="AE298" s="215"/>
      <c r="AF298" s="215"/>
      <c r="AG298" s="215"/>
      <c r="AH298" s="215"/>
      <c r="AI298" s="215"/>
      <c r="AJ298" s="215"/>
      <c r="AK298" s="215"/>
      <c r="AL298" s="215"/>
      <c r="AM298" s="215"/>
      <c r="AN298" s="215"/>
      <c r="AO298" s="215"/>
      <c r="AP298" s="215"/>
      <c r="AQ298" s="215"/>
      <c r="AR298" s="215">
        <v>1</v>
      </c>
      <c r="AS298" s="215"/>
      <c r="AT298" s="215"/>
      <c r="AU298" s="215"/>
      <c r="AV298" s="215"/>
      <c r="AW298" s="215"/>
      <c r="AX298" s="215"/>
      <c r="AY298" s="215"/>
      <c r="AZ298" s="215"/>
      <c r="BA298" s="215"/>
      <c r="BB298" s="215"/>
      <c r="BC298" s="215"/>
      <c r="BD298" s="215"/>
      <c r="BE298" s="215"/>
      <c r="BF298" s="215"/>
      <c r="BG298" s="215"/>
      <c r="BH298" s="215"/>
      <c r="BI298" s="215"/>
      <c r="BJ298" s="215"/>
      <c r="BK298" s="215"/>
      <c r="BL298" s="215"/>
      <c r="BM298" s="215">
        <v>1</v>
      </c>
      <c r="BN298" s="215"/>
      <c r="BO298" s="215"/>
      <c r="BP298" s="215"/>
      <c r="BQ298" s="215">
        <v>1</v>
      </c>
      <c r="BR298" s="215">
        <v>1</v>
      </c>
      <c r="BS298" s="215"/>
      <c r="BT298" s="215"/>
      <c r="BU298" s="215"/>
      <c r="BV298" s="215"/>
      <c r="BW298" s="215"/>
      <c r="BX298" s="215"/>
      <c r="BY298" s="215"/>
      <c r="BZ298" s="215"/>
      <c r="CA298" s="215"/>
      <c r="CB298" s="215"/>
      <c r="CC298" s="215"/>
      <c r="CD298" s="215"/>
      <c r="CE298" s="215"/>
      <c r="CF298" s="215"/>
      <c r="CG298" s="215"/>
      <c r="CH298" s="215"/>
      <c r="CI298" s="215"/>
      <c r="CJ298" s="215"/>
      <c r="CK298" s="215"/>
      <c r="CL298" s="215"/>
      <c r="CM298" s="215"/>
      <c r="CN298" s="215"/>
      <c r="CO298" s="215"/>
      <c r="CP298" s="215"/>
      <c r="CQ298" s="215"/>
      <c r="CR298" s="215"/>
      <c r="CS298" s="215"/>
      <c r="CT298" s="215"/>
      <c r="CU298" s="215"/>
      <c r="CV298" s="215"/>
      <c r="CW298" s="215"/>
      <c r="CX298" s="215"/>
      <c r="CY298" s="215"/>
      <c r="CZ298" s="215"/>
      <c r="DA298" s="215"/>
      <c r="DB298" s="215"/>
      <c r="DC298" s="215"/>
      <c r="DD298" s="215"/>
      <c r="DE298" s="215"/>
      <c r="DF298" s="215"/>
      <c r="DG298" s="215"/>
      <c r="DH298" s="215"/>
      <c r="DI298" s="215"/>
      <c r="DJ298" s="215"/>
      <c r="DK298" s="215"/>
      <c r="DL298" s="215"/>
      <c r="DM298" s="215"/>
      <c r="DN298" s="215"/>
    </row>
    <row r="299" spans="1:118">
      <c r="A299" s="236">
        <v>856311</v>
      </c>
      <c r="B299" s="138" t="s">
        <v>1103</v>
      </c>
      <c r="C299" s="139">
        <v>1</v>
      </c>
      <c r="D299" s="155" t="s">
        <v>747</v>
      </c>
      <c r="E299" s="259" t="s">
        <v>461</v>
      </c>
      <c r="F299" s="156"/>
      <c r="G299" s="156"/>
      <c r="H299" s="156"/>
      <c r="I299" s="156"/>
      <c r="J299" s="156"/>
      <c r="K299" s="156">
        <v>1</v>
      </c>
      <c r="L299" s="156">
        <v>1</v>
      </c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>
        <v>1</v>
      </c>
      <c r="AB299" s="156"/>
      <c r="AC299" s="156"/>
      <c r="AD299" s="156"/>
      <c r="AE299" s="156"/>
      <c r="AF299" s="156"/>
      <c r="AG299" s="156"/>
      <c r="AH299" s="156"/>
      <c r="AI299" s="156"/>
      <c r="AJ299" s="156"/>
      <c r="AK299" s="156"/>
      <c r="AL299" s="156"/>
      <c r="AM299" s="156"/>
      <c r="AN299" s="156"/>
      <c r="AO299" s="156"/>
      <c r="AP299" s="156"/>
      <c r="AQ299" s="156"/>
      <c r="AR299" s="156"/>
      <c r="AS299" s="156"/>
      <c r="AT299" s="156"/>
      <c r="AU299" s="156"/>
      <c r="AV299" s="156"/>
      <c r="AW299" s="156"/>
      <c r="AX299" s="156"/>
      <c r="AY299" s="156"/>
      <c r="AZ299" s="156">
        <v>1</v>
      </c>
      <c r="BA299" s="156"/>
      <c r="BB299" s="156"/>
      <c r="BC299" s="156"/>
      <c r="BD299" s="156"/>
      <c r="BE299" s="156"/>
      <c r="BF299" s="156"/>
      <c r="BG299" s="156"/>
      <c r="BH299" s="156"/>
      <c r="BI299" s="156"/>
      <c r="BJ299" s="156"/>
      <c r="BK299" s="156"/>
      <c r="BL299" s="156"/>
      <c r="BM299" s="156"/>
      <c r="BN299" s="156"/>
      <c r="BO299" s="156"/>
      <c r="BP299" s="156"/>
      <c r="BQ299" s="156"/>
      <c r="BR299" s="156"/>
      <c r="BS299" s="156"/>
      <c r="BT299" s="156"/>
      <c r="BU299" s="156"/>
      <c r="BV299" s="156"/>
      <c r="BW299" s="156"/>
      <c r="BX299" s="156"/>
      <c r="BY299" s="156"/>
      <c r="BZ299" s="156"/>
      <c r="CA299" s="156"/>
      <c r="CB299" s="156"/>
      <c r="CC299" s="156"/>
      <c r="CD299" s="156"/>
      <c r="CE299" s="156"/>
      <c r="CF299" s="156"/>
      <c r="CG299" s="156"/>
      <c r="CH299" s="156"/>
      <c r="CI299" s="156"/>
      <c r="CJ299" s="156"/>
      <c r="CK299" s="156"/>
      <c r="CL299" s="156"/>
      <c r="CM299" s="156"/>
      <c r="CN299" s="156"/>
      <c r="CO299" s="156"/>
      <c r="CP299" s="156"/>
      <c r="CQ299" s="156"/>
      <c r="CR299" s="156"/>
      <c r="CS299" s="156"/>
      <c r="CT299" s="156"/>
      <c r="CU299" s="156"/>
      <c r="CV299" s="156"/>
      <c r="CW299" s="156"/>
      <c r="CX299" s="156"/>
      <c r="CY299" s="156"/>
      <c r="CZ299" s="156"/>
      <c r="DA299" s="156"/>
      <c r="DB299" s="156"/>
      <c r="DC299" s="156"/>
      <c r="DD299" s="156"/>
      <c r="DE299" s="156"/>
      <c r="DF299" s="156"/>
      <c r="DG299" s="156"/>
      <c r="DH299" s="156"/>
      <c r="DI299" s="156"/>
      <c r="DJ299" s="156"/>
      <c r="DK299" s="156"/>
      <c r="DL299" s="156"/>
      <c r="DM299" s="156"/>
      <c r="DN299" s="156"/>
    </row>
    <row r="300" spans="1:118">
      <c r="A300" s="236">
        <v>856322</v>
      </c>
      <c r="B300" s="138" t="s">
        <v>1001</v>
      </c>
      <c r="C300" s="139">
        <v>5</v>
      </c>
      <c r="D300" s="155" t="s">
        <v>747</v>
      </c>
      <c r="E300" s="259" t="s">
        <v>461</v>
      </c>
      <c r="F300" s="156"/>
      <c r="G300" s="156"/>
      <c r="H300" s="156"/>
      <c r="I300" s="156"/>
      <c r="J300" s="156"/>
      <c r="K300" s="156">
        <v>1</v>
      </c>
      <c r="L300" s="156">
        <v>1</v>
      </c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>
        <v>1</v>
      </c>
      <c r="AB300" s="156"/>
      <c r="AC300" s="156"/>
      <c r="AD300" s="156"/>
      <c r="AE300" s="156"/>
      <c r="AF300" s="156"/>
      <c r="AG300" s="156"/>
      <c r="AH300" s="156"/>
      <c r="AI300" s="156"/>
      <c r="AJ300" s="156"/>
      <c r="AK300" s="156"/>
      <c r="AL300" s="156"/>
      <c r="AM300" s="156"/>
      <c r="AN300" s="156"/>
      <c r="AO300" s="156"/>
      <c r="AP300" s="156"/>
      <c r="AQ300" s="156"/>
      <c r="AR300" s="156"/>
      <c r="AS300" s="156"/>
      <c r="AT300" s="156"/>
      <c r="AU300" s="156"/>
      <c r="AV300" s="156"/>
      <c r="AW300" s="156"/>
      <c r="AX300" s="156"/>
      <c r="AY300" s="156"/>
      <c r="AZ300" s="156">
        <v>1</v>
      </c>
      <c r="BA300" s="156"/>
      <c r="BB300" s="156"/>
      <c r="BC300" s="156"/>
      <c r="BD300" s="156"/>
      <c r="BE300" s="156"/>
      <c r="BF300" s="156"/>
      <c r="BG300" s="156"/>
      <c r="BH300" s="156"/>
      <c r="BI300" s="156"/>
      <c r="BJ300" s="156"/>
      <c r="BK300" s="156"/>
      <c r="BL300" s="156"/>
      <c r="BM300" s="156"/>
      <c r="BN300" s="156"/>
      <c r="BO300" s="156"/>
      <c r="BP300" s="156"/>
      <c r="BQ300" s="156"/>
      <c r="BR300" s="156"/>
      <c r="BS300" s="156"/>
      <c r="BT300" s="156"/>
      <c r="BU300" s="156"/>
      <c r="BV300" s="156"/>
      <c r="BW300" s="156"/>
      <c r="BX300" s="156"/>
      <c r="BY300" s="156"/>
      <c r="BZ300" s="156"/>
      <c r="CA300" s="156"/>
      <c r="CB300" s="156"/>
      <c r="CC300" s="156"/>
      <c r="CD300" s="156"/>
      <c r="CE300" s="156"/>
      <c r="CF300" s="156"/>
      <c r="CG300" s="156"/>
      <c r="CH300" s="156"/>
      <c r="CI300" s="156"/>
      <c r="CJ300" s="156"/>
      <c r="CK300" s="156"/>
      <c r="CL300" s="156"/>
      <c r="CM300" s="156"/>
      <c r="CN300" s="156"/>
      <c r="CO300" s="156"/>
      <c r="CP300" s="156"/>
      <c r="CQ300" s="156"/>
      <c r="CR300" s="156"/>
      <c r="CS300" s="156"/>
      <c r="CT300" s="156"/>
      <c r="CU300" s="156"/>
      <c r="CV300" s="156"/>
      <c r="CW300" s="156"/>
      <c r="CX300" s="156"/>
      <c r="CY300" s="156"/>
      <c r="CZ300" s="156"/>
      <c r="DA300" s="156"/>
      <c r="DB300" s="156"/>
      <c r="DC300" s="156"/>
      <c r="DD300" s="156"/>
      <c r="DE300" s="156"/>
      <c r="DF300" s="156"/>
      <c r="DG300" s="156"/>
      <c r="DH300" s="156"/>
      <c r="DI300" s="156"/>
      <c r="DJ300" s="156"/>
      <c r="DK300" s="156"/>
      <c r="DL300" s="156"/>
      <c r="DM300" s="156"/>
      <c r="DN300" s="156"/>
    </row>
    <row r="301" spans="1:118">
      <c r="A301" s="225">
        <v>867311</v>
      </c>
      <c r="B301" s="170" t="s">
        <v>1002</v>
      </c>
      <c r="C301" s="171">
        <v>1</v>
      </c>
      <c r="D301" s="172" t="s">
        <v>977</v>
      </c>
      <c r="E301" s="252" t="s">
        <v>290</v>
      </c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>
        <v>1</v>
      </c>
      <c r="R301" s="174"/>
      <c r="S301" s="174"/>
      <c r="T301" s="174"/>
      <c r="U301" s="174"/>
      <c r="V301" s="174"/>
      <c r="W301" s="174"/>
      <c r="X301" s="174"/>
      <c r="Y301" s="174"/>
      <c r="Z301" s="174"/>
      <c r="AA301" s="174">
        <v>1</v>
      </c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>
        <v>1</v>
      </c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>
        <v>1</v>
      </c>
      <c r="DE301" s="174"/>
      <c r="DF301" s="174"/>
      <c r="DG301" s="174"/>
      <c r="DH301" s="174"/>
      <c r="DI301" s="174"/>
      <c r="DJ301" s="174"/>
      <c r="DK301" s="174"/>
      <c r="DL301" s="174"/>
      <c r="DM301" s="174"/>
      <c r="DN301" s="174"/>
    </row>
    <row r="302" spans="1:118">
      <c r="A302" s="230">
        <v>854011</v>
      </c>
      <c r="B302" s="130" t="s">
        <v>1000</v>
      </c>
      <c r="C302" s="131">
        <v>1</v>
      </c>
      <c r="D302" s="157" t="s">
        <v>974</v>
      </c>
      <c r="E302" s="258" t="s">
        <v>288</v>
      </c>
      <c r="F302" s="158"/>
      <c r="G302" s="158"/>
      <c r="H302" s="158"/>
      <c r="I302" s="158"/>
      <c r="J302" s="158"/>
      <c r="K302" s="158"/>
      <c r="L302" s="158"/>
      <c r="M302" s="158"/>
      <c r="N302" s="158"/>
      <c r="O302" s="158">
        <v>1</v>
      </c>
      <c r="P302" s="158"/>
      <c r="Q302" s="158"/>
      <c r="R302" s="158" t="s">
        <v>1107</v>
      </c>
      <c r="S302" s="158"/>
      <c r="T302" s="158"/>
      <c r="U302" s="158">
        <v>1</v>
      </c>
      <c r="V302" s="158"/>
      <c r="W302" s="158"/>
      <c r="X302" s="158">
        <v>1</v>
      </c>
      <c r="Y302" s="158"/>
      <c r="Z302" s="158"/>
      <c r="AA302" s="158">
        <v>1</v>
      </c>
      <c r="AB302" s="158"/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158">
        <v>1</v>
      </c>
      <c r="AQ302" s="158"/>
      <c r="AR302" s="158"/>
      <c r="AS302" s="158"/>
      <c r="AT302" s="158"/>
      <c r="AU302" s="158"/>
      <c r="AV302" s="158"/>
      <c r="AW302" s="158"/>
      <c r="AX302" s="158"/>
      <c r="AY302" s="158"/>
      <c r="AZ302" s="158"/>
      <c r="BA302" s="158"/>
      <c r="BB302" s="158"/>
      <c r="BC302" s="158"/>
      <c r="BD302" s="158"/>
      <c r="BE302" s="158"/>
      <c r="BF302" s="158"/>
      <c r="BG302" s="158"/>
      <c r="BH302" s="158"/>
      <c r="BI302" s="158"/>
      <c r="BJ302" s="158"/>
      <c r="BK302" s="158"/>
      <c r="BL302" s="158"/>
      <c r="BM302" s="158"/>
      <c r="BN302" s="158"/>
      <c r="BO302" s="158"/>
      <c r="BP302" s="158"/>
      <c r="BQ302" s="158"/>
      <c r="BR302" s="158"/>
      <c r="BS302" s="158"/>
      <c r="BT302" s="158"/>
      <c r="BU302" s="158"/>
      <c r="BV302" s="158"/>
      <c r="BW302" s="158"/>
      <c r="BX302" s="158"/>
      <c r="BY302" s="158"/>
      <c r="BZ302" s="158"/>
      <c r="CA302" s="158"/>
      <c r="CB302" s="158"/>
      <c r="CC302" s="158"/>
      <c r="CD302" s="158"/>
      <c r="CE302" s="158"/>
      <c r="CF302" s="158"/>
      <c r="CG302" s="158"/>
      <c r="CH302" s="158"/>
      <c r="CI302" s="158"/>
      <c r="CJ302" s="158"/>
      <c r="CK302" s="158"/>
      <c r="CL302" s="158"/>
      <c r="CM302" s="158"/>
      <c r="CN302" s="158"/>
      <c r="CO302" s="158"/>
      <c r="CP302" s="158"/>
      <c r="CQ302" s="158"/>
      <c r="CR302" s="158"/>
      <c r="CS302" s="158"/>
      <c r="CT302" s="158"/>
      <c r="CU302" s="158"/>
      <c r="CV302" s="158"/>
      <c r="CW302" s="158"/>
      <c r="CX302" s="158"/>
      <c r="CY302" s="158"/>
      <c r="CZ302" s="158"/>
      <c r="DA302" s="158"/>
      <c r="DB302" s="158"/>
      <c r="DC302" s="158"/>
      <c r="DD302" s="158"/>
      <c r="DE302" s="158"/>
      <c r="DF302" s="158"/>
      <c r="DG302" s="158"/>
      <c r="DH302" s="158"/>
      <c r="DI302" s="158"/>
      <c r="DJ302" s="158"/>
      <c r="DK302" s="158"/>
      <c r="DL302" s="158"/>
      <c r="DM302" s="158"/>
      <c r="DN302" s="158"/>
    </row>
    <row r="303" spans="1:118">
      <c r="A303" s="230">
        <v>854051</v>
      </c>
      <c r="B303" s="130" t="s">
        <v>1104</v>
      </c>
      <c r="C303" s="131">
        <v>5</v>
      </c>
      <c r="D303" s="157" t="s">
        <v>974</v>
      </c>
      <c r="E303" s="258" t="s">
        <v>288</v>
      </c>
      <c r="F303" s="158"/>
      <c r="G303" s="158"/>
      <c r="H303" s="158"/>
      <c r="I303" s="158"/>
      <c r="J303" s="158"/>
      <c r="K303" s="158"/>
      <c r="L303" s="158"/>
      <c r="M303" s="158"/>
      <c r="N303" s="158"/>
      <c r="O303" s="158">
        <v>1</v>
      </c>
      <c r="P303" s="158"/>
      <c r="Q303" s="158"/>
      <c r="R303" s="158" t="s">
        <v>1107</v>
      </c>
      <c r="S303" s="158"/>
      <c r="T303" s="158"/>
      <c r="U303" s="158">
        <v>1</v>
      </c>
      <c r="V303" s="158"/>
      <c r="W303" s="158"/>
      <c r="X303" s="158">
        <v>1</v>
      </c>
      <c r="Y303" s="158"/>
      <c r="Z303" s="158"/>
      <c r="AA303" s="158">
        <v>1</v>
      </c>
      <c r="AB303" s="158"/>
      <c r="AC303" s="158"/>
      <c r="AD303" s="158"/>
      <c r="AE303" s="158"/>
      <c r="AF303" s="158"/>
      <c r="AG303" s="158"/>
      <c r="AH303" s="158"/>
      <c r="AI303" s="158"/>
      <c r="AJ303" s="158"/>
      <c r="AK303" s="158"/>
      <c r="AL303" s="158"/>
      <c r="AM303" s="158"/>
      <c r="AN303" s="158"/>
      <c r="AO303" s="158"/>
      <c r="AP303" s="158">
        <v>1</v>
      </c>
      <c r="AQ303" s="158"/>
      <c r="AR303" s="158"/>
      <c r="AS303" s="158"/>
      <c r="AT303" s="158"/>
      <c r="AU303" s="158"/>
      <c r="AV303" s="158"/>
      <c r="AW303" s="158"/>
      <c r="AX303" s="158"/>
      <c r="AY303" s="158"/>
      <c r="AZ303" s="158"/>
      <c r="BA303" s="158"/>
      <c r="BB303" s="158"/>
      <c r="BC303" s="158"/>
      <c r="BD303" s="158"/>
      <c r="BE303" s="158"/>
      <c r="BF303" s="158"/>
      <c r="BG303" s="158"/>
      <c r="BH303" s="158"/>
      <c r="BI303" s="158"/>
      <c r="BJ303" s="158"/>
      <c r="BK303" s="158"/>
      <c r="BL303" s="158"/>
      <c r="BM303" s="158"/>
      <c r="BN303" s="158"/>
      <c r="BO303" s="158"/>
      <c r="BP303" s="158"/>
      <c r="BQ303" s="158"/>
      <c r="BR303" s="158"/>
      <c r="BS303" s="158"/>
      <c r="BT303" s="158"/>
      <c r="BU303" s="158"/>
      <c r="BV303" s="158"/>
      <c r="BW303" s="158"/>
      <c r="BX303" s="158"/>
      <c r="BY303" s="158"/>
      <c r="BZ303" s="158"/>
      <c r="CA303" s="158"/>
      <c r="CB303" s="158"/>
      <c r="CC303" s="158"/>
      <c r="CD303" s="158"/>
      <c r="CE303" s="158"/>
      <c r="CF303" s="158"/>
      <c r="CG303" s="158"/>
      <c r="CH303" s="158"/>
      <c r="CI303" s="158"/>
      <c r="CJ303" s="158"/>
      <c r="CK303" s="158"/>
      <c r="CL303" s="158"/>
      <c r="CM303" s="158"/>
      <c r="CN303" s="158"/>
      <c r="CO303" s="158"/>
      <c r="CP303" s="158"/>
      <c r="CQ303" s="158"/>
      <c r="CR303" s="158"/>
      <c r="CS303" s="158"/>
      <c r="CT303" s="158"/>
      <c r="CU303" s="158"/>
      <c r="CV303" s="158"/>
      <c r="CW303" s="158"/>
      <c r="CX303" s="158"/>
      <c r="CY303" s="158"/>
      <c r="CZ303" s="158"/>
      <c r="DA303" s="158"/>
      <c r="DB303" s="158"/>
      <c r="DC303" s="158"/>
      <c r="DD303" s="158"/>
      <c r="DE303" s="158"/>
      <c r="DF303" s="158"/>
      <c r="DG303" s="158"/>
      <c r="DH303" s="158"/>
      <c r="DI303" s="158"/>
      <c r="DJ303" s="158"/>
      <c r="DK303" s="158"/>
      <c r="DL303" s="158"/>
      <c r="DM303" s="158"/>
      <c r="DN303" s="158"/>
    </row>
  </sheetData>
  <autoFilter ref="A2:DO258"/>
  <mergeCells count="23"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  <mergeCell ref="DH1:DI1"/>
    <mergeCell ref="AQ1:BG1"/>
    <mergeCell ref="CI1:CL1"/>
    <mergeCell ref="CM1:CT1"/>
    <mergeCell ref="CW1:CZ1"/>
    <mergeCell ref="DA1:DB1"/>
    <mergeCell ref="DC1:DG1"/>
    <mergeCell ref="BY1:CH1"/>
    <mergeCell ref="BH1:BK1"/>
    <mergeCell ref="BL1:BX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08"/>
  <sheetViews>
    <sheetView topLeftCell="A270" zoomScale="90" zoomScaleNormal="90" workbookViewId="0">
      <selection activeCell="A286" sqref="A286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5" width="6.42578125" style="2" customWidth="1"/>
    <col min="6" max="6" width="10.42578125" style="3" customWidth="1"/>
    <col min="7" max="7" width="16" style="52" customWidth="1"/>
    <col min="8" max="8" width="13.5703125" style="53" customWidth="1"/>
    <col min="9" max="9" width="11.28515625" style="62" customWidth="1"/>
    <col min="10" max="10" width="11" style="2" bestFit="1" customWidth="1"/>
    <col min="11" max="16384" width="9.140625" style="1"/>
  </cols>
  <sheetData>
    <row r="1" spans="1:10" ht="20.100000000000001" customHeight="1">
      <c r="B1" s="50" t="s">
        <v>0</v>
      </c>
      <c r="C1" s="51">
        <v>29.95</v>
      </c>
    </row>
    <row r="2" spans="1:10" ht="20.100000000000001" customHeight="1">
      <c r="B2" s="50" t="s">
        <v>1</v>
      </c>
      <c r="C2" s="51">
        <v>26.95</v>
      </c>
    </row>
    <row r="3" spans="1:10" ht="20.100000000000001" customHeight="1">
      <c r="D3" s="194" t="s">
        <v>502</v>
      </c>
      <c r="E3" s="194"/>
      <c r="F3" s="194"/>
      <c r="G3" s="195" t="s">
        <v>503</v>
      </c>
      <c r="H3" s="195"/>
      <c r="I3" s="60">
        <f>SUM(I6:I230)</f>
        <v>60</v>
      </c>
    </row>
    <row r="4" spans="1:10" ht="45" customHeight="1">
      <c r="A4" s="193" t="s">
        <v>2</v>
      </c>
      <c r="B4" s="193" t="s">
        <v>3</v>
      </c>
      <c r="C4" s="198" t="s">
        <v>4</v>
      </c>
      <c r="D4" s="193" t="s">
        <v>5</v>
      </c>
      <c r="E4" s="193" t="s">
        <v>6</v>
      </c>
      <c r="F4" s="193" t="s">
        <v>7</v>
      </c>
      <c r="G4" s="196" t="s">
        <v>504</v>
      </c>
      <c r="H4" s="197" t="s">
        <v>505</v>
      </c>
      <c r="I4" s="61" t="s">
        <v>8</v>
      </c>
      <c r="J4" s="47">
        <v>43955</v>
      </c>
    </row>
    <row r="5" spans="1:10" s="6" customFormat="1" ht="13.5" customHeight="1">
      <c r="A5" s="193"/>
      <c r="B5" s="193"/>
      <c r="C5" s="198"/>
      <c r="D5" s="193"/>
      <c r="E5" s="193"/>
      <c r="F5" s="193"/>
      <c r="G5" s="196"/>
      <c r="H5" s="197"/>
      <c r="I5" s="62"/>
      <c r="J5" s="48" t="s">
        <v>9</v>
      </c>
    </row>
    <row r="6" spans="1:10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1039.7552875485151</v>
      </c>
      <c r="G6" s="54">
        <f>F6*1.15</f>
        <v>1195.7185806807922</v>
      </c>
      <c r="H6" s="55">
        <f>F6*1.1</f>
        <v>1143.7308163033667</v>
      </c>
      <c r="I6" s="62">
        <f>SUM(J6:GR6)</f>
        <v>0</v>
      </c>
    </row>
    <row r="7" spans="1:10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266.76299143547806</v>
      </c>
      <c r="G7" s="54">
        <f t="shared" ref="G7:G70" si="1">F7*1.15</f>
        <v>306.77744015079975</v>
      </c>
      <c r="H7" s="55">
        <f t="shared" ref="H7:H70" si="2">F7*1.1</f>
        <v>293.43929057902591</v>
      </c>
      <c r="I7" s="62">
        <f t="shared" ref="I7:I70" si="3">SUM(J7:GR7)</f>
        <v>0</v>
      </c>
    </row>
    <row r="8" spans="1:10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1408.2604431593845</v>
      </c>
      <c r="G8" s="54">
        <f t="shared" si="1"/>
        <v>1619.4995096332921</v>
      </c>
      <c r="H8" s="55">
        <f t="shared" si="2"/>
        <v>1549.0864874753231</v>
      </c>
      <c r="I8" s="62">
        <f t="shared" si="3"/>
        <v>0</v>
      </c>
    </row>
    <row r="9" spans="1:10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292.81891152917598</v>
      </c>
      <c r="G9" s="54">
        <f t="shared" si="1"/>
        <v>336.74174825855232</v>
      </c>
      <c r="H9" s="55">
        <f t="shared" si="2"/>
        <v>322.10080268209362</v>
      </c>
      <c r="I9" s="62">
        <f t="shared" si="3"/>
        <v>0</v>
      </c>
    </row>
    <row r="10" spans="1:10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289.59539063128005</v>
      </c>
      <c r="G10" s="54">
        <f t="shared" si="1"/>
        <v>333.03469922597202</v>
      </c>
      <c r="H10" s="55">
        <f t="shared" si="2"/>
        <v>318.55492969440809</v>
      </c>
      <c r="I10" s="63">
        <f t="shared" si="3"/>
        <v>0</v>
      </c>
      <c r="J10" s="49"/>
    </row>
    <row r="11" spans="1:10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1055.2655073243418</v>
      </c>
      <c r="G11" s="54">
        <f t="shared" si="1"/>
        <v>1213.555333422993</v>
      </c>
      <c r="H11" s="55">
        <f t="shared" si="2"/>
        <v>1160.7920580567761</v>
      </c>
      <c r="I11" s="62">
        <f t="shared" si="3"/>
        <v>0</v>
      </c>
    </row>
    <row r="12" spans="1:10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275.82052556328733</v>
      </c>
      <c r="G12" s="54">
        <f t="shared" si="1"/>
        <v>317.1936043977804</v>
      </c>
      <c r="H12" s="55">
        <f t="shared" si="2"/>
        <v>303.40257811961607</v>
      </c>
      <c r="I12" s="62">
        <f t="shared" si="3"/>
        <v>0</v>
      </c>
    </row>
    <row r="13" spans="1:10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30001.530850743526</v>
      </c>
      <c r="G13" s="54">
        <f t="shared" si="1"/>
        <v>34501.760478355049</v>
      </c>
      <c r="H13" s="55">
        <f t="shared" si="2"/>
        <v>33001.683935817884</v>
      </c>
      <c r="I13" s="1">
        <f t="shared" si="3"/>
        <v>0</v>
      </c>
    </row>
    <row r="14" spans="1:10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10222.528436046228</v>
      </c>
      <c r="G14" s="54">
        <f t="shared" si="1"/>
        <v>11755.907701453161</v>
      </c>
      <c r="H14" s="55">
        <f t="shared" si="2"/>
        <v>11244.781279650852</v>
      </c>
      <c r="I14" s="1">
        <f t="shared" si="3"/>
        <v>0</v>
      </c>
    </row>
    <row r="15" spans="1:10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3629.217441622201</v>
      </c>
      <c r="G15" s="54">
        <f t="shared" si="1"/>
        <v>4173.6000578655312</v>
      </c>
      <c r="H15" s="55">
        <f t="shared" si="2"/>
        <v>3992.1391857844214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811.1349333741</v>
      </c>
      <c r="G16" s="54">
        <f t="shared" si="1"/>
        <v>932.80517338021491</v>
      </c>
      <c r="H16" s="55">
        <f t="shared" si="2"/>
        <v>892.24842671151009</v>
      </c>
      <c r="I16" s="62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211.58027495132512</v>
      </c>
      <c r="G17" s="54">
        <f t="shared" si="1"/>
        <v>243.31731619402387</v>
      </c>
      <c r="H17" s="55">
        <f t="shared" si="2"/>
        <v>232.73830244645765</v>
      </c>
      <c r="I17" s="62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28888.735124414685</v>
      </c>
      <c r="G18" s="54">
        <f t="shared" si="1"/>
        <v>33222.045393076885</v>
      </c>
      <c r="H18" s="55">
        <f t="shared" si="2"/>
        <v>31777.608636856155</v>
      </c>
      <c r="I18" s="1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9541.8428931029721</v>
      </c>
      <c r="G19" s="54">
        <f t="shared" si="1"/>
        <v>10973.119327068416</v>
      </c>
      <c r="H19" s="55">
        <f t="shared" si="2"/>
        <v>10496.027182413271</v>
      </c>
      <c r="I19" s="1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3278.4280317164425</v>
      </c>
      <c r="G20" s="54">
        <f t="shared" si="1"/>
        <v>3770.1922364739085</v>
      </c>
      <c r="H20" s="55">
        <f t="shared" si="2"/>
        <v>3606.2708348880869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820.64639212724251</v>
      </c>
      <c r="G21" s="54">
        <f t="shared" si="1"/>
        <v>943.74335094632886</v>
      </c>
      <c r="H21" s="55">
        <f t="shared" si="2"/>
        <v>902.71103133996678</v>
      </c>
      <c r="I21" s="62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691.54100110032414</v>
      </c>
      <c r="G22" s="54">
        <f t="shared" si="1"/>
        <v>795.27215126537271</v>
      </c>
      <c r="H22" s="55">
        <f t="shared" si="2"/>
        <v>760.6951012103566</v>
      </c>
      <c r="I22" s="62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197.59828482932596</v>
      </c>
      <c r="G23" s="54">
        <f t="shared" si="1"/>
        <v>227.23802755372483</v>
      </c>
      <c r="H23" s="55">
        <f t="shared" si="2"/>
        <v>217.35811331225858</v>
      </c>
      <c r="I23" s="62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22395.042375816494</v>
      </c>
      <c r="G24" s="54">
        <f t="shared" si="1"/>
        <v>25754.298732188967</v>
      </c>
      <c r="H24" s="55">
        <f t="shared" si="2"/>
        <v>24634.546613398146</v>
      </c>
      <c r="I24" s="1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7089.1292979205746</v>
      </c>
      <c r="G25" s="54">
        <f t="shared" si="1"/>
        <v>8152.4986926086603</v>
      </c>
      <c r="H25" s="55">
        <f t="shared" si="2"/>
        <v>7798.0422277126327</v>
      </c>
      <c r="I25" s="1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2406.9285286454333</v>
      </c>
      <c r="G26" s="54">
        <f t="shared" si="1"/>
        <v>2767.9678079422479</v>
      </c>
      <c r="H26" s="55">
        <f t="shared" si="2"/>
        <v>2647.6213815099768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661.5186683092993</v>
      </c>
      <c r="G27" s="54">
        <f t="shared" si="1"/>
        <v>760.74646855569415</v>
      </c>
      <c r="H27" s="55">
        <f t="shared" si="2"/>
        <v>727.67053514022928</v>
      </c>
      <c r="I27" s="62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536.89467218337973</v>
      </c>
      <c r="G28" s="54">
        <f t="shared" si="1"/>
        <v>617.4288730108866</v>
      </c>
      <c r="H28" s="55">
        <f t="shared" si="2"/>
        <v>590.58413940171772</v>
      </c>
      <c r="I28" s="62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148.32375188304729</v>
      </c>
      <c r="G29" s="54">
        <f t="shared" si="1"/>
        <v>170.57231466550436</v>
      </c>
      <c r="H29" s="55">
        <f t="shared" si="2"/>
        <v>163.15612707135205</v>
      </c>
      <c r="I29" s="62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1619.38604516338</v>
      </c>
      <c r="G30" s="54">
        <f t="shared" si="1"/>
        <v>1862.293951937887</v>
      </c>
      <c r="H30" s="55">
        <f t="shared" si="2"/>
        <v>1781.324649679718</v>
      </c>
      <c r="I30" s="62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43.912238777549142</v>
      </c>
      <c r="G31" s="54">
        <f t="shared" si="1"/>
        <v>50.499074594181508</v>
      </c>
      <c r="H31" s="55">
        <f t="shared" si="2"/>
        <v>48.30346265530406</v>
      </c>
      <c r="I31" s="62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56815.802294977962</v>
      </c>
      <c r="G32" s="54">
        <f t="shared" si="1"/>
        <v>65338.172639224649</v>
      </c>
      <c r="H32" s="55">
        <f t="shared" si="2"/>
        <v>62497.382524475761</v>
      </c>
      <c r="I32" s="1">
        <f t="shared" si="3"/>
        <v>0</v>
      </c>
    </row>
    <row r="33" spans="1:10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1101.7931925335095</v>
      </c>
      <c r="G33" s="54">
        <f t="shared" si="1"/>
        <v>1267.0621714135357</v>
      </c>
      <c r="H33" s="55">
        <f t="shared" si="2"/>
        <v>1211.9725117868604</v>
      </c>
      <c r="I33" s="62">
        <f t="shared" si="3"/>
        <v>0</v>
      </c>
    </row>
    <row r="34" spans="1:10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282.27246768172682</v>
      </c>
      <c r="G34" s="54">
        <f t="shared" si="1"/>
        <v>324.61333783398584</v>
      </c>
      <c r="H34" s="55">
        <f t="shared" si="2"/>
        <v>310.49971444989956</v>
      </c>
      <c r="I34" s="62">
        <f t="shared" si="3"/>
        <v>0</v>
      </c>
    </row>
    <row r="35" spans="1:10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1564.5184163403399</v>
      </c>
      <c r="G35" s="54">
        <f t="shared" si="1"/>
        <v>1799.1961787913906</v>
      </c>
      <c r="H35" s="55">
        <f t="shared" si="2"/>
        <v>1720.9702579743739</v>
      </c>
      <c r="I35" s="62">
        <f t="shared" si="3"/>
        <v>0</v>
      </c>
    </row>
    <row r="36" spans="1:10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330.08998573024462</v>
      </c>
      <c r="G36" s="54">
        <f t="shared" si="1"/>
        <v>379.60348358978126</v>
      </c>
      <c r="H36" s="55">
        <f t="shared" si="2"/>
        <v>363.09898430326911</v>
      </c>
      <c r="I36" s="62">
        <f t="shared" si="3"/>
        <v>0</v>
      </c>
    </row>
    <row r="37" spans="1:10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1401.6689157547289</v>
      </c>
      <c r="G37" s="54">
        <f t="shared" si="1"/>
        <v>1611.9192531179381</v>
      </c>
      <c r="H37" s="55">
        <f t="shared" si="2"/>
        <v>1541.835807330202</v>
      </c>
      <c r="I37" s="62">
        <f t="shared" si="3"/>
        <v>0</v>
      </c>
    </row>
    <row r="38" spans="1:10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294.68004867872577</v>
      </c>
      <c r="G38" s="54">
        <f t="shared" si="1"/>
        <v>338.88205598053463</v>
      </c>
      <c r="H38" s="55">
        <f t="shared" si="2"/>
        <v>324.14805354659836</v>
      </c>
      <c r="I38" s="62">
        <f t="shared" si="3"/>
        <v>0</v>
      </c>
    </row>
    <row r="39" spans="1:10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31508.559919290692</v>
      </c>
      <c r="G39" s="54">
        <f t="shared" si="1"/>
        <v>36234.843907184295</v>
      </c>
      <c r="H39" s="55">
        <f t="shared" si="2"/>
        <v>34659.415911219767</v>
      </c>
      <c r="I39" s="1">
        <f t="shared" si="3"/>
        <v>0</v>
      </c>
    </row>
    <row r="40" spans="1:10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9564.5500553087841</v>
      </c>
      <c r="G40" s="54">
        <f t="shared" si="1"/>
        <v>10999.232563605101</v>
      </c>
      <c r="H40" s="55">
        <f t="shared" si="2"/>
        <v>10521.005060839663</v>
      </c>
      <c r="I40" s="1">
        <f t="shared" si="3"/>
        <v>0</v>
      </c>
    </row>
    <row r="41" spans="1:10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3361.6646261410101</v>
      </c>
      <c r="G41" s="54">
        <f t="shared" si="1"/>
        <v>3865.9143200621611</v>
      </c>
      <c r="H41" s="55">
        <f t="shared" si="2"/>
        <v>3697.8310887551115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905.75510377914679</v>
      </c>
      <c r="G42" s="54">
        <f t="shared" si="1"/>
        <v>1041.6183693460187</v>
      </c>
      <c r="H42" s="55">
        <f t="shared" si="2"/>
        <v>996.33061415706152</v>
      </c>
      <c r="I42" s="62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201.00281215138352</v>
      </c>
      <c r="G43" s="54">
        <f t="shared" si="1"/>
        <v>231.15323397409102</v>
      </c>
      <c r="H43" s="55">
        <f t="shared" si="2"/>
        <v>221.1030933665219</v>
      </c>
      <c r="I43" s="62">
        <f t="shared" si="3"/>
        <v>2</v>
      </c>
      <c r="J43" s="2">
        <v>2</v>
      </c>
    </row>
    <row r="44" spans="1:10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1701.1956757604071</v>
      </c>
      <c r="G44" s="54">
        <f t="shared" si="1"/>
        <v>1956.375027124468</v>
      </c>
      <c r="H44" s="55">
        <f t="shared" si="2"/>
        <v>1871.315243336448</v>
      </c>
      <c r="I44" s="62">
        <f t="shared" si="3"/>
        <v>0</v>
      </c>
    </row>
    <row r="45" spans="1:10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364.95396674871364</v>
      </c>
      <c r="G45" s="54">
        <f t="shared" si="1"/>
        <v>419.69706176102068</v>
      </c>
      <c r="H45" s="55">
        <f t="shared" si="2"/>
        <v>401.44936342358505</v>
      </c>
      <c r="I45" s="62">
        <f t="shared" si="3"/>
        <v>0</v>
      </c>
    </row>
    <row r="46" spans="1:10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45607.165849718993</v>
      </c>
      <c r="G46" s="54">
        <f t="shared" si="1"/>
        <v>52448.240727176839</v>
      </c>
      <c r="H46" s="55">
        <f t="shared" si="2"/>
        <v>50167.882434690895</v>
      </c>
      <c r="I46" s="1">
        <f t="shared" si="3"/>
        <v>0</v>
      </c>
    </row>
    <row r="47" spans="1:10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4629.5786595052459</v>
      </c>
      <c r="G47" s="54">
        <f t="shared" si="1"/>
        <v>5324.0154584310321</v>
      </c>
      <c r="H47" s="55">
        <f t="shared" si="2"/>
        <v>5092.536525455771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3">
        <v>5</v>
      </c>
      <c r="D48" s="10">
        <v>40.06125022352478</v>
      </c>
      <c r="E48" s="9"/>
      <c r="F48" s="22">
        <f t="shared" si="0"/>
        <v>1199.8344441945671</v>
      </c>
      <c r="G48" s="54">
        <f t="shared" si="1"/>
        <v>1379.8096108237521</v>
      </c>
      <c r="H48" s="55">
        <f t="shared" si="2"/>
        <v>1319.817888614024</v>
      </c>
      <c r="I48" s="62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269.96986980609057</v>
      </c>
      <c r="G49" s="54">
        <f t="shared" si="1"/>
        <v>310.46535027700412</v>
      </c>
      <c r="H49" s="55">
        <f t="shared" si="2"/>
        <v>296.96685678669968</v>
      </c>
      <c r="I49" s="62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42824.765811141988</v>
      </c>
      <c r="G50" s="54">
        <f t="shared" si="1"/>
        <v>49248.480682813279</v>
      </c>
      <c r="H50" s="55">
        <f t="shared" si="2"/>
        <v>47107.242392256194</v>
      </c>
      <c r="I50" s="1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12841.846331893947</v>
      </c>
      <c r="G51" s="54">
        <f t="shared" si="1"/>
        <v>14768.123281678038</v>
      </c>
      <c r="H51" s="55">
        <f t="shared" si="2"/>
        <v>14126.030965083342</v>
      </c>
      <c r="I51" s="1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4331.6247794970996</v>
      </c>
      <c r="G52" s="54">
        <f t="shared" si="1"/>
        <v>4981.3684964216645</v>
      </c>
      <c r="H52" s="55">
        <f t="shared" si="2"/>
        <v>4764.7872574468101</v>
      </c>
      <c r="I52" s="1">
        <f t="shared" si="3"/>
        <v>0</v>
      </c>
    </row>
    <row r="53" spans="1:10" ht="20.100000000000001" customHeight="1">
      <c r="A53" s="7">
        <v>872375</v>
      </c>
      <c r="B53" s="67" t="s">
        <v>62</v>
      </c>
      <c r="C53" s="43">
        <v>5</v>
      </c>
      <c r="D53" s="10">
        <v>38.123143973323415</v>
      </c>
      <c r="E53" s="9"/>
      <c r="F53" s="22">
        <f t="shared" si="0"/>
        <v>1141.7881620010362</v>
      </c>
      <c r="G53" s="54">
        <f t="shared" si="1"/>
        <v>1313.0563863011914</v>
      </c>
      <c r="H53" s="55">
        <f t="shared" si="2"/>
        <v>1255.9669782011399</v>
      </c>
      <c r="I53" s="62">
        <f t="shared" si="3"/>
        <v>1</v>
      </c>
      <c r="J53" s="2">
        <v>1</v>
      </c>
    </row>
    <row r="54" spans="1:10" ht="20.100000000000001" customHeight="1">
      <c r="A54" s="7">
        <v>872373</v>
      </c>
      <c r="B54" s="67" t="s">
        <v>63</v>
      </c>
      <c r="C54" s="43">
        <v>4</v>
      </c>
      <c r="D54" s="10">
        <v>30.73251381203001</v>
      </c>
      <c r="E54" s="9"/>
      <c r="F54" s="22">
        <f t="shared" si="0"/>
        <v>920.43878867029878</v>
      </c>
      <c r="G54" s="54">
        <f t="shared" si="1"/>
        <v>1058.5046069708435</v>
      </c>
      <c r="H54" s="55">
        <f t="shared" si="2"/>
        <v>1012.4826675373288</v>
      </c>
      <c r="I54" s="62">
        <f t="shared" si="3"/>
        <v>1</v>
      </c>
      <c r="J54" s="2">
        <v>1</v>
      </c>
    </row>
    <row r="55" spans="1:10" ht="20.100000000000001" customHeight="1">
      <c r="A55" s="7">
        <v>872372</v>
      </c>
      <c r="B55" s="67" t="s">
        <v>64</v>
      </c>
      <c r="C55" s="43">
        <v>1</v>
      </c>
      <c r="D55" s="10">
        <v>8.2376688284264752</v>
      </c>
      <c r="E55" s="9"/>
      <c r="F55" s="22">
        <f t="shared" si="0"/>
        <v>246.71818141137294</v>
      </c>
      <c r="G55" s="54">
        <f t="shared" si="1"/>
        <v>283.72590862307885</v>
      </c>
      <c r="H55" s="55">
        <f t="shared" si="2"/>
        <v>271.38999955251023</v>
      </c>
      <c r="I55" s="62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35082.435269014612</v>
      </c>
      <c r="G56" s="54">
        <f t="shared" si="1"/>
        <v>40344.800559366799</v>
      </c>
      <c r="H56" s="55">
        <f t="shared" si="2"/>
        <v>38590.678795916079</v>
      </c>
      <c r="I56" s="1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10713.170717096307</v>
      </c>
      <c r="G57" s="54">
        <f t="shared" si="1"/>
        <v>12320.146324660753</v>
      </c>
      <c r="H57" s="55">
        <f t="shared" si="2"/>
        <v>11784.487788805938</v>
      </c>
      <c r="I57" s="1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3862.4625256893851</v>
      </c>
      <c r="G58" s="54">
        <f t="shared" si="1"/>
        <v>4441.8319045427925</v>
      </c>
      <c r="H58" s="55">
        <f t="shared" si="2"/>
        <v>4248.7087782583239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1057.5205115043418</v>
      </c>
      <c r="G59" s="54">
        <f t="shared" si="1"/>
        <v>1216.148588229993</v>
      </c>
      <c r="H59" s="55">
        <f t="shared" si="2"/>
        <v>1163.272562654776</v>
      </c>
      <c r="I59" s="62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878.45673458752788</v>
      </c>
      <c r="G60" s="54">
        <f t="shared" si="1"/>
        <v>1010.225244775657</v>
      </c>
      <c r="H60" s="55">
        <f t="shared" si="2"/>
        <v>966.30240804628079</v>
      </c>
      <c r="I60" s="62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238.06776224485543</v>
      </c>
      <c r="G61" s="54">
        <f t="shared" si="1"/>
        <v>273.7779265815837</v>
      </c>
      <c r="H61" s="55">
        <f t="shared" si="2"/>
        <v>261.87453846934102</v>
      </c>
      <c r="I61" s="62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30108.442343137416</v>
      </c>
      <c r="G62" s="54">
        <f t="shared" si="1"/>
        <v>34624.708694608024</v>
      </c>
      <c r="H62" s="55">
        <f t="shared" si="2"/>
        <v>33119.286577451159</v>
      </c>
      <c r="I62" s="1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9227.9748846730381</v>
      </c>
      <c r="G63" s="54">
        <f t="shared" si="1"/>
        <v>10612.171117373993</v>
      </c>
      <c r="H63" s="55">
        <f t="shared" si="2"/>
        <v>10150.772373140342</v>
      </c>
      <c r="I63" s="1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3278.4280317164425</v>
      </c>
      <c r="G64" s="54">
        <f t="shared" si="1"/>
        <v>3770.1922364739085</v>
      </c>
      <c r="H64" s="55">
        <f t="shared" si="2"/>
        <v>3606.2708348880869</v>
      </c>
      <c r="I64" s="1">
        <f t="shared" si="3"/>
        <v>0</v>
      </c>
    </row>
    <row r="65" spans="1:10" ht="20.100000000000001" customHeight="1">
      <c r="A65" s="7">
        <v>872386</v>
      </c>
      <c r="B65" s="67" t="s">
        <v>74</v>
      </c>
      <c r="C65" s="43">
        <v>5</v>
      </c>
      <c r="D65" s="10">
        <v>35.925539718981824</v>
      </c>
      <c r="E65" s="9"/>
      <c r="F65" s="22">
        <f t="shared" si="0"/>
        <v>1075.9699145835057</v>
      </c>
      <c r="G65" s="54">
        <f t="shared" si="1"/>
        <v>1237.3654017710314</v>
      </c>
      <c r="H65" s="55">
        <f t="shared" si="2"/>
        <v>1183.5669060418563</v>
      </c>
      <c r="I65" s="62">
        <f t="shared" si="3"/>
        <v>1</v>
      </c>
      <c r="J65" s="2">
        <v>1</v>
      </c>
    </row>
    <row r="66" spans="1:10" ht="20.100000000000001" customHeight="1">
      <c r="A66" s="7">
        <v>872385</v>
      </c>
      <c r="B66" s="67" t="s">
        <v>75</v>
      </c>
      <c r="C66" s="43">
        <v>1</v>
      </c>
      <c r="D66" s="10">
        <v>7.3468863271592717</v>
      </c>
      <c r="E66" s="9"/>
      <c r="F66" s="22">
        <f t="shared" si="0"/>
        <v>220.03924549842017</v>
      </c>
      <c r="G66" s="54">
        <f t="shared" si="1"/>
        <v>253.04513232318317</v>
      </c>
      <c r="H66" s="55">
        <f t="shared" si="2"/>
        <v>242.0431700482622</v>
      </c>
      <c r="I66" s="62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1640.3763460002822</v>
      </c>
      <c r="G67" s="54">
        <f t="shared" si="1"/>
        <v>1886.4327979003244</v>
      </c>
      <c r="H67" s="55">
        <f t="shared" si="2"/>
        <v>1804.4139806003107</v>
      </c>
      <c r="I67" s="62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345.42117938027485</v>
      </c>
      <c r="G68" s="54">
        <f t="shared" si="1"/>
        <v>397.23435628731607</v>
      </c>
      <c r="H68" s="55">
        <f t="shared" si="2"/>
        <v>379.96329731830235</v>
      </c>
      <c r="I68" s="62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48834.04178035388</v>
      </c>
      <c r="G69" s="54">
        <f t="shared" si="1"/>
        <v>56159.148047406961</v>
      </c>
      <c r="H69" s="55">
        <f t="shared" si="2"/>
        <v>53717.445958389275</v>
      </c>
      <c r="I69" s="1">
        <f t="shared" si="3"/>
        <v>0</v>
      </c>
    </row>
    <row r="70" spans="1:10" ht="20.100000000000001" customHeight="1">
      <c r="A70" s="7">
        <v>872521</v>
      </c>
      <c r="B70" s="67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4">
        <f t="shared" si="1"/>
        <v>1239.5675184794525</v>
      </c>
      <c r="H70" s="55">
        <f t="shared" si="2"/>
        <v>1185.6732785455633</v>
      </c>
      <c r="I70" s="62">
        <f t="shared" si="3"/>
        <v>1</v>
      </c>
      <c r="J70" s="2">
        <v>1</v>
      </c>
    </row>
    <row r="71" spans="1:10" ht="20.100000000000001" customHeight="1">
      <c r="A71" s="7">
        <v>872520</v>
      </c>
      <c r="B71" s="67" t="s">
        <v>80</v>
      </c>
      <c r="C71" s="43">
        <v>1</v>
      </c>
      <c r="D71" s="10">
        <v>9.6063030286678028</v>
      </c>
      <c r="E71" s="9"/>
      <c r="F71" s="22">
        <f t="shared" si="4"/>
        <v>287.70877570860068</v>
      </c>
      <c r="G71" s="54">
        <f t="shared" ref="G71:G134" si="5">F71*1.15</f>
        <v>330.86509206489075</v>
      </c>
      <c r="H71" s="55">
        <f t="shared" ref="H71:H134" si="6">F71*1.1</f>
        <v>316.47965327946076</v>
      </c>
      <c r="I71" s="62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7" t="s">
        <v>81</v>
      </c>
      <c r="C72" s="43">
        <v>5</v>
      </c>
      <c r="D72" s="10">
        <v>45.429217527317633</v>
      </c>
      <c r="E72" s="9"/>
      <c r="F72" s="22">
        <f t="shared" si="4"/>
        <v>1360.6050649431631</v>
      </c>
      <c r="G72" s="54">
        <f t="shared" si="5"/>
        <v>1564.6958246846375</v>
      </c>
      <c r="H72" s="55">
        <f t="shared" si="6"/>
        <v>1496.6655714374797</v>
      </c>
      <c r="I72" s="62">
        <f t="shared" si="7"/>
        <v>1</v>
      </c>
      <c r="J72" s="2">
        <v>1</v>
      </c>
    </row>
    <row r="73" spans="1:10" ht="20.100000000000001" customHeight="1">
      <c r="A73" s="7">
        <v>872591</v>
      </c>
      <c r="B73" s="67" t="s">
        <v>82</v>
      </c>
      <c r="C73" s="43">
        <v>1</v>
      </c>
      <c r="D73" s="10">
        <v>9.6063030286678028</v>
      </c>
      <c r="E73" s="9"/>
      <c r="F73" s="22">
        <f t="shared" si="4"/>
        <v>287.70877570860068</v>
      </c>
      <c r="G73" s="54">
        <f t="shared" si="5"/>
        <v>330.86509206489075</v>
      </c>
      <c r="H73" s="55">
        <f t="shared" si="6"/>
        <v>316.47965327946076</v>
      </c>
      <c r="I73" s="62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36134.908327085053</v>
      </c>
      <c r="G74" s="54">
        <f t="shared" si="5"/>
        <v>41555.14457614781</v>
      </c>
      <c r="H74" s="55">
        <f t="shared" si="6"/>
        <v>39748.39915979356</v>
      </c>
      <c r="I74" s="1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11034.565838609196</v>
      </c>
      <c r="G75" s="54">
        <f t="shared" si="5"/>
        <v>12689.750714400574</v>
      </c>
      <c r="H75" s="55">
        <f t="shared" si="6"/>
        <v>12138.022422470118</v>
      </c>
      <c r="I75" s="1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3978.3364014600666</v>
      </c>
      <c r="G76" s="54">
        <f t="shared" si="5"/>
        <v>4575.0868616790758</v>
      </c>
      <c r="H76" s="55">
        <f t="shared" si="6"/>
        <v>4376.1700416060739</v>
      </c>
      <c r="I76" s="1">
        <f t="shared" si="7"/>
        <v>0</v>
      </c>
    </row>
    <row r="77" spans="1:10" ht="20.100000000000001" customHeight="1">
      <c r="A77" s="7">
        <v>872368</v>
      </c>
      <c r="B77" s="67" t="s">
        <v>86</v>
      </c>
      <c r="C77" s="43">
        <v>4</v>
      </c>
      <c r="D77" s="10">
        <v>30.210699052592776</v>
      </c>
      <c r="E77" s="9"/>
      <c r="F77" s="22">
        <f t="shared" si="4"/>
        <v>904.81043662515367</v>
      </c>
      <c r="G77" s="54">
        <f t="shared" si="5"/>
        <v>1040.5320021189266</v>
      </c>
      <c r="H77" s="55">
        <f t="shared" si="6"/>
        <v>995.29148028766917</v>
      </c>
      <c r="I77" s="62">
        <f t="shared" si="7"/>
        <v>1</v>
      </c>
      <c r="J77" s="2">
        <v>1</v>
      </c>
    </row>
    <row r="78" spans="1:10" ht="20.100000000000001" customHeight="1">
      <c r="A78" s="7">
        <v>872369</v>
      </c>
      <c r="B78" s="67" t="s">
        <v>87</v>
      </c>
      <c r="C78" s="43">
        <v>1</v>
      </c>
      <c r="D78" s="10">
        <v>8.1873053459833418</v>
      </c>
      <c r="E78" s="9"/>
      <c r="F78" s="22">
        <f t="shared" si="4"/>
        <v>245.20979511220108</v>
      </c>
      <c r="G78" s="54">
        <f t="shared" si="5"/>
        <v>281.99126437903124</v>
      </c>
      <c r="H78" s="55">
        <f t="shared" si="6"/>
        <v>269.73077462342121</v>
      </c>
      <c r="I78" s="62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835.46898137532298</v>
      </c>
      <c r="G79" s="54">
        <f t="shared" si="5"/>
        <v>960.78932858162136</v>
      </c>
      <c r="H79" s="55">
        <f t="shared" si="6"/>
        <v>919.01587951285535</v>
      </c>
      <c r="I79" s="62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217.9276831998649</v>
      </c>
      <c r="G80" s="54">
        <f t="shared" si="5"/>
        <v>250.61683567984463</v>
      </c>
      <c r="H80" s="55">
        <f t="shared" si="6"/>
        <v>239.72045151985142</v>
      </c>
      <c r="I80" s="62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29755.397178147119</v>
      </c>
      <c r="G81" s="54">
        <f t="shared" si="5"/>
        <v>34218.706754869185</v>
      </c>
      <c r="H81" s="55">
        <f t="shared" si="6"/>
        <v>32730.936895961833</v>
      </c>
      <c r="I81" s="1">
        <f t="shared" si="7"/>
        <v>0</v>
      </c>
    </row>
    <row r="82" spans="1:10" ht="20.100000000000001" customHeight="1">
      <c r="A82" s="7">
        <v>872364</v>
      </c>
      <c r="B82" s="67" t="s">
        <v>92</v>
      </c>
      <c r="C82" s="43">
        <v>4</v>
      </c>
      <c r="D82" s="10">
        <v>23.78254527991098</v>
      </c>
      <c r="E82" s="9"/>
      <c r="F82" s="22">
        <f t="shared" si="4"/>
        <v>712.28723113333388</v>
      </c>
      <c r="G82" s="54">
        <f t="shared" si="5"/>
        <v>819.13031580333393</v>
      </c>
      <c r="H82" s="55">
        <f t="shared" si="6"/>
        <v>783.51595424666732</v>
      </c>
      <c r="I82" s="62">
        <f t="shared" si="7"/>
        <v>1</v>
      </c>
      <c r="J82" s="2">
        <v>1</v>
      </c>
    </row>
    <row r="83" spans="1:10" ht="20.100000000000001" customHeight="1">
      <c r="A83" s="7">
        <v>872363</v>
      </c>
      <c r="B83" s="67" t="s">
        <v>93</v>
      </c>
      <c r="C83" s="43">
        <v>1</v>
      </c>
      <c r="D83" s="10">
        <v>6.7955336685878382</v>
      </c>
      <c r="E83" s="9"/>
      <c r="F83" s="22">
        <f t="shared" si="4"/>
        <v>203.52623337420576</v>
      </c>
      <c r="G83" s="54">
        <f t="shared" si="5"/>
        <v>234.0551683803366</v>
      </c>
      <c r="H83" s="55">
        <f t="shared" si="6"/>
        <v>223.87885671162636</v>
      </c>
      <c r="I83" s="62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23066.893647090994</v>
      </c>
      <c r="G84" s="54">
        <f t="shared" si="5"/>
        <v>26526.927694154641</v>
      </c>
      <c r="H84" s="55">
        <f t="shared" si="6"/>
        <v>25373.583011800096</v>
      </c>
      <c r="I84" s="1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7301.8031768581905</v>
      </c>
      <c r="G85" s="54">
        <f t="shared" si="5"/>
        <v>8397.0736533869185</v>
      </c>
      <c r="H85" s="55">
        <f t="shared" si="6"/>
        <v>8031.9834945440098</v>
      </c>
      <c r="I85" s="1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2479.1363845047968</v>
      </c>
      <c r="G86" s="54">
        <f t="shared" si="5"/>
        <v>2851.0068421805158</v>
      </c>
      <c r="H86" s="55">
        <f t="shared" si="6"/>
        <v>2727.0500229552767</v>
      </c>
      <c r="I86" s="1">
        <f t="shared" si="7"/>
        <v>0</v>
      </c>
    </row>
    <row r="87" spans="1:10" ht="20.100000000000001" customHeight="1">
      <c r="A87" s="7">
        <v>872297</v>
      </c>
      <c r="B87" s="67" t="s">
        <v>99</v>
      </c>
      <c r="C87" s="43">
        <v>5</v>
      </c>
      <c r="D87" s="10">
        <v>22.750057708132836</v>
      </c>
      <c r="E87" s="9"/>
      <c r="F87" s="22">
        <f t="shared" si="4"/>
        <v>681.36422835857843</v>
      </c>
      <c r="G87" s="54">
        <f t="shared" si="5"/>
        <v>783.56886261236514</v>
      </c>
      <c r="H87" s="55">
        <f t="shared" si="6"/>
        <v>749.50065119443639</v>
      </c>
      <c r="I87" s="62">
        <f t="shared" si="7"/>
        <v>1</v>
      </c>
      <c r="J87" s="2">
        <v>1</v>
      </c>
    </row>
    <row r="88" spans="1:10" ht="20.100000000000001" customHeight="1">
      <c r="A88" s="7">
        <v>872296</v>
      </c>
      <c r="B88" s="67" t="s">
        <v>100</v>
      </c>
      <c r="C88" s="43">
        <v>4</v>
      </c>
      <c r="D88" s="10">
        <v>18.464157340530257</v>
      </c>
      <c r="E88" s="9"/>
      <c r="F88" s="22">
        <f t="shared" si="4"/>
        <v>553.00151234888119</v>
      </c>
      <c r="G88" s="54">
        <f t="shared" si="5"/>
        <v>635.95173920121329</v>
      </c>
      <c r="H88" s="55">
        <f t="shared" si="6"/>
        <v>608.30166358376937</v>
      </c>
      <c r="I88" s="62">
        <f t="shared" si="7"/>
        <v>2</v>
      </c>
      <c r="J88" s="2">
        <v>2</v>
      </c>
    </row>
    <row r="89" spans="1:10" ht="20.100000000000001" customHeight="1">
      <c r="A89" s="7">
        <v>872295</v>
      </c>
      <c r="B89" s="67" t="s">
        <v>101</v>
      </c>
      <c r="C89" s="43">
        <v>1</v>
      </c>
      <c r="D89" s="10">
        <v>5.1009503986490383</v>
      </c>
      <c r="E89" s="9"/>
      <c r="F89" s="22">
        <f t="shared" si="4"/>
        <v>152.77346443953869</v>
      </c>
      <c r="G89" s="54">
        <f t="shared" si="5"/>
        <v>175.68948410546946</v>
      </c>
      <c r="H89" s="55">
        <f t="shared" si="6"/>
        <v>168.05081088349257</v>
      </c>
      <c r="I89" s="62">
        <f t="shared" si="7"/>
        <v>2</v>
      </c>
      <c r="J89" s="2">
        <v>2</v>
      </c>
    </row>
    <row r="90" spans="1:10" ht="20.100000000000001" customHeight="1">
      <c r="A90" s="7">
        <v>872330</v>
      </c>
      <c r="B90" s="67" t="s">
        <v>102</v>
      </c>
      <c r="C90" s="43">
        <v>5</v>
      </c>
      <c r="D90" s="10">
        <v>24.495392325147918</v>
      </c>
      <c r="E90" s="9"/>
      <c r="F90" s="22">
        <f t="shared" si="4"/>
        <v>733.63700013818016</v>
      </c>
      <c r="G90" s="54">
        <f t="shared" si="5"/>
        <v>843.68255015890713</v>
      </c>
      <c r="H90" s="55">
        <f t="shared" si="6"/>
        <v>807.00070015199822</v>
      </c>
      <c r="I90" s="62">
        <f t="shared" si="7"/>
        <v>1</v>
      </c>
      <c r="J90" s="2">
        <v>1</v>
      </c>
    </row>
    <row r="91" spans="1:10" ht="20.100000000000001" customHeight="1">
      <c r="A91" s="7">
        <v>872329</v>
      </c>
      <c r="B91" s="67" t="s">
        <v>103</v>
      </c>
      <c r="C91" s="43">
        <v>1</v>
      </c>
      <c r="D91" s="10">
        <v>5.3358812434506468</v>
      </c>
      <c r="E91" s="9"/>
      <c r="F91" s="22">
        <f t="shared" si="4"/>
        <v>159.80964324134686</v>
      </c>
      <c r="G91" s="54">
        <f t="shared" si="5"/>
        <v>183.78108972754887</v>
      </c>
      <c r="H91" s="55">
        <f t="shared" si="6"/>
        <v>175.79060756548157</v>
      </c>
      <c r="I91" s="62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27954.919146294935</v>
      </c>
      <c r="G92" s="54">
        <f t="shared" si="5"/>
        <v>32148.157018239173</v>
      </c>
      <c r="H92" s="55">
        <f t="shared" si="6"/>
        <v>30750.411060924431</v>
      </c>
      <c r="I92" s="1">
        <f t="shared" si="7"/>
        <v>0</v>
      </c>
    </row>
    <row r="93" spans="1:10" ht="20.100000000000001" customHeight="1">
      <c r="A93" s="7">
        <v>872286</v>
      </c>
      <c r="B93" s="67" t="s">
        <v>105</v>
      </c>
      <c r="C93" s="43">
        <v>5</v>
      </c>
      <c r="D93" s="10">
        <v>26.4721016836769</v>
      </c>
      <c r="E93" s="9"/>
      <c r="F93" s="22">
        <f t="shared" si="4"/>
        <v>792.83944542612312</v>
      </c>
      <c r="G93" s="54">
        <f t="shared" si="5"/>
        <v>911.76536224004155</v>
      </c>
      <c r="H93" s="55">
        <f t="shared" si="6"/>
        <v>872.12338996873552</v>
      </c>
      <c r="I93" s="62">
        <f t="shared" si="7"/>
        <v>0</v>
      </c>
    </row>
    <row r="94" spans="1:10" ht="20.100000000000001" customHeight="1">
      <c r="A94" s="7">
        <v>872288</v>
      </c>
      <c r="B94" s="67" t="s">
        <v>106</v>
      </c>
      <c r="C94" s="43">
        <v>1</v>
      </c>
      <c r="D94" s="10">
        <v>6.0248903837479961</v>
      </c>
      <c r="E94" s="9"/>
      <c r="F94" s="22">
        <f t="shared" si="4"/>
        <v>180.44546699325247</v>
      </c>
      <c r="G94" s="54">
        <f t="shared" si="5"/>
        <v>207.51228704224033</v>
      </c>
      <c r="H94" s="55">
        <f t="shared" si="6"/>
        <v>198.49001369257772</v>
      </c>
      <c r="I94" s="62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27486.974415933379</v>
      </c>
      <c r="G95" s="54">
        <f t="shared" si="5"/>
        <v>31610.020578323383</v>
      </c>
      <c r="H95" s="55">
        <f t="shared" si="6"/>
        <v>30235.671857526719</v>
      </c>
      <c r="I95" s="1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8667.5755016082276</v>
      </c>
      <c r="G96" s="54">
        <f t="shared" si="5"/>
        <v>9967.7118268494614</v>
      </c>
      <c r="H96" s="55">
        <f t="shared" si="6"/>
        <v>9534.333051769052</v>
      </c>
      <c r="I96" s="1">
        <f t="shared" si="7"/>
        <v>0</v>
      </c>
    </row>
    <row r="97" spans="1:10" ht="20.100000000000001" customHeight="1">
      <c r="A97" s="7">
        <v>872277</v>
      </c>
      <c r="B97" s="67" t="s">
        <v>109</v>
      </c>
      <c r="C97" s="43">
        <v>5</v>
      </c>
      <c r="D97" s="10">
        <v>27.050828728408217</v>
      </c>
      <c r="E97" s="9"/>
      <c r="F97" s="22">
        <f t="shared" si="4"/>
        <v>810.17232041582611</v>
      </c>
      <c r="G97" s="54">
        <f t="shared" si="5"/>
        <v>931.69816847819993</v>
      </c>
      <c r="H97" s="55">
        <f t="shared" si="6"/>
        <v>891.18955245740881</v>
      </c>
      <c r="I97" s="62">
        <f t="shared" si="7"/>
        <v>1</v>
      </c>
      <c r="J97" s="2">
        <v>1</v>
      </c>
    </row>
    <row r="98" spans="1:10" ht="20.100000000000001" customHeight="1">
      <c r="A98" s="7">
        <v>872278</v>
      </c>
      <c r="B98" s="67" t="s">
        <v>110</v>
      </c>
      <c r="C98" s="43">
        <v>1</v>
      </c>
      <c r="D98" s="10">
        <v>5.8401251396562595</v>
      </c>
      <c r="E98" s="9"/>
      <c r="F98" s="22">
        <f t="shared" si="4"/>
        <v>174.91174793270497</v>
      </c>
      <c r="G98" s="54">
        <f t="shared" si="5"/>
        <v>201.1485101226107</v>
      </c>
      <c r="H98" s="55">
        <f t="shared" si="6"/>
        <v>192.40292272597549</v>
      </c>
      <c r="I98" s="62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25145.630604771275</v>
      </c>
      <c r="G99" s="54">
        <f t="shared" si="5"/>
        <v>28917.475195486964</v>
      </c>
      <c r="H99" s="55">
        <f t="shared" si="6"/>
        <v>27660.193665248404</v>
      </c>
      <c r="I99" s="1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8110.4565556065472</v>
      </c>
      <c r="G100" s="54">
        <f t="shared" si="5"/>
        <v>9327.0250389475277</v>
      </c>
      <c r="H100" s="55">
        <f t="shared" si="6"/>
        <v>8921.5022111672024</v>
      </c>
      <c r="I100" s="1">
        <f t="shared" si="7"/>
        <v>0</v>
      </c>
    </row>
    <row r="101" spans="1:10" ht="20.100000000000001" customHeight="1">
      <c r="A101" s="7">
        <v>872281</v>
      </c>
      <c r="B101" s="67" t="s">
        <v>113</v>
      </c>
      <c r="C101" s="43">
        <v>5</v>
      </c>
      <c r="D101" s="10">
        <v>25.100235820268409</v>
      </c>
      <c r="E101" s="9"/>
      <c r="F101" s="22">
        <f t="shared" si="4"/>
        <v>751.75206281703879</v>
      </c>
      <c r="G101" s="54">
        <f t="shared" si="5"/>
        <v>864.51487223959452</v>
      </c>
      <c r="H101" s="55">
        <f t="shared" si="6"/>
        <v>826.92726909874273</v>
      </c>
      <c r="I101" s="62">
        <f t="shared" si="7"/>
        <v>1</v>
      </c>
      <c r="J101" s="2">
        <v>1</v>
      </c>
    </row>
    <row r="102" spans="1:10" ht="20.100000000000001" customHeight="1">
      <c r="A102" s="7">
        <v>872282</v>
      </c>
      <c r="B102" s="67" t="s">
        <v>114</v>
      </c>
      <c r="C102" s="43">
        <v>1</v>
      </c>
      <c r="D102" s="10">
        <v>5.480628740925984</v>
      </c>
      <c r="E102" s="9"/>
      <c r="F102" s="22">
        <f t="shared" si="4"/>
        <v>164.14483079073321</v>
      </c>
      <c r="G102" s="54">
        <f t="shared" si="5"/>
        <v>188.76655540934317</v>
      </c>
      <c r="H102" s="55">
        <f t="shared" si="6"/>
        <v>180.55931386980654</v>
      </c>
      <c r="I102" s="62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17775.100536300739</v>
      </c>
      <c r="G103" s="54">
        <f t="shared" si="5"/>
        <v>20441.365616745847</v>
      </c>
      <c r="H103" s="55">
        <f t="shared" si="6"/>
        <v>19552.610589930813</v>
      </c>
      <c r="I103" s="1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5739.4324168598059</v>
      </c>
      <c r="G104" s="54">
        <f t="shared" si="5"/>
        <v>6600.3472793887759</v>
      </c>
      <c r="H104" s="55">
        <f t="shared" si="6"/>
        <v>6313.3756585457868</v>
      </c>
      <c r="I104" s="1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2152.5601350983702</v>
      </c>
      <c r="G105" s="54">
        <f t="shared" si="5"/>
        <v>2475.4441553631254</v>
      </c>
      <c r="H105" s="55">
        <f t="shared" si="6"/>
        <v>2367.8161486082076</v>
      </c>
      <c r="I105" s="1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571.39293739630625</v>
      </c>
      <c r="G106" s="54">
        <f t="shared" si="5"/>
        <v>657.10187800575216</v>
      </c>
      <c r="H106" s="55">
        <f t="shared" si="6"/>
        <v>628.53223113593697</v>
      </c>
      <c r="I106" s="62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469.34742509920505</v>
      </c>
      <c r="G107" s="54">
        <f t="shared" si="5"/>
        <v>539.74953886408582</v>
      </c>
      <c r="H107" s="55">
        <f t="shared" si="6"/>
        <v>516.28216760912562</v>
      </c>
      <c r="I107" s="62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125.68881041724129</v>
      </c>
      <c r="G108" s="54">
        <f t="shared" si="5"/>
        <v>144.54213197982747</v>
      </c>
      <c r="H108" s="55">
        <f t="shared" si="6"/>
        <v>138.25769145896541</v>
      </c>
      <c r="I108" s="62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16794.405334297942</v>
      </c>
      <c r="G109" s="54">
        <f t="shared" si="5"/>
        <v>19313.566134442633</v>
      </c>
      <c r="H109" s="55">
        <f t="shared" si="6"/>
        <v>18473.845867727738</v>
      </c>
      <c r="I109" s="1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5445.6872995828535</v>
      </c>
      <c r="G110" s="54">
        <f t="shared" si="5"/>
        <v>6262.5403945202806</v>
      </c>
      <c r="H110" s="55">
        <f t="shared" si="6"/>
        <v>5990.2560295411395</v>
      </c>
      <c r="I110" s="1">
        <f t="shared" si="7"/>
        <v>0</v>
      </c>
    </row>
    <row r="111" spans="1:10" ht="20.100000000000001" customHeight="1">
      <c r="A111" s="7">
        <v>872776</v>
      </c>
      <c r="B111" s="67" t="s">
        <v>123</v>
      </c>
      <c r="C111" s="43">
        <v>5</v>
      </c>
      <c r="D111" s="10">
        <v>16.448071428095997</v>
      </c>
      <c r="E111" s="9"/>
      <c r="F111" s="22">
        <f t="shared" si="4"/>
        <v>492.61973927147511</v>
      </c>
      <c r="G111" s="54">
        <f t="shared" si="5"/>
        <v>566.51270016219632</v>
      </c>
      <c r="H111" s="55">
        <f t="shared" si="6"/>
        <v>541.88171319862272</v>
      </c>
      <c r="I111" s="62">
        <f t="shared" si="7"/>
        <v>1</v>
      </c>
      <c r="J111" s="2">
        <v>1</v>
      </c>
    </row>
    <row r="112" spans="1:10" ht="20.100000000000001" customHeight="1">
      <c r="A112" s="7">
        <v>872775</v>
      </c>
      <c r="B112" s="67" t="s">
        <v>124</v>
      </c>
      <c r="C112" s="43">
        <v>4</v>
      </c>
      <c r="D112" s="10">
        <v>13.557198268006399</v>
      </c>
      <c r="E112" s="9"/>
      <c r="F112" s="22">
        <f t="shared" si="4"/>
        <v>406.03808812679165</v>
      </c>
      <c r="G112" s="54">
        <f t="shared" si="5"/>
        <v>466.94380134581036</v>
      </c>
      <c r="H112" s="55">
        <f t="shared" si="6"/>
        <v>446.64189693947083</v>
      </c>
      <c r="I112" s="62">
        <f t="shared" si="7"/>
        <v>1</v>
      </c>
      <c r="J112" s="2">
        <v>1</v>
      </c>
    </row>
    <row r="113" spans="1:10" ht="20.100000000000001" customHeight="1">
      <c r="A113" s="7">
        <v>872774</v>
      </c>
      <c r="B113" s="67" t="s">
        <v>125</v>
      </c>
      <c r="C113" s="43">
        <v>1</v>
      </c>
      <c r="D113" s="10">
        <v>3.8389764548745386</v>
      </c>
      <c r="E113" s="9"/>
      <c r="F113" s="22">
        <f t="shared" si="4"/>
        <v>114.97734482349243</v>
      </c>
      <c r="G113" s="54">
        <f t="shared" si="5"/>
        <v>132.22394654701628</v>
      </c>
      <c r="H113" s="55">
        <f t="shared" si="6"/>
        <v>126.47507930584169</v>
      </c>
      <c r="I113" s="62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535.76599999999996</v>
      </c>
      <c r="G114" s="54">
        <f t="shared" si="5"/>
        <v>616.13089999999988</v>
      </c>
      <c r="H114" s="55">
        <f t="shared" si="6"/>
        <v>589.34260000000006</v>
      </c>
      <c r="I114" s="64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778.85500000000002</v>
      </c>
      <c r="G115" s="54">
        <f t="shared" si="5"/>
        <v>895.68324999999993</v>
      </c>
      <c r="H115" s="55">
        <f t="shared" si="6"/>
        <v>856.74050000000011</v>
      </c>
      <c r="I115" s="64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172.48000000000002</v>
      </c>
      <c r="G116" s="54">
        <f t="shared" si="5"/>
        <v>198.352</v>
      </c>
      <c r="H116" s="55">
        <f t="shared" si="6"/>
        <v>189.72800000000004</v>
      </c>
      <c r="I116" s="64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203.74199999999999</v>
      </c>
      <c r="G117" s="54">
        <f t="shared" si="5"/>
        <v>234.30329999999998</v>
      </c>
      <c r="H117" s="55">
        <f t="shared" si="6"/>
        <v>224.11620000000002</v>
      </c>
      <c r="I117" s="64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210.20999999999998</v>
      </c>
      <c r="G118" s="54">
        <f t="shared" si="5"/>
        <v>241.74149999999995</v>
      </c>
      <c r="H118" s="55">
        <f t="shared" si="6"/>
        <v>231.23099999999999</v>
      </c>
      <c r="I118" s="64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960.76749999999993</v>
      </c>
      <c r="G119" s="54">
        <f t="shared" si="5"/>
        <v>1104.8826249999997</v>
      </c>
      <c r="H119" s="55">
        <f t="shared" si="6"/>
        <v>1056.8442500000001</v>
      </c>
      <c r="I119" s="64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234.73450000000003</v>
      </c>
      <c r="G120" s="54">
        <f t="shared" si="5"/>
        <v>269.94467500000002</v>
      </c>
      <c r="H120" s="55">
        <f t="shared" si="6"/>
        <v>258.20795000000004</v>
      </c>
      <c r="I120" s="64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241.7415</v>
      </c>
      <c r="G121" s="54">
        <f t="shared" si="5"/>
        <v>278.002725</v>
      </c>
      <c r="H121" s="55">
        <f t="shared" si="6"/>
        <v>265.91565000000003</v>
      </c>
      <c r="I121" s="64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251.4435</v>
      </c>
      <c r="G122" s="54">
        <f t="shared" si="5"/>
        <v>289.16002499999996</v>
      </c>
      <c r="H122" s="55">
        <f t="shared" si="6"/>
        <v>276.58785</v>
      </c>
      <c r="I122" s="64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700.69999999999993</v>
      </c>
      <c r="G123" s="54">
        <f t="shared" si="5"/>
        <v>805.80499999999984</v>
      </c>
      <c r="H123" s="55">
        <f t="shared" si="6"/>
        <v>770.77</v>
      </c>
      <c r="I123" s="64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96.480999999999995</v>
      </c>
      <c r="G124" s="54">
        <f t="shared" si="5"/>
        <v>110.95314999999998</v>
      </c>
      <c r="H124" s="55">
        <f t="shared" si="6"/>
        <v>106.12910000000001</v>
      </c>
      <c r="I124" s="64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389.42750000000001</v>
      </c>
      <c r="G125" s="54">
        <f t="shared" si="5"/>
        <v>447.84162499999996</v>
      </c>
      <c r="H125" s="55">
        <f t="shared" si="6"/>
        <v>428.37025000000006</v>
      </c>
      <c r="I125" s="64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133.672</v>
      </c>
      <c r="G126" s="54">
        <f t="shared" si="5"/>
        <v>153.72279999999998</v>
      </c>
      <c r="H126" s="55">
        <f t="shared" si="6"/>
        <v>147.03920000000002</v>
      </c>
      <c r="I126" s="64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520.13499999999999</v>
      </c>
      <c r="G127" s="54">
        <f t="shared" si="5"/>
        <v>598.15524999999991</v>
      </c>
      <c r="H127" s="55">
        <f t="shared" si="6"/>
        <v>572.14850000000001</v>
      </c>
      <c r="I127" s="64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986.37</v>
      </c>
      <c r="G128" s="54">
        <f t="shared" si="5"/>
        <v>1134.3254999999999</v>
      </c>
      <c r="H128" s="55">
        <f t="shared" si="6"/>
        <v>1085.0070000000001</v>
      </c>
      <c r="I128" s="64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806.34400000000005</v>
      </c>
      <c r="G129" s="54">
        <f t="shared" si="5"/>
        <v>927.29560000000004</v>
      </c>
      <c r="H129" s="55">
        <f t="shared" si="6"/>
        <v>886.97840000000008</v>
      </c>
      <c r="I129" s="64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221.25950000000003</v>
      </c>
      <c r="G130" s="54">
        <f t="shared" si="5"/>
        <v>254.44842500000001</v>
      </c>
      <c r="H130" s="55">
        <f t="shared" si="6"/>
        <v>243.38545000000005</v>
      </c>
      <c r="I130" s="64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1022.7525000000001</v>
      </c>
      <c r="G131" s="54">
        <f t="shared" si="5"/>
        <v>1176.165375</v>
      </c>
      <c r="H131" s="55">
        <f t="shared" si="6"/>
        <v>1125.0277500000002</v>
      </c>
      <c r="I131" s="64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240.41502099999997</v>
      </c>
      <c r="G132" s="54">
        <f t="shared" si="5"/>
        <v>276.47727414999991</v>
      </c>
      <c r="H132" s="55">
        <f t="shared" si="6"/>
        <v>264.45652309999997</v>
      </c>
      <c r="I132" s="46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209.821381</v>
      </c>
      <c r="G133" s="54">
        <f t="shared" si="5"/>
        <v>241.29458814999998</v>
      </c>
      <c r="H133" s="55">
        <f t="shared" si="6"/>
        <v>230.80351910000002</v>
      </c>
      <c r="I133" s="46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301.57049999999998</v>
      </c>
      <c r="G134" s="54">
        <f t="shared" si="5"/>
        <v>346.80607499999996</v>
      </c>
      <c r="H134" s="55">
        <f t="shared" si="6"/>
        <v>331.72755000000001</v>
      </c>
      <c r="I134" s="64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1173.942</v>
      </c>
      <c r="G135" s="54">
        <f t="shared" ref="G135:G201" si="9">F135*1.15</f>
        <v>1350.0332999999998</v>
      </c>
      <c r="H135" s="55">
        <f t="shared" ref="H135:H201" si="10">F135*1.1</f>
        <v>1291.3362000000002</v>
      </c>
      <c r="I135" s="64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211.28799999999998</v>
      </c>
      <c r="G136" s="54">
        <f t="shared" si="9"/>
        <v>242.98119999999997</v>
      </c>
      <c r="H136" s="55">
        <f t="shared" si="10"/>
        <v>232.41679999999999</v>
      </c>
      <c r="I136" s="64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1016.554</v>
      </c>
      <c r="G137" s="54">
        <f t="shared" si="9"/>
        <v>1169.0370999999998</v>
      </c>
      <c r="H137" s="55">
        <f t="shared" si="10"/>
        <v>1118.2094</v>
      </c>
      <c r="I137" s="64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252.52149999999997</v>
      </c>
      <c r="G138" s="54">
        <f t="shared" si="9"/>
        <v>290.39972499999993</v>
      </c>
      <c r="H138" s="55">
        <f t="shared" si="10"/>
        <v>277.77364999999998</v>
      </c>
      <c r="I138" s="64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233.92599999999999</v>
      </c>
      <c r="G139" s="54">
        <f t="shared" si="9"/>
        <v>269.01489999999995</v>
      </c>
      <c r="H139" s="55">
        <f t="shared" si="10"/>
        <v>257.3186</v>
      </c>
      <c r="I139" s="64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905.52</v>
      </c>
      <c r="G140" s="54">
        <f t="shared" si="9"/>
        <v>1041.348</v>
      </c>
      <c r="H140" s="55">
        <f t="shared" si="10"/>
        <v>996.07200000000012</v>
      </c>
      <c r="I140" s="64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238.77699999999999</v>
      </c>
      <c r="G141" s="54">
        <f t="shared" si="9"/>
        <v>274.59354999999994</v>
      </c>
      <c r="H141" s="55">
        <f t="shared" si="10"/>
        <v>262.65469999999999</v>
      </c>
      <c r="I141" s="64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39351.311999999998</v>
      </c>
      <c r="G142" s="54">
        <f t="shared" si="9"/>
        <v>45254.008799999996</v>
      </c>
      <c r="H142" s="55">
        <f t="shared" si="10"/>
        <v>43286.443200000002</v>
      </c>
      <c r="I142" s="46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4317.3899999999994</v>
      </c>
      <c r="G143" s="54">
        <f t="shared" si="9"/>
        <v>4964.9984999999988</v>
      </c>
      <c r="H143" s="55">
        <f t="shared" si="10"/>
        <v>4749.1289999999999</v>
      </c>
      <c r="I143" s="46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896.89599999999996</v>
      </c>
      <c r="G144" s="54">
        <f t="shared" si="9"/>
        <v>1031.4304</v>
      </c>
      <c r="H144" s="55">
        <f t="shared" si="10"/>
        <v>986.5856</v>
      </c>
      <c r="I144" s="64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12273.029999999999</v>
      </c>
      <c r="G145" s="54">
        <f t="shared" si="9"/>
        <v>14113.984499999997</v>
      </c>
      <c r="H145" s="55">
        <f t="shared" si="10"/>
        <v>13500.333000000001</v>
      </c>
      <c r="I145" s="46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252.52149999999997</v>
      </c>
      <c r="G146" s="54">
        <f t="shared" si="9"/>
        <v>290.39972499999993</v>
      </c>
      <c r="H146" s="55">
        <f t="shared" si="10"/>
        <v>277.77364999999998</v>
      </c>
      <c r="I146" s="64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978.82399999999996</v>
      </c>
      <c r="G147" s="54">
        <f t="shared" si="9"/>
        <v>1125.6475999999998</v>
      </c>
      <c r="H147" s="55">
        <f t="shared" si="10"/>
        <v>1076.7064</v>
      </c>
      <c r="I147" s="64">
        <f t="shared" si="11"/>
        <v>0</v>
      </c>
    </row>
    <row r="148" spans="1:9" ht="20.100000000000001" customHeight="1">
      <c r="A148" s="7">
        <v>154148</v>
      </c>
      <c r="B148" s="13" t="s">
        <v>536</v>
      </c>
      <c r="C148" s="9">
        <v>1</v>
      </c>
      <c r="D148" s="16"/>
      <c r="E148" s="9">
        <v>11.29</v>
      </c>
      <c r="F148" s="22">
        <f t="shared" si="8"/>
        <v>304.26549999999997</v>
      </c>
      <c r="G148" s="54">
        <f t="shared" si="9"/>
        <v>349.90532499999995</v>
      </c>
      <c r="H148" s="55">
        <f t="shared" si="10"/>
        <v>334.69204999999999</v>
      </c>
      <c r="I148" s="64"/>
    </row>
    <row r="149" spans="1:9" ht="20.100000000000001" customHeight="1">
      <c r="A149" s="7">
        <v>154149</v>
      </c>
      <c r="B149" s="13" t="s">
        <v>537</v>
      </c>
      <c r="C149" s="9">
        <v>4</v>
      </c>
      <c r="D149" s="16"/>
      <c r="E149" s="9">
        <v>44.04</v>
      </c>
      <c r="F149" s="22">
        <f t="shared" si="8"/>
        <v>1186.8779999999999</v>
      </c>
      <c r="G149" s="54">
        <f t="shared" si="9"/>
        <v>1364.9096999999997</v>
      </c>
      <c r="H149" s="55">
        <f t="shared" si="10"/>
        <v>1305.5658000000001</v>
      </c>
      <c r="I149" s="64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264.91849999999999</v>
      </c>
      <c r="G150" s="54">
        <f t="shared" si="9"/>
        <v>304.65627499999999</v>
      </c>
      <c r="H150" s="55">
        <f t="shared" si="10"/>
        <v>291.41034999999999</v>
      </c>
      <c r="I150" s="64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44956.911999999997</v>
      </c>
      <c r="G151" s="54">
        <f t="shared" si="9"/>
        <v>51700.448799999991</v>
      </c>
      <c r="H151" s="55">
        <f t="shared" si="10"/>
        <v>49452.603199999998</v>
      </c>
      <c r="I151" s="46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4910.29</v>
      </c>
      <c r="G152" s="54">
        <f t="shared" si="9"/>
        <v>5646.8334999999997</v>
      </c>
      <c r="H152" s="55">
        <f t="shared" si="10"/>
        <v>5401.3190000000004</v>
      </c>
      <c r="I152" s="46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4910.29</v>
      </c>
      <c r="G153" s="54">
        <f t="shared" si="9"/>
        <v>5646.8334999999997</v>
      </c>
      <c r="H153" s="55">
        <f t="shared" si="10"/>
        <v>5401.3190000000004</v>
      </c>
      <c r="I153" s="46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1016.554</v>
      </c>
      <c r="G154" s="54">
        <f t="shared" si="9"/>
        <v>1169.0370999999998</v>
      </c>
      <c r="H154" s="55">
        <f t="shared" si="10"/>
        <v>1118.2094</v>
      </c>
      <c r="I154" s="64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13970.880000000003</v>
      </c>
      <c r="G155" s="54">
        <f t="shared" si="9"/>
        <v>16066.512000000002</v>
      </c>
      <c r="H155" s="55">
        <f t="shared" si="10"/>
        <v>15367.968000000004</v>
      </c>
      <c r="I155" s="46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191.07550000000001</v>
      </c>
      <c r="G156" s="54">
        <f t="shared" si="9"/>
        <v>219.73682499999998</v>
      </c>
      <c r="H156" s="55">
        <f t="shared" si="10"/>
        <v>210.18305000000001</v>
      </c>
      <c r="I156" s="64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3390.31</v>
      </c>
      <c r="G157" s="54">
        <f t="shared" si="9"/>
        <v>3898.8564999999994</v>
      </c>
      <c r="H157" s="55">
        <f t="shared" si="10"/>
        <v>3729.3410000000003</v>
      </c>
      <c r="I157" s="46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748.13200000000006</v>
      </c>
      <c r="G158" s="54">
        <f t="shared" si="9"/>
        <v>860.35180000000003</v>
      </c>
      <c r="H158" s="55">
        <f t="shared" si="10"/>
        <v>822.94520000000011</v>
      </c>
      <c r="I158" s="64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191.07550000000001</v>
      </c>
      <c r="G159" s="54">
        <f t="shared" si="9"/>
        <v>219.73682499999998</v>
      </c>
      <c r="H159" s="55">
        <f t="shared" si="10"/>
        <v>210.18305000000001</v>
      </c>
      <c r="I159" s="64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748.13200000000006</v>
      </c>
      <c r="G160" s="54">
        <f t="shared" si="9"/>
        <v>860.35180000000003</v>
      </c>
      <c r="H160" s="55">
        <f t="shared" si="10"/>
        <v>822.94520000000011</v>
      </c>
      <c r="I160" s="64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246.05350000000001</v>
      </c>
      <c r="G161" s="54">
        <f t="shared" si="9"/>
        <v>282.96152499999999</v>
      </c>
      <c r="H161" s="55">
        <f t="shared" si="10"/>
        <v>270.65885000000003</v>
      </c>
      <c r="I161" s="64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41201.159999999996</v>
      </c>
      <c r="G162" s="54">
        <f t="shared" si="9"/>
        <v>47381.333999999995</v>
      </c>
      <c r="H162" s="55">
        <f t="shared" si="10"/>
        <v>45321.275999999998</v>
      </c>
      <c r="I162" s="46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4511.4299999999994</v>
      </c>
      <c r="G163" s="54">
        <f t="shared" si="9"/>
        <v>5188.1444999999985</v>
      </c>
      <c r="H163" s="55">
        <f t="shared" si="10"/>
        <v>4962.5729999999994</v>
      </c>
      <c r="I163" s="46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4511.4299999999994</v>
      </c>
      <c r="G164" s="54">
        <f t="shared" si="9"/>
        <v>5188.1444999999985</v>
      </c>
      <c r="H164" s="55">
        <f t="shared" si="10"/>
        <v>4962.5729999999994</v>
      </c>
      <c r="I164" s="46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951.87400000000002</v>
      </c>
      <c r="G165" s="54">
        <f t="shared" si="9"/>
        <v>1094.6550999999999</v>
      </c>
      <c r="H165" s="55">
        <f t="shared" si="10"/>
        <v>1047.0614</v>
      </c>
      <c r="I165" s="64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12952.169999999998</v>
      </c>
      <c r="G166" s="54">
        <f t="shared" si="9"/>
        <v>14894.995499999997</v>
      </c>
      <c r="H166" s="55">
        <f t="shared" si="10"/>
        <v>14247.386999999999</v>
      </c>
      <c r="I166" s="46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37893.856</v>
      </c>
      <c r="G167" s="54">
        <f t="shared" si="9"/>
        <v>43577.934399999998</v>
      </c>
      <c r="H167" s="55">
        <f t="shared" si="10"/>
        <v>41683.241600000001</v>
      </c>
      <c r="I167" s="46">
        <f t="shared" si="11"/>
        <v>0</v>
      </c>
    </row>
    <row r="168" spans="1:9" ht="20.100000000000001" customHeight="1">
      <c r="A168" s="7">
        <v>152722</v>
      </c>
      <c r="B168" s="13" t="s">
        <v>538</v>
      </c>
      <c r="C168" s="43">
        <v>1</v>
      </c>
      <c r="D168" s="16"/>
      <c r="E168" s="9">
        <v>8.4600000000000009</v>
      </c>
      <c r="F168" s="22">
        <f t="shared" si="8"/>
        <v>227.99700000000001</v>
      </c>
      <c r="G168" s="54">
        <f t="shared" si="9"/>
        <v>262.19655</v>
      </c>
      <c r="H168" s="55">
        <f t="shared" si="10"/>
        <v>250.79670000000004</v>
      </c>
      <c r="I168" s="46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876.4140000000001</v>
      </c>
      <c r="G169" s="54">
        <f t="shared" si="9"/>
        <v>1007.8761000000001</v>
      </c>
      <c r="H169" s="55">
        <f t="shared" si="10"/>
        <v>964.05540000000019</v>
      </c>
      <c r="I169" s="64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11836.44</v>
      </c>
      <c r="G170" s="54">
        <f t="shared" si="9"/>
        <v>13611.905999999999</v>
      </c>
      <c r="H170" s="55">
        <f t="shared" si="10"/>
        <v>13020.084000000001</v>
      </c>
      <c r="I170" s="46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19563.544000000002</v>
      </c>
      <c r="G171" s="54">
        <f t="shared" si="9"/>
        <v>22498.0756</v>
      </c>
      <c r="H171" s="55">
        <f t="shared" si="10"/>
        <v>21519.898400000002</v>
      </c>
      <c r="I171" s="46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37781.743999999999</v>
      </c>
      <c r="G172" s="54">
        <f t="shared" si="9"/>
        <v>43449.005599999997</v>
      </c>
      <c r="H172" s="55">
        <f t="shared" si="10"/>
        <v>41559.918400000002</v>
      </c>
      <c r="I172" s="46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3999.38</v>
      </c>
      <c r="G173" s="54">
        <f t="shared" si="9"/>
        <v>4599.2869999999994</v>
      </c>
      <c r="H173" s="55">
        <f t="shared" si="10"/>
        <v>4399.3180000000002</v>
      </c>
      <c r="I173" s="46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35483.448000000004</v>
      </c>
      <c r="G174" s="54">
        <f t="shared" si="9"/>
        <v>40805.965199999999</v>
      </c>
      <c r="H174" s="55">
        <f t="shared" si="10"/>
        <v>39031.79280000001</v>
      </c>
      <c r="I174" s="46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3735.2699999999995</v>
      </c>
      <c r="G175" s="54">
        <f t="shared" si="9"/>
        <v>4295.5604999999987</v>
      </c>
      <c r="H175" s="55">
        <f t="shared" si="10"/>
        <v>4108.7969999999996</v>
      </c>
      <c r="I175" s="46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16032.016</v>
      </c>
      <c r="G176" s="54">
        <f t="shared" si="9"/>
        <v>18436.818399999996</v>
      </c>
      <c r="H176" s="55">
        <f t="shared" si="10"/>
        <v>17635.2176</v>
      </c>
      <c r="I176" s="46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1778.7</v>
      </c>
      <c r="G177" s="54">
        <f t="shared" si="9"/>
        <v>2045.5049999999999</v>
      </c>
      <c r="H177" s="55">
        <f t="shared" si="10"/>
        <v>1956.5700000000002</v>
      </c>
      <c r="I177" s="46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11883.872000000001</v>
      </c>
      <c r="G178" s="54">
        <f t="shared" si="9"/>
        <v>13666.452800000001</v>
      </c>
      <c r="H178" s="55">
        <f t="shared" si="10"/>
        <v>13072.259200000002</v>
      </c>
      <c r="I178" s="46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1396.01</v>
      </c>
      <c r="G179" s="54">
        <f t="shared" si="9"/>
        <v>1605.4114999999999</v>
      </c>
      <c r="H179" s="55">
        <f t="shared" si="10"/>
        <v>1535.6110000000001</v>
      </c>
      <c r="I179" s="46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16760.744000000002</v>
      </c>
      <c r="G180" s="54">
        <f t="shared" si="9"/>
        <v>19274.855600000003</v>
      </c>
      <c r="H180" s="55">
        <f t="shared" si="10"/>
        <v>18436.818400000004</v>
      </c>
      <c r="I180" s="46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1924.2299999999998</v>
      </c>
      <c r="G181" s="54">
        <f t="shared" si="9"/>
        <v>2212.8644999999997</v>
      </c>
      <c r="H181" s="55">
        <f t="shared" si="10"/>
        <v>2116.6529999999998</v>
      </c>
      <c r="I181" s="46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16256.239999999998</v>
      </c>
      <c r="G182" s="54">
        <f t="shared" si="9"/>
        <v>18694.675999999996</v>
      </c>
      <c r="H182" s="55">
        <f t="shared" si="10"/>
        <v>17881.863999999998</v>
      </c>
      <c r="I182" s="46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1848.7700000000002</v>
      </c>
      <c r="G183" s="54">
        <f t="shared" si="9"/>
        <v>2126.0855000000001</v>
      </c>
      <c r="H183" s="55">
        <f t="shared" si="10"/>
        <v>2033.6470000000004</v>
      </c>
      <c r="I183" s="46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13957.944000000001</v>
      </c>
      <c r="G184" s="54">
        <f t="shared" si="9"/>
        <v>16051.6356</v>
      </c>
      <c r="H184" s="55">
        <f t="shared" si="10"/>
        <v>15353.738400000002</v>
      </c>
      <c r="I184" s="46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1584.6599999999999</v>
      </c>
      <c r="G185" s="54">
        <f t="shared" si="9"/>
        <v>1822.3589999999997</v>
      </c>
      <c r="H185" s="55">
        <f t="shared" si="10"/>
        <v>1743.126</v>
      </c>
      <c r="I185" s="46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1584.6599999999999</v>
      </c>
      <c r="G186" s="54">
        <f t="shared" si="9"/>
        <v>1822.3589999999997</v>
      </c>
      <c r="H186" s="55">
        <f t="shared" si="10"/>
        <v>1743.126</v>
      </c>
      <c r="I186" s="46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13117.103999999999</v>
      </c>
      <c r="G187" s="54">
        <f t="shared" si="9"/>
        <v>15084.669599999997</v>
      </c>
      <c r="H187" s="55">
        <f t="shared" si="10"/>
        <v>14428.814400000001</v>
      </c>
      <c r="I187" s="46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1584.6599999999999</v>
      </c>
      <c r="G188" s="54">
        <f t="shared" si="9"/>
        <v>1822.3589999999997</v>
      </c>
      <c r="H188" s="55">
        <f t="shared" si="10"/>
        <v>1743.126</v>
      </c>
      <c r="I188" s="46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16816.8</v>
      </c>
      <c r="G189" s="54">
        <f t="shared" si="9"/>
        <v>19339.319999999996</v>
      </c>
      <c r="H189" s="55">
        <f t="shared" si="10"/>
        <v>18498.48</v>
      </c>
      <c r="I189" s="46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2258.4100000000003</v>
      </c>
      <c r="G190" s="54">
        <f t="shared" si="9"/>
        <v>2597.1715000000004</v>
      </c>
      <c r="H190" s="55">
        <f t="shared" si="10"/>
        <v>2484.2510000000007</v>
      </c>
      <c r="I190" s="46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17265.248</v>
      </c>
      <c r="G191" s="54">
        <f t="shared" si="9"/>
        <v>19855.035199999998</v>
      </c>
      <c r="H191" s="55">
        <f t="shared" si="10"/>
        <v>18991.772800000002</v>
      </c>
      <c r="I191" s="46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1924.2299999999998</v>
      </c>
      <c r="G192" s="54">
        <f t="shared" si="9"/>
        <v>2212.8644999999997</v>
      </c>
      <c r="H192" s="55">
        <f t="shared" si="10"/>
        <v>2116.6529999999998</v>
      </c>
      <c r="I192" s="46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107.8</v>
      </c>
      <c r="G193" s="54">
        <f t="shared" si="9"/>
        <v>123.96999999999998</v>
      </c>
      <c r="H193" s="55">
        <f t="shared" si="10"/>
        <v>118.58000000000001</v>
      </c>
      <c r="I193" s="64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369.75400000000002</v>
      </c>
      <c r="G194" s="54">
        <f t="shared" si="9"/>
        <v>425.21710000000002</v>
      </c>
      <c r="H194" s="55">
        <f t="shared" si="10"/>
        <v>406.72940000000006</v>
      </c>
      <c r="I194" s="64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120.197</v>
      </c>
      <c r="G195" s="54">
        <f t="shared" si="9"/>
        <v>138.22655</v>
      </c>
      <c r="H195" s="55">
        <f t="shared" si="10"/>
        <v>132.2167</v>
      </c>
      <c r="I195" s="64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16144.127999999999</v>
      </c>
      <c r="G196" s="54">
        <f t="shared" si="9"/>
        <v>18565.747199999998</v>
      </c>
      <c r="H196" s="55">
        <f t="shared" si="10"/>
        <v>17758.540799999999</v>
      </c>
      <c r="I196" s="46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1940.3999999999999</v>
      </c>
      <c r="G197" s="54">
        <f t="shared" si="9"/>
        <v>2231.4599999999996</v>
      </c>
      <c r="H197" s="55">
        <f t="shared" si="10"/>
        <v>2134.44</v>
      </c>
      <c r="I197" s="46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434.43400000000003</v>
      </c>
      <c r="G198" s="54">
        <f t="shared" si="9"/>
        <v>499.59909999999996</v>
      </c>
      <c r="H198" s="55">
        <f t="shared" si="10"/>
        <v>477.87740000000008</v>
      </c>
      <c r="I198" s="64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5125.8899999999994</v>
      </c>
      <c r="G199" s="54">
        <f t="shared" si="9"/>
        <v>5894.7734999999984</v>
      </c>
      <c r="H199" s="55">
        <f t="shared" si="10"/>
        <v>5638.4790000000003</v>
      </c>
      <c r="I199" s="46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120.197</v>
      </c>
      <c r="G200" s="54">
        <f t="shared" si="9"/>
        <v>138.22655</v>
      </c>
      <c r="H200" s="55">
        <f t="shared" si="10"/>
        <v>132.2167</v>
      </c>
      <c r="I200" s="64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292.67699999999996</v>
      </c>
      <c r="G201" s="54">
        <f t="shared" si="9"/>
        <v>336.57854999999995</v>
      </c>
      <c r="H201" s="55">
        <f t="shared" si="10"/>
        <v>321.94470000000001</v>
      </c>
      <c r="I201" s="64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166.012</v>
      </c>
      <c r="G202" s="54">
        <f t="shared" ref="G202:G230" si="13">F202*1.15</f>
        <v>190.91379999999998</v>
      </c>
      <c r="H202" s="55">
        <f t="shared" ref="H202:H230" si="14">F202*1.1</f>
        <v>182.61320000000001</v>
      </c>
      <c r="I202" s="64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24104.079999999998</v>
      </c>
      <c r="G203" s="54">
        <f t="shared" si="13"/>
        <v>27719.691999999995</v>
      </c>
      <c r="H203" s="55">
        <f t="shared" si="14"/>
        <v>26514.488000000001</v>
      </c>
      <c r="I203" s="46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2845.92</v>
      </c>
      <c r="G204" s="54">
        <f t="shared" si="13"/>
        <v>3272.808</v>
      </c>
      <c r="H204" s="55">
        <f t="shared" si="14"/>
        <v>3130.5120000000002</v>
      </c>
      <c r="I204" s="46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2845.92</v>
      </c>
      <c r="G205" s="54">
        <f t="shared" si="13"/>
        <v>3272.808</v>
      </c>
      <c r="H205" s="55">
        <f t="shared" si="14"/>
        <v>3130.5120000000002</v>
      </c>
      <c r="I205" s="46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617.69400000000007</v>
      </c>
      <c r="G206" s="54">
        <f t="shared" si="13"/>
        <v>710.34810000000004</v>
      </c>
      <c r="H206" s="55">
        <f t="shared" si="14"/>
        <v>679.46340000000009</v>
      </c>
      <c r="I206" s="64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7244.16</v>
      </c>
      <c r="G207" s="54">
        <f t="shared" si="13"/>
        <v>8330.7839999999997</v>
      </c>
      <c r="H207" s="55">
        <f t="shared" si="14"/>
        <v>7968.5760000000009</v>
      </c>
      <c r="I207" s="46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166.012</v>
      </c>
      <c r="G208" s="54">
        <f t="shared" si="13"/>
        <v>190.91379999999998</v>
      </c>
      <c r="H208" s="55">
        <f t="shared" si="14"/>
        <v>182.61320000000001</v>
      </c>
      <c r="I208" s="64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617.69400000000007</v>
      </c>
      <c r="G209" s="54">
        <f t="shared" si="13"/>
        <v>710.34810000000004</v>
      </c>
      <c r="H209" s="55">
        <f t="shared" si="14"/>
        <v>679.46340000000009</v>
      </c>
      <c r="I209" s="64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172.48000000000002</v>
      </c>
      <c r="G210" s="54">
        <f t="shared" si="13"/>
        <v>198.352</v>
      </c>
      <c r="H210" s="55">
        <f t="shared" si="14"/>
        <v>189.72800000000004</v>
      </c>
      <c r="I210" s="64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24776.752</v>
      </c>
      <c r="G211" s="54">
        <f t="shared" si="13"/>
        <v>28493.264799999997</v>
      </c>
      <c r="H211" s="55">
        <f t="shared" si="14"/>
        <v>27254.427200000002</v>
      </c>
      <c r="I211" s="46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24776.752</v>
      </c>
      <c r="G212" s="54">
        <f t="shared" si="13"/>
        <v>28493.264799999997</v>
      </c>
      <c r="H212" s="55">
        <f t="shared" si="14"/>
        <v>27254.427200000002</v>
      </c>
      <c r="I212" s="46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2969.8899999999994</v>
      </c>
      <c r="G213" s="54">
        <f t="shared" si="13"/>
        <v>3415.3734999999992</v>
      </c>
      <c r="H213" s="55">
        <f t="shared" si="14"/>
        <v>3266.8789999999995</v>
      </c>
      <c r="I213" s="46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646.79999999999995</v>
      </c>
      <c r="G214" s="54">
        <f t="shared" si="13"/>
        <v>743.81999999999994</v>
      </c>
      <c r="H214" s="55">
        <f t="shared" si="14"/>
        <v>711.48</v>
      </c>
      <c r="I214" s="64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7955.6399999999994</v>
      </c>
      <c r="G215" s="54">
        <f t="shared" si="13"/>
        <v>9148.985999999999</v>
      </c>
      <c r="H215" s="55">
        <f t="shared" si="14"/>
        <v>8751.2039999999997</v>
      </c>
      <c r="I215" s="46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175.71399999999997</v>
      </c>
      <c r="G216" s="54">
        <f t="shared" si="13"/>
        <v>202.07109999999994</v>
      </c>
      <c r="H216" s="55">
        <f t="shared" si="14"/>
        <v>193.28539999999998</v>
      </c>
      <c r="I216" s="64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3126.2</v>
      </c>
      <c r="G217" s="54">
        <f t="shared" si="13"/>
        <v>3595.1299999999997</v>
      </c>
      <c r="H217" s="55">
        <f t="shared" si="14"/>
        <v>3438.82</v>
      </c>
      <c r="I217" s="46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3126.2</v>
      </c>
      <c r="G218" s="54">
        <f t="shared" si="13"/>
        <v>3595.1299999999997</v>
      </c>
      <c r="H218" s="55">
        <f t="shared" si="14"/>
        <v>3438.82</v>
      </c>
      <c r="I218" s="46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26962.935999999998</v>
      </c>
      <c r="G219" s="54">
        <f t="shared" si="13"/>
        <v>31007.376399999994</v>
      </c>
      <c r="H219" s="55">
        <f t="shared" si="14"/>
        <v>29659.229599999999</v>
      </c>
      <c r="I219" s="46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664.048</v>
      </c>
      <c r="G220" s="54">
        <f t="shared" si="13"/>
        <v>763.65519999999992</v>
      </c>
      <c r="H220" s="55">
        <f t="shared" si="14"/>
        <v>730.45280000000002</v>
      </c>
      <c r="I220" s="64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8586.2699999999986</v>
      </c>
      <c r="G221" s="54">
        <f t="shared" si="13"/>
        <v>9874.2104999999974</v>
      </c>
      <c r="H221" s="55">
        <f t="shared" si="14"/>
        <v>9444.896999999999</v>
      </c>
      <c r="I221" s="46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92.438500000000005</v>
      </c>
      <c r="G222" s="54">
        <f t="shared" si="13"/>
        <v>106.304275</v>
      </c>
      <c r="H222" s="55">
        <f t="shared" si="14"/>
        <v>101.68235000000001</v>
      </c>
      <c r="I222" s="64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14070.055999999997</v>
      </c>
      <c r="G223" s="54">
        <f t="shared" si="13"/>
        <v>16180.564399999996</v>
      </c>
      <c r="H223" s="55">
        <f t="shared" si="14"/>
        <v>15477.061599999997</v>
      </c>
      <c r="I223" s="46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323.39999999999998</v>
      </c>
      <c r="G224" s="54">
        <f t="shared" si="13"/>
        <v>371.90999999999997</v>
      </c>
      <c r="H224" s="55">
        <f t="shared" si="14"/>
        <v>355.74</v>
      </c>
      <c r="I224" s="64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6447.7874999999995</v>
      </c>
      <c r="G225" s="54">
        <f t="shared" si="13"/>
        <v>7414.9556249999987</v>
      </c>
      <c r="H225" s="55">
        <f t="shared" si="14"/>
        <v>7092.5662499999999</v>
      </c>
      <c r="I225" s="64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162.23899999999998</v>
      </c>
      <c r="G226" s="54">
        <f t="shared" si="13"/>
        <v>186.57484999999997</v>
      </c>
      <c r="H226" s="55">
        <f t="shared" si="14"/>
        <v>178.46289999999999</v>
      </c>
      <c r="I226" s="64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712.82749999999999</v>
      </c>
      <c r="G227" s="54">
        <f t="shared" si="13"/>
        <v>819.75162499999988</v>
      </c>
      <c r="H227" s="55">
        <f t="shared" si="14"/>
        <v>784.11025000000006</v>
      </c>
      <c r="I227" s="64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201.40813</v>
      </c>
      <c r="G228" s="54">
        <f t="shared" si="13"/>
        <v>231.61934949999997</v>
      </c>
      <c r="H228" s="55">
        <f t="shared" si="14"/>
        <v>221.54894300000001</v>
      </c>
      <c r="I228" s="46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815.23749999999995</v>
      </c>
      <c r="G229" s="54">
        <f t="shared" si="13"/>
        <v>937.52312499999982</v>
      </c>
      <c r="H229" s="55">
        <f t="shared" si="14"/>
        <v>896.76125000000002</v>
      </c>
      <c r="I229" s="64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2.9645000000000001</v>
      </c>
      <c r="G230" s="54">
        <f t="shared" si="13"/>
        <v>3.4091749999999998</v>
      </c>
      <c r="H230" s="55">
        <f t="shared" si="14"/>
        <v>3.2609500000000002</v>
      </c>
      <c r="I230" s="46">
        <f t="shared" si="15"/>
        <v>0</v>
      </c>
    </row>
    <row r="231" spans="1:13" ht="21">
      <c r="A231" s="231" t="s">
        <v>699</v>
      </c>
      <c r="B231" s="232" t="s">
        <v>698</v>
      </c>
      <c r="C231" s="94">
        <v>208</v>
      </c>
      <c r="D231" s="233">
        <v>529.62905925677944</v>
      </c>
      <c r="E231" s="9"/>
      <c r="F231" s="22">
        <f t="shared" ref="F231:F261" si="16">(D231*C$1)+E231*C$2</f>
        <v>15862.390324740543</v>
      </c>
      <c r="G231" s="54">
        <f t="shared" ref="G231:G261" si="17">F231*1.15</f>
        <v>18241.748873451623</v>
      </c>
      <c r="H231" s="55">
        <f t="shared" ref="H231:H261" si="18">F231*1.1</f>
        <v>17448.629357214599</v>
      </c>
      <c r="I231" s="234">
        <f t="shared" ref="I231:I261" si="19">SUM(J231:GR231)</f>
        <v>0</v>
      </c>
      <c r="M231" s="118"/>
    </row>
    <row r="232" spans="1:13" ht="21">
      <c r="A232" s="231" t="s">
        <v>700</v>
      </c>
      <c r="B232" s="232" t="s">
        <v>701</v>
      </c>
      <c r="C232" s="94">
        <v>60</v>
      </c>
      <c r="D232" s="233">
        <v>190.98560428523601</v>
      </c>
      <c r="E232" s="9"/>
      <c r="F232" s="22">
        <f t="shared" si="16"/>
        <v>5720.0188483428183</v>
      </c>
      <c r="G232" s="54">
        <f t="shared" si="17"/>
        <v>6578.0216755942402</v>
      </c>
      <c r="H232" s="55">
        <f t="shared" si="18"/>
        <v>6292.0207331771007</v>
      </c>
      <c r="I232" s="234">
        <f t="shared" si="19"/>
        <v>0</v>
      </c>
    </row>
    <row r="233" spans="1:13" ht="21">
      <c r="A233" s="231" t="s">
        <v>702</v>
      </c>
      <c r="B233" s="232" t="s">
        <v>703</v>
      </c>
      <c r="C233" s="94">
        <v>1</v>
      </c>
      <c r="D233" s="233">
        <v>4.1781051221961834</v>
      </c>
      <c r="E233" s="9"/>
      <c r="F233" s="22">
        <f t="shared" si="16"/>
        <v>125.13424840977569</v>
      </c>
      <c r="G233" s="54">
        <f t="shared" si="17"/>
        <v>143.90438567124204</v>
      </c>
      <c r="H233" s="55">
        <f t="shared" si="18"/>
        <v>137.64767325075329</v>
      </c>
      <c r="I233" s="234">
        <f t="shared" si="19"/>
        <v>0</v>
      </c>
    </row>
    <row r="234" spans="1:13" ht="21">
      <c r="A234" s="231" t="s">
        <v>704</v>
      </c>
      <c r="B234" s="232" t="s">
        <v>705</v>
      </c>
      <c r="C234" s="94">
        <v>4</v>
      </c>
      <c r="D234" s="233">
        <v>14.330097087378642</v>
      </c>
      <c r="E234" s="9"/>
      <c r="F234" s="22">
        <f t="shared" si="16"/>
        <v>429.18640776699033</v>
      </c>
      <c r="G234" s="54">
        <f t="shared" si="17"/>
        <v>493.56436893203886</v>
      </c>
      <c r="H234" s="55">
        <f t="shared" si="18"/>
        <v>472.10504854368941</v>
      </c>
      <c r="I234" s="234">
        <f t="shared" si="19"/>
        <v>0</v>
      </c>
    </row>
    <row r="235" spans="1:13" ht="21">
      <c r="A235" s="231" t="s">
        <v>706</v>
      </c>
      <c r="B235" s="232" t="s">
        <v>707</v>
      </c>
      <c r="C235" s="94">
        <v>5</v>
      </c>
      <c r="D235" s="233">
        <v>17.51389353866756</v>
      </c>
      <c r="E235" s="9"/>
      <c r="F235" s="22">
        <f t="shared" si="16"/>
        <v>524.54111148309346</v>
      </c>
      <c r="G235" s="54">
        <f t="shared" si="17"/>
        <v>603.22227820555747</v>
      </c>
      <c r="H235" s="55">
        <f t="shared" si="18"/>
        <v>576.99522263140284</v>
      </c>
      <c r="I235" s="234">
        <f t="shared" si="19"/>
        <v>0</v>
      </c>
    </row>
    <row r="236" spans="1:13" ht="21">
      <c r="A236" s="231" t="s">
        <v>710</v>
      </c>
      <c r="B236" s="232" t="s">
        <v>711</v>
      </c>
      <c r="C236" s="85">
        <v>208</v>
      </c>
      <c r="D236" s="233">
        <v>562.43722798794772</v>
      </c>
      <c r="E236" s="9"/>
      <c r="F236" s="22">
        <f t="shared" si="16"/>
        <v>16844.994978239032</v>
      </c>
      <c r="G236" s="54">
        <f t="shared" si="17"/>
        <v>19371.744224974886</v>
      </c>
      <c r="H236" s="55">
        <f t="shared" si="18"/>
        <v>18529.494476062937</v>
      </c>
      <c r="I236" s="234">
        <f t="shared" si="19"/>
        <v>0</v>
      </c>
    </row>
    <row r="237" spans="1:13" ht="21">
      <c r="A237" s="231" t="s">
        <v>712</v>
      </c>
      <c r="B237" s="232" t="s">
        <v>713</v>
      </c>
      <c r="C237" s="85">
        <v>1</v>
      </c>
      <c r="D237" s="233">
        <v>4.2524271844660193</v>
      </c>
      <c r="E237" s="9"/>
      <c r="F237" s="22">
        <f t="shared" si="16"/>
        <v>127.36019417475727</v>
      </c>
      <c r="G237" s="54">
        <f t="shared" si="17"/>
        <v>146.46422330097084</v>
      </c>
      <c r="H237" s="55">
        <f t="shared" si="18"/>
        <v>140.096213592233</v>
      </c>
      <c r="I237" s="234">
        <f t="shared" si="19"/>
        <v>0</v>
      </c>
    </row>
    <row r="238" spans="1:13" ht="21">
      <c r="A238" s="231" t="s">
        <v>714</v>
      </c>
      <c r="B238" s="232" t="s">
        <v>715</v>
      </c>
      <c r="C238" s="85">
        <v>4</v>
      </c>
      <c r="D238" s="233">
        <v>15.139604954804152</v>
      </c>
      <c r="E238" s="9"/>
      <c r="F238" s="22">
        <f t="shared" si="16"/>
        <v>453.43116839638435</v>
      </c>
      <c r="G238" s="54">
        <f t="shared" si="17"/>
        <v>521.44584365584194</v>
      </c>
      <c r="H238" s="55">
        <f t="shared" si="18"/>
        <v>498.77428523602282</v>
      </c>
      <c r="I238" s="234">
        <f t="shared" si="19"/>
        <v>0</v>
      </c>
    </row>
    <row r="239" spans="1:13" ht="21">
      <c r="A239" s="231" t="s">
        <v>716</v>
      </c>
      <c r="B239" s="232" t="s">
        <v>717</v>
      </c>
      <c r="C239" s="85">
        <v>5</v>
      </c>
      <c r="D239" s="233">
        <v>18.620689655172416</v>
      </c>
      <c r="E239" s="9"/>
      <c r="F239" s="22">
        <f t="shared" si="16"/>
        <v>557.68965517241384</v>
      </c>
      <c r="G239" s="54">
        <f t="shared" si="17"/>
        <v>641.34310344827588</v>
      </c>
      <c r="H239" s="55">
        <f t="shared" si="18"/>
        <v>613.45862068965528</v>
      </c>
      <c r="I239" s="234">
        <f t="shared" si="19"/>
        <v>0</v>
      </c>
    </row>
    <row r="240" spans="1:13" ht="21">
      <c r="A240" s="231" t="s">
        <v>719</v>
      </c>
      <c r="B240" s="232" t="s">
        <v>720</v>
      </c>
      <c r="C240" s="94">
        <v>1</v>
      </c>
      <c r="D240" s="233">
        <v>4.9795781720790089</v>
      </c>
      <c r="E240" s="9"/>
      <c r="F240" s="22">
        <f t="shared" si="16"/>
        <v>149.13836625376632</v>
      </c>
      <c r="G240" s="54">
        <f t="shared" si="17"/>
        <v>171.50912119183127</v>
      </c>
      <c r="H240" s="55">
        <f t="shared" si="18"/>
        <v>164.05220287914295</v>
      </c>
      <c r="I240" s="234">
        <f t="shared" si="19"/>
        <v>0</v>
      </c>
    </row>
    <row r="241" spans="1:9" ht="21">
      <c r="A241" s="231" t="s">
        <v>721</v>
      </c>
      <c r="B241" s="232" t="s">
        <v>722</v>
      </c>
      <c r="C241" s="94">
        <v>5</v>
      </c>
      <c r="D241" s="233">
        <v>21.577502510880482</v>
      </c>
      <c r="E241" s="9"/>
      <c r="F241" s="22">
        <f t="shared" si="16"/>
        <v>646.24620020087036</v>
      </c>
      <c r="G241" s="54">
        <f t="shared" si="17"/>
        <v>743.18313023100086</v>
      </c>
      <c r="H241" s="55">
        <f t="shared" si="18"/>
        <v>710.87082022095751</v>
      </c>
      <c r="I241" s="234">
        <f t="shared" si="19"/>
        <v>0</v>
      </c>
    </row>
    <row r="242" spans="1:9" ht="21">
      <c r="A242" s="231" t="s">
        <v>724</v>
      </c>
      <c r="B242" s="232" t="s">
        <v>725</v>
      </c>
      <c r="C242" s="85">
        <v>60</v>
      </c>
      <c r="D242" s="233">
        <v>271.12889186474717</v>
      </c>
      <c r="E242" s="9"/>
      <c r="F242" s="22">
        <f t="shared" si="16"/>
        <v>8120.3103113491779</v>
      </c>
      <c r="G242" s="54">
        <f t="shared" si="17"/>
        <v>9338.3568580515548</v>
      </c>
      <c r="H242" s="55">
        <f t="shared" si="18"/>
        <v>8932.3413424840965</v>
      </c>
      <c r="I242" s="234">
        <f t="shared" si="19"/>
        <v>0</v>
      </c>
    </row>
    <row r="243" spans="1:9" ht="21">
      <c r="A243" s="231" t="s">
        <v>726</v>
      </c>
      <c r="B243" s="232" t="s">
        <v>727</v>
      </c>
      <c r="C243" s="85">
        <v>1</v>
      </c>
      <c r="D243" s="233">
        <v>4.915299631737529</v>
      </c>
      <c r="E243" s="9"/>
      <c r="F243" s="22">
        <f t="shared" si="16"/>
        <v>147.21322397053899</v>
      </c>
      <c r="G243" s="54">
        <f t="shared" si="17"/>
        <v>169.29520756611981</v>
      </c>
      <c r="H243" s="55">
        <f t="shared" si="18"/>
        <v>161.9345463675929</v>
      </c>
      <c r="I243" s="234">
        <f t="shared" si="19"/>
        <v>0</v>
      </c>
    </row>
    <row r="244" spans="1:9" ht="21">
      <c r="A244" s="231" t="s">
        <v>728</v>
      </c>
      <c r="B244" s="232" t="s">
        <v>729</v>
      </c>
      <c r="C244" s="85">
        <v>4</v>
      </c>
      <c r="D244" s="233">
        <v>17.558085035152327</v>
      </c>
      <c r="E244" s="9"/>
      <c r="F244" s="22">
        <f t="shared" si="16"/>
        <v>525.86464680281222</v>
      </c>
      <c r="G244" s="54">
        <f t="shared" si="17"/>
        <v>604.74434382323398</v>
      </c>
      <c r="H244" s="55">
        <f t="shared" si="18"/>
        <v>578.45111148309354</v>
      </c>
      <c r="I244" s="234">
        <f t="shared" si="19"/>
        <v>0</v>
      </c>
    </row>
    <row r="245" spans="1:9" ht="21">
      <c r="A245" s="231" t="s">
        <v>730</v>
      </c>
      <c r="B245" s="232" t="s">
        <v>731</v>
      </c>
      <c r="C245" s="85">
        <v>5</v>
      </c>
      <c r="D245" s="233">
        <v>21.039169735520591</v>
      </c>
      <c r="E245" s="9"/>
      <c r="F245" s="22">
        <f t="shared" si="16"/>
        <v>630.1231335788417</v>
      </c>
      <c r="G245" s="54">
        <f t="shared" si="17"/>
        <v>724.64160361566792</v>
      </c>
      <c r="H245" s="55">
        <f t="shared" si="18"/>
        <v>693.13544693672588</v>
      </c>
      <c r="I245" s="234">
        <f t="shared" si="19"/>
        <v>0</v>
      </c>
    </row>
    <row r="246" spans="1:9" ht="21">
      <c r="A246" s="231" t="s">
        <v>733</v>
      </c>
      <c r="B246" s="232" t="s">
        <v>734</v>
      </c>
      <c r="C246" s="102">
        <v>1</v>
      </c>
      <c r="D246" s="233">
        <v>5.4194844325410108</v>
      </c>
      <c r="E246" s="9"/>
      <c r="F246" s="22">
        <f t="shared" si="16"/>
        <v>162.31355875460326</v>
      </c>
      <c r="G246" s="54">
        <f t="shared" si="17"/>
        <v>186.66059256779374</v>
      </c>
      <c r="H246" s="55">
        <f t="shared" si="18"/>
        <v>178.5449146300636</v>
      </c>
      <c r="I246" s="234">
        <f t="shared" si="19"/>
        <v>0</v>
      </c>
    </row>
    <row r="247" spans="1:9" ht="21">
      <c r="A247" s="231" t="s">
        <v>735</v>
      </c>
      <c r="B247" s="232" t="s">
        <v>736</v>
      </c>
      <c r="C247" s="102">
        <v>4</v>
      </c>
      <c r="D247" s="233">
        <v>19.456310679611651</v>
      </c>
      <c r="E247" s="9"/>
      <c r="F247" s="22">
        <f t="shared" si="16"/>
        <v>582.71650485436896</v>
      </c>
      <c r="G247" s="54">
        <f t="shared" si="17"/>
        <v>670.12398058252427</v>
      </c>
      <c r="H247" s="55">
        <f t="shared" si="18"/>
        <v>640.98815533980587</v>
      </c>
      <c r="I247" s="234">
        <f t="shared" si="19"/>
        <v>0</v>
      </c>
    </row>
    <row r="248" spans="1:9" ht="21">
      <c r="A248" s="231" t="s">
        <v>737</v>
      </c>
      <c r="B248" s="232" t="s">
        <v>738</v>
      </c>
      <c r="C248" s="102">
        <v>5</v>
      </c>
      <c r="D248" s="233">
        <v>24.427854034147973</v>
      </c>
      <c r="E248" s="9"/>
      <c r="F248" s="22">
        <f t="shared" si="16"/>
        <v>731.61422832273183</v>
      </c>
      <c r="G248" s="54">
        <f t="shared" si="17"/>
        <v>841.35636257114152</v>
      </c>
      <c r="H248" s="55">
        <f t="shared" si="18"/>
        <v>804.77565115500511</v>
      </c>
      <c r="I248" s="234">
        <f t="shared" si="19"/>
        <v>0</v>
      </c>
    </row>
    <row r="249" spans="1:9" ht="21">
      <c r="A249" s="231" t="s">
        <v>739</v>
      </c>
      <c r="B249" s="232" t="s">
        <v>740</v>
      </c>
      <c r="C249" s="81">
        <v>60</v>
      </c>
      <c r="D249" s="233">
        <v>256.96149983260796</v>
      </c>
      <c r="E249" s="9"/>
      <c r="F249" s="22">
        <f t="shared" si="16"/>
        <v>7695.9969199866082</v>
      </c>
      <c r="G249" s="54">
        <f t="shared" si="17"/>
        <v>8850.3964579845979</v>
      </c>
      <c r="H249" s="55">
        <f t="shared" si="18"/>
        <v>8465.5966119852692</v>
      </c>
      <c r="I249" s="234">
        <f t="shared" si="19"/>
        <v>0</v>
      </c>
    </row>
    <row r="250" spans="1:9" ht="21">
      <c r="A250" s="231" t="s">
        <v>741</v>
      </c>
      <c r="B250" s="232" t="s">
        <v>742</v>
      </c>
      <c r="C250" s="81">
        <v>1</v>
      </c>
      <c r="D250" s="233">
        <v>5.3531971878138602</v>
      </c>
      <c r="E250" s="9"/>
      <c r="F250" s="22">
        <f t="shared" si="16"/>
        <v>160.3282557750251</v>
      </c>
      <c r="G250" s="54">
        <f t="shared" si="17"/>
        <v>184.37749414127885</v>
      </c>
      <c r="H250" s="55">
        <f t="shared" si="18"/>
        <v>176.36108135252763</v>
      </c>
      <c r="I250" s="234">
        <f t="shared" si="19"/>
        <v>0</v>
      </c>
    </row>
    <row r="251" spans="1:9" ht="21">
      <c r="A251" s="231" t="s">
        <v>743</v>
      </c>
      <c r="B251" s="232" t="s">
        <v>744</v>
      </c>
      <c r="C251" s="81">
        <v>4</v>
      </c>
      <c r="D251" s="233">
        <v>19.273518580515567</v>
      </c>
      <c r="E251" s="9"/>
      <c r="F251" s="22">
        <f t="shared" si="16"/>
        <v>577.24188148644123</v>
      </c>
      <c r="G251" s="54">
        <f t="shared" si="17"/>
        <v>663.82816370940736</v>
      </c>
      <c r="H251" s="55">
        <f t="shared" si="18"/>
        <v>634.96606963508543</v>
      </c>
      <c r="I251" s="234">
        <f t="shared" si="19"/>
        <v>0</v>
      </c>
    </row>
    <row r="252" spans="1:9" ht="21">
      <c r="A252" s="231" t="s">
        <v>745</v>
      </c>
      <c r="B252" s="232" t="s">
        <v>746</v>
      </c>
      <c r="C252" s="81">
        <v>5</v>
      </c>
      <c r="D252" s="233">
        <v>23.556076330766654</v>
      </c>
      <c r="E252" s="9"/>
      <c r="F252" s="22">
        <f t="shared" si="16"/>
        <v>705.50448610646129</v>
      </c>
      <c r="G252" s="54">
        <f t="shared" si="17"/>
        <v>811.33015902243039</v>
      </c>
      <c r="H252" s="55">
        <f t="shared" si="18"/>
        <v>776.05493471710747</v>
      </c>
      <c r="I252" s="234">
        <f t="shared" si="19"/>
        <v>0</v>
      </c>
    </row>
    <row r="253" spans="1:9" ht="21">
      <c r="A253" s="231" t="s">
        <v>749</v>
      </c>
      <c r="B253" s="232" t="s">
        <v>750</v>
      </c>
      <c r="C253" s="107">
        <v>60</v>
      </c>
      <c r="D253" s="233">
        <v>348.95413458319382</v>
      </c>
      <c r="E253" s="9"/>
      <c r="F253" s="22">
        <f t="shared" si="16"/>
        <v>10451.176330766655</v>
      </c>
      <c r="G253" s="54">
        <f t="shared" si="17"/>
        <v>12018.852780381652</v>
      </c>
      <c r="H253" s="55">
        <f t="shared" si="18"/>
        <v>11496.293963843322</v>
      </c>
      <c r="I253" s="234">
        <f t="shared" si="19"/>
        <v>0</v>
      </c>
    </row>
    <row r="254" spans="1:9" ht="21">
      <c r="A254" s="231" t="s">
        <v>751</v>
      </c>
      <c r="B254" s="232" t="s">
        <v>752</v>
      </c>
      <c r="C254" s="107">
        <v>1</v>
      </c>
      <c r="D254" s="233">
        <v>7.2775359892869096</v>
      </c>
      <c r="E254" s="9"/>
      <c r="F254" s="22">
        <f t="shared" si="16"/>
        <v>217.96220287914295</v>
      </c>
      <c r="G254" s="54">
        <f t="shared" si="17"/>
        <v>250.65653331101439</v>
      </c>
      <c r="H254" s="55">
        <f t="shared" si="18"/>
        <v>239.75842316705726</v>
      </c>
      <c r="I254" s="234">
        <f t="shared" si="19"/>
        <v>0</v>
      </c>
    </row>
    <row r="255" spans="1:9" ht="21">
      <c r="A255" s="231" t="s">
        <v>753</v>
      </c>
      <c r="B255" s="232" t="s">
        <v>754</v>
      </c>
      <c r="C255" s="107">
        <v>5</v>
      </c>
      <c r="D255" s="233">
        <v>32.01071309005691</v>
      </c>
      <c r="E255" s="9"/>
      <c r="F255" s="22">
        <f t="shared" si="16"/>
        <v>958.72085704720439</v>
      </c>
      <c r="G255" s="54">
        <f t="shared" si="17"/>
        <v>1102.528985604285</v>
      </c>
      <c r="H255" s="55">
        <f t="shared" si="18"/>
        <v>1054.592942751925</v>
      </c>
      <c r="I255" s="234">
        <f t="shared" si="19"/>
        <v>0</v>
      </c>
    </row>
    <row r="256" spans="1:9" ht="21">
      <c r="A256" s="231" t="s">
        <v>757</v>
      </c>
      <c r="B256" s="232" t="s">
        <v>758</v>
      </c>
      <c r="C256" s="109">
        <v>1</v>
      </c>
      <c r="D256" s="233">
        <v>6.9019082691663876</v>
      </c>
      <c r="E256" s="9"/>
      <c r="F256" s="22">
        <f t="shared" si="16"/>
        <v>206.71215266153331</v>
      </c>
      <c r="G256" s="54">
        <f t="shared" si="17"/>
        <v>237.71897556076328</v>
      </c>
      <c r="H256" s="55">
        <f t="shared" si="18"/>
        <v>227.38336792768666</v>
      </c>
      <c r="I256" s="234">
        <f t="shared" si="19"/>
        <v>0</v>
      </c>
    </row>
    <row r="257" spans="1:9" ht="21">
      <c r="A257" s="231" t="s">
        <v>759</v>
      </c>
      <c r="B257" s="232" t="s">
        <v>760</v>
      </c>
      <c r="C257" s="109">
        <v>5</v>
      </c>
      <c r="D257" s="233">
        <v>28.611985269501172</v>
      </c>
      <c r="E257" s="9"/>
      <c r="F257" s="22">
        <f t="shared" si="16"/>
        <v>856.92895882156006</v>
      </c>
      <c r="G257" s="54">
        <f t="shared" si="17"/>
        <v>985.46830264479399</v>
      </c>
      <c r="H257" s="55">
        <f t="shared" si="18"/>
        <v>942.62185470371617</v>
      </c>
      <c r="I257" s="234">
        <f t="shared" si="19"/>
        <v>0</v>
      </c>
    </row>
    <row r="258" spans="1:9" ht="21">
      <c r="A258" s="231" t="s">
        <v>762</v>
      </c>
      <c r="B258" s="232" t="s">
        <v>763</v>
      </c>
      <c r="C258" s="113">
        <v>1</v>
      </c>
      <c r="D258" s="233">
        <v>6.4017408771342481</v>
      </c>
      <c r="E258" s="9"/>
      <c r="F258" s="22">
        <f t="shared" si="16"/>
        <v>191.73213927017073</v>
      </c>
      <c r="G258" s="54">
        <f t="shared" si="17"/>
        <v>220.49196016069632</v>
      </c>
      <c r="H258" s="55">
        <f t="shared" si="18"/>
        <v>210.90535319718782</v>
      </c>
      <c r="I258" s="234">
        <f t="shared" si="19"/>
        <v>0</v>
      </c>
    </row>
    <row r="259" spans="1:9" ht="21">
      <c r="A259" s="231" t="s">
        <v>764</v>
      </c>
      <c r="B259" s="232" t="s">
        <v>765</v>
      </c>
      <c r="C259" s="113">
        <v>5</v>
      </c>
      <c r="D259" s="233">
        <v>28.196183461667225</v>
      </c>
      <c r="E259" s="9"/>
      <c r="F259" s="22">
        <f t="shared" si="16"/>
        <v>844.47569467693336</v>
      </c>
      <c r="G259" s="54">
        <f t="shared" si="17"/>
        <v>971.14704887847324</v>
      </c>
      <c r="H259" s="55">
        <f t="shared" si="18"/>
        <v>928.92326414462673</v>
      </c>
      <c r="I259" s="234">
        <f t="shared" si="19"/>
        <v>0</v>
      </c>
    </row>
    <row r="260" spans="1:9" ht="21">
      <c r="A260" s="231" t="s">
        <v>768</v>
      </c>
      <c r="B260" s="232" t="s">
        <v>769</v>
      </c>
      <c r="C260" s="107">
        <v>1</v>
      </c>
      <c r="D260" s="233">
        <v>6.1727485771677264</v>
      </c>
      <c r="E260" s="9"/>
      <c r="F260" s="22">
        <f t="shared" si="16"/>
        <v>184.87381988617341</v>
      </c>
      <c r="G260" s="54">
        <f t="shared" si="17"/>
        <v>212.60489286909942</v>
      </c>
      <c r="H260" s="55">
        <f t="shared" si="18"/>
        <v>203.36120187479077</v>
      </c>
      <c r="I260" s="234">
        <f t="shared" si="19"/>
        <v>0</v>
      </c>
    </row>
    <row r="261" spans="1:9" ht="21">
      <c r="A261" s="231" t="s">
        <v>770</v>
      </c>
      <c r="B261" s="232" t="s">
        <v>771</v>
      </c>
      <c r="C261" s="107">
        <v>5</v>
      </c>
      <c r="D261" s="233">
        <v>26.761968530297956</v>
      </c>
      <c r="E261" s="9"/>
      <c r="F261" s="22">
        <f t="shared" si="16"/>
        <v>801.5209574824238</v>
      </c>
      <c r="G261" s="54">
        <f t="shared" si="17"/>
        <v>921.74910110478731</v>
      </c>
      <c r="H261" s="55">
        <f t="shared" si="18"/>
        <v>881.67305323066626</v>
      </c>
      <c r="I261" s="234">
        <f t="shared" si="19"/>
        <v>0</v>
      </c>
    </row>
    <row r="262" spans="1:9">
      <c r="A262" s="224">
        <v>108304</v>
      </c>
      <c r="B262" s="148" t="s">
        <v>981</v>
      </c>
      <c r="C262" s="149">
        <v>1</v>
      </c>
      <c r="D262" s="158">
        <v>6.4189999999999996</v>
      </c>
      <c r="F262" s="22">
        <f t="shared" ref="F262:F308" si="20">(D262*C$1)+E262*C$2</f>
        <v>192.24904999999998</v>
      </c>
      <c r="G262" s="54">
        <f t="shared" ref="G262:G308" si="21">F262*1.15</f>
        <v>221.08640749999995</v>
      </c>
      <c r="H262" s="55">
        <f t="shared" ref="H262:H308" si="22">F262*1.1</f>
        <v>211.47395499999999</v>
      </c>
      <c r="I262" s="235"/>
    </row>
    <row r="263" spans="1:9">
      <c r="A263" s="224">
        <v>107971</v>
      </c>
      <c r="B263" s="148" t="s">
        <v>1021</v>
      </c>
      <c r="C263" s="149">
        <v>4</v>
      </c>
      <c r="D263" s="158">
        <v>22.014999999999997</v>
      </c>
      <c r="F263" s="22">
        <f t="shared" si="20"/>
        <v>659.34924999999987</v>
      </c>
      <c r="G263" s="54">
        <f t="shared" si="21"/>
        <v>758.25163749999979</v>
      </c>
      <c r="H263" s="55">
        <f t="shared" si="22"/>
        <v>725.28417499999989</v>
      </c>
      <c r="I263" s="235"/>
    </row>
    <row r="264" spans="1:9">
      <c r="A264" s="224">
        <v>108309</v>
      </c>
      <c r="B264" s="148" t="s">
        <v>982</v>
      </c>
      <c r="C264" s="149">
        <v>5</v>
      </c>
      <c r="D264" s="158">
        <v>26.935999999999996</v>
      </c>
      <c r="F264" s="22">
        <f t="shared" si="20"/>
        <v>806.7331999999999</v>
      </c>
      <c r="G264" s="54">
        <f t="shared" si="21"/>
        <v>927.74317999999982</v>
      </c>
      <c r="H264" s="55">
        <f t="shared" si="22"/>
        <v>887.40652</v>
      </c>
      <c r="I264" s="235"/>
    </row>
    <row r="265" spans="1:9">
      <c r="A265" s="225">
        <v>108310</v>
      </c>
      <c r="B265" s="170" t="s">
        <v>983</v>
      </c>
      <c r="C265" s="171">
        <v>1</v>
      </c>
      <c r="D265" s="158">
        <v>6.4610000000000003</v>
      </c>
      <c r="F265" s="22">
        <f t="shared" si="20"/>
        <v>193.50695000000002</v>
      </c>
      <c r="G265" s="54">
        <f t="shared" si="21"/>
        <v>222.53299250000001</v>
      </c>
      <c r="H265" s="55">
        <f t="shared" si="22"/>
        <v>212.85764500000005</v>
      </c>
      <c r="I265" s="235"/>
    </row>
    <row r="266" spans="1:9">
      <c r="A266" s="225">
        <v>107978</v>
      </c>
      <c r="B266" s="170" t="s">
        <v>1020</v>
      </c>
      <c r="C266" s="171">
        <v>4</v>
      </c>
      <c r="D266" s="158">
        <v>21.979999999999997</v>
      </c>
      <c r="F266" s="22">
        <f t="shared" si="20"/>
        <v>658.30099999999993</v>
      </c>
      <c r="G266" s="54">
        <f t="shared" si="21"/>
        <v>757.0461499999999</v>
      </c>
      <c r="H266" s="55">
        <f t="shared" si="22"/>
        <v>724.13109999999995</v>
      </c>
      <c r="I266" s="235"/>
    </row>
    <row r="267" spans="1:9">
      <c r="A267" s="225">
        <v>108312</v>
      </c>
      <c r="B267" s="170" t="s">
        <v>984</v>
      </c>
      <c r="C267" s="171">
        <v>5</v>
      </c>
      <c r="D267" s="158">
        <v>27.314</v>
      </c>
      <c r="F267" s="22">
        <f t="shared" si="20"/>
        <v>818.05430000000001</v>
      </c>
      <c r="G267" s="54">
        <f t="shared" si="21"/>
        <v>940.76244499999996</v>
      </c>
      <c r="H267" s="55">
        <f t="shared" si="22"/>
        <v>899.85973000000013</v>
      </c>
      <c r="I267" s="235"/>
    </row>
    <row r="268" spans="1:9">
      <c r="A268" s="226">
        <v>839411</v>
      </c>
      <c r="B268" s="180" t="s">
        <v>985</v>
      </c>
      <c r="C268" s="181">
        <v>1</v>
      </c>
      <c r="D268" s="158">
        <v>7.1049999999999995</v>
      </c>
      <c r="F268" s="22">
        <f t="shared" si="20"/>
        <v>212.79474999999999</v>
      </c>
      <c r="G268" s="54">
        <f t="shared" si="21"/>
        <v>244.71396249999998</v>
      </c>
      <c r="H268" s="55">
        <f t="shared" si="22"/>
        <v>234.07422500000001</v>
      </c>
      <c r="I268" s="235"/>
    </row>
    <row r="269" spans="1:9">
      <c r="A269" s="182">
        <v>839421</v>
      </c>
      <c r="B269" s="180" t="s">
        <v>1019</v>
      </c>
      <c r="C269" s="181">
        <v>4</v>
      </c>
      <c r="D269" s="158">
        <v>24.367000000000001</v>
      </c>
      <c r="F269" s="22">
        <f t="shared" si="20"/>
        <v>729.79165</v>
      </c>
      <c r="G269" s="54">
        <f t="shared" si="21"/>
        <v>839.26039749999995</v>
      </c>
      <c r="H269" s="55">
        <f t="shared" si="22"/>
        <v>802.77081500000008</v>
      </c>
      <c r="I269" s="235"/>
    </row>
    <row r="270" spans="1:9">
      <c r="A270" s="226">
        <v>101493</v>
      </c>
      <c r="B270" s="180" t="s">
        <v>1108</v>
      </c>
      <c r="C270" s="182">
        <v>5</v>
      </c>
      <c r="D270" s="158">
        <v>27.628999999999998</v>
      </c>
      <c r="F270" s="22">
        <f t="shared" si="20"/>
        <v>827.48854999999992</v>
      </c>
      <c r="G270" s="54">
        <f t="shared" si="21"/>
        <v>951.61183249999988</v>
      </c>
      <c r="H270" s="55">
        <f t="shared" si="22"/>
        <v>910.23740499999997</v>
      </c>
      <c r="I270" s="235"/>
    </row>
    <row r="271" spans="1:9">
      <c r="A271" s="177">
        <v>841511</v>
      </c>
      <c r="B271" s="134" t="s">
        <v>986</v>
      </c>
      <c r="C271" s="177">
        <v>1</v>
      </c>
      <c r="D271" s="158">
        <v>9.3239999999999998</v>
      </c>
      <c r="F271" s="22">
        <f t="shared" si="20"/>
        <v>279.25380000000001</v>
      </c>
      <c r="G271" s="54">
        <f t="shared" si="21"/>
        <v>321.14186999999998</v>
      </c>
      <c r="H271" s="55">
        <f t="shared" si="22"/>
        <v>307.17918000000003</v>
      </c>
      <c r="I271" s="235"/>
    </row>
    <row r="272" spans="1:9">
      <c r="A272" s="227">
        <v>841551</v>
      </c>
      <c r="B272" s="134" t="s">
        <v>1018</v>
      </c>
      <c r="C272" s="177">
        <v>5</v>
      </c>
      <c r="D272" s="158">
        <v>43.26</v>
      </c>
      <c r="F272" s="22">
        <f t="shared" si="20"/>
        <v>1295.6369999999999</v>
      </c>
      <c r="G272" s="54">
        <f t="shared" si="21"/>
        <v>1489.9825499999997</v>
      </c>
      <c r="H272" s="55">
        <f t="shared" si="22"/>
        <v>1425.2007000000001</v>
      </c>
      <c r="I272" s="235"/>
    </row>
    <row r="273" spans="1:9">
      <c r="A273" s="228">
        <v>854711</v>
      </c>
      <c r="B273" s="142" t="s">
        <v>1016</v>
      </c>
      <c r="C273" s="143">
        <v>1</v>
      </c>
      <c r="D273" s="158">
        <v>9.8209999999999997</v>
      </c>
      <c r="F273" s="22">
        <f t="shared" si="20"/>
        <v>294.13894999999997</v>
      </c>
      <c r="G273" s="54">
        <f t="shared" si="21"/>
        <v>338.25979249999995</v>
      </c>
      <c r="H273" s="55">
        <f t="shared" si="22"/>
        <v>323.55284499999999</v>
      </c>
      <c r="I273" s="235"/>
    </row>
    <row r="274" spans="1:9">
      <c r="A274" s="228">
        <v>854751</v>
      </c>
      <c r="B274" s="142" t="s">
        <v>1017</v>
      </c>
      <c r="C274" s="143">
        <v>5</v>
      </c>
      <c r="D274" s="158">
        <v>45.240999999999993</v>
      </c>
      <c r="F274" s="22">
        <f t="shared" si="20"/>
        <v>1354.9679499999997</v>
      </c>
      <c r="G274" s="54">
        <f t="shared" si="21"/>
        <v>1558.2131424999995</v>
      </c>
      <c r="H274" s="55">
        <f t="shared" si="22"/>
        <v>1490.4647449999998</v>
      </c>
      <c r="I274" s="235"/>
    </row>
    <row r="275" spans="1:9">
      <c r="A275" s="229">
        <v>814051</v>
      </c>
      <c r="B275" s="161" t="s">
        <v>1015</v>
      </c>
      <c r="C275" s="162">
        <v>5</v>
      </c>
      <c r="D275" s="158">
        <v>40.858999999999995</v>
      </c>
      <c r="F275" s="22">
        <f t="shared" si="20"/>
        <v>1223.7270499999997</v>
      </c>
      <c r="G275" s="54">
        <f t="shared" si="21"/>
        <v>1407.2861074999996</v>
      </c>
      <c r="H275" s="55">
        <f t="shared" si="22"/>
        <v>1346.0997549999997</v>
      </c>
      <c r="I275" s="235"/>
    </row>
    <row r="276" spans="1:9">
      <c r="A276" s="224">
        <v>854151</v>
      </c>
      <c r="B276" s="148" t="s">
        <v>1005</v>
      </c>
      <c r="C276" s="149">
        <v>5</v>
      </c>
      <c r="D276" s="158">
        <v>38.611999999999995</v>
      </c>
      <c r="F276" s="22">
        <f t="shared" si="20"/>
        <v>1156.4293999999998</v>
      </c>
      <c r="G276" s="54">
        <f t="shared" si="21"/>
        <v>1329.8938099999996</v>
      </c>
      <c r="H276" s="55">
        <f t="shared" si="22"/>
        <v>1272.0723399999999</v>
      </c>
      <c r="I276" s="235"/>
    </row>
    <row r="277" spans="1:9">
      <c r="A277" s="224">
        <v>854111</v>
      </c>
      <c r="B277" s="148" t="s">
        <v>1004</v>
      </c>
      <c r="C277" s="149">
        <v>1</v>
      </c>
      <c r="D277" s="158">
        <v>8.1760000000000002</v>
      </c>
      <c r="F277" s="22">
        <f t="shared" si="20"/>
        <v>244.87119999999999</v>
      </c>
      <c r="G277" s="54">
        <f t="shared" si="21"/>
        <v>281.60187999999994</v>
      </c>
      <c r="H277" s="55">
        <f t="shared" si="22"/>
        <v>269.35831999999999</v>
      </c>
      <c r="I277" s="235"/>
    </row>
    <row r="278" spans="1:9">
      <c r="A278" s="227">
        <v>812301</v>
      </c>
      <c r="B278" s="134" t="s">
        <v>987</v>
      </c>
      <c r="C278" s="176">
        <v>1</v>
      </c>
      <c r="D278" s="158">
        <v>7.2309999999999999</v>
      </c>
      <c r="F278" s="22">
        <f t="shared" si="20"/>
        <v>216.56844999999998</v>
      </c>
      <c r="G278" s="54">
        <f t="shared" si="21"/>
        <v>249.05371749999998</v>
      </c>
      <c r="H278" s="55">
        <f t="shared" si="22"/>
        <v>238.22529499999999</v>
      </c>
      <c r="I278" s="235"/>
    </row>
    <row r="279" spans="1:9">
      <c r="A279" s="227">
        <v>812307</v>
      </c>
      <c r="B279" s="134" t="s">
        <v>994</v>
      </c>
      <c r="C279" s="176">
        <v>4</v>
      </c>
      <c r="D279" s="158">
        <v>28.608999999999995</v>
      </c>
      <c r="F279" s="22">
        <f t="shared" si="20"/>
        <v>856.8395499999998</v>
      </c>
      <c r="G279" s="54">
        <f t="shared" si="21"/>
        <v>985.36548249999964</v>
      </c>
      <c r="H279" s="55">
        <f t="shared" si="22"/>
        <v>942.52350499999989</v>
      </c>
      <c r="I279" s="235"/>
    </row>
    <row r="280" spans="1:9">
      <c r="A280" s="227">
        <v>812306</v>
      </c>
      <c r="B280" s="134" t="s">
        <v>1006</v>
      </c>
      <c r="C280" s="176">
        <v>5</v>
      </c>
      <c r="D280" s="158">
        <v>35.314999999999998</v>
      </c>
      <c r="F280" s="22">
        <f t="shared" si="20"/>
        <v>1057.68425</v>
      </c>
      <c r="G280" s="54">
        <f t="shared" si="21"/>
        <v>1216.3368874999999</v>
      </c>
      <c r="H280" s="55">
        <f t="shared" si="22"/>
        <v>1163.4526750000002</v>
      </c>
      <c r="I280" s="235"/>
    </row>
    <row r="281" spans="1:9">
      <c r="A281" s="230">
        <v>872011</v>
      </c>
      <c r="B281" s="130" t="s">
        <v>989</v>
      </c>
      <c r="C281" s="131">
        <v>1</v>
      </c>
      <c r="D281" s="158">
        <v>8.6379999999999999</v>
      </c>
      <c r="F281" s="22">
        <f t="shared" si="20"/>
        <v>258.7081</v>
      </c>
      <c r="G281" s="54">
        <f t="shared" si="21"/>
        <v>297.51431499999995</v>
      </c>
      <c r="H281" s="55">
        <f t="shared" si="22"/>
        <v>284.57891000000001</v>
      </c>
      <c r="I281" s="235"/>
    </row>
    <row r="282" spans="1:9">
      <c r="A282" s="230">
        <v>872051</v>
      </c>
      <c r="B282" s="130" t="s">
        <v>990</v>
      </c>
      <c r="C282" s="131">
        <v>5</v>
      </c>
      <c r="D282" s="158">
        <v>39.255999999999993</v>
      </c>
      <c r="F282" s="22">
        <f t="shared" si="20"/>
        <v>1175.7171999999998</v>
      </c>
      <c r="G282" s="54">
        <f t="shared" si="21"/>
        <v>1352.0747799999997</v>
      </c>
      <c r="H282" s="55">
        <f t="shared" si="22"/>
        <v>1293.28892</v>
      </c>
      <c r="I282" s="235"/>
    </row>
    <row r="283" spans="1:9">
      <c r="A283" s="228">
        <v>368201</v>
      </c>
      <c r="B283" s="142" t="s">
        <v>988</v>
      </c>
      <c r="C283" s="143">
        <v>1</v>
      </c>
      <c r="D283" s="2">
        <v>7.5809999999999995</v>
      </c>
      <c r="F283" s="22">
        <f t="shared" si="20"/>
        <v>227.05094999999997</v>
      </c>
      <c r="G283" s="54">
        <f t="shared" si="21"/>
        <v>261.10859249999993</v>
      </c>
      <c r="H283" s="55">
        <f t="shared" si="22"/>
        <v>249.756045</v>
      </c>
    </row>
    <row r="284" spans="1:9">
      <c r="A284" s="228">
        <v>368202</v>
      </c>
      <c r="B284" s="142" t="s">
        <v>991</v>
      </c>
      <c r="C284" s="143">
        <v>2</v>
      </c>
      <c r="D284" s="2">
        <v>14.692999999999998</v>
      </c>
      <c r="F284" s="22">
        <f t="shared" si="20"/>
        <v>440.05534999999992</v>
      </c>
      <c r="G284" s="54">
        <f t="shared" si="21"/>
        <v>506.06365249999988</v>
      </c>
      <c r="H284" s="55">
        <f t="shared" si="22"/>
        <v>484.06088499999993</v>
      </c>
    </row>
    <row r="285" spans="1:9">
      <c r="A285" s="228">
        <v>368207</v>
      </c>
      <c r="B285" s="142" t="s">
        <v>993</v>
      </c>
      <c r="C285" s="143">
        <v>4</v>
      </c>
      <c r="D285" s="2">
        <v>28.608999999999995</v>
      </c>
      <c r="F285" s="22">
        <f t="shared" si="20"/>
        <v>856.8395499999998</v>
      </c>
      <c r="G285" s="54">
        <f t="shared" si="21"/>
        <v>985.36548249999964</v>
      </c>
      <c r="H285" s="55">
        <f t="shared" si="22"/>
        <v>942.52350499999989</v>
      </c>
    </row>
    <row r="286" spans="1:9">
      <c r="A286" s="228">
        <v>368206</v>
      </c>
      <c r="B286" s="142" t="s">
        <v>992</v>
      </c>
      <c r="C286" s="143">
        <v>5</v>
      </c>
      <c r="D286" s="2">
        <v>36.497999999999998</v>
      </c>
      <c r="F286" s="22">
        <f t="shared" si="20"/>
        <v>1093.1151</v>
      </c>
      <c r="G286" s="54">
        <f t="shared" si="21"/>
        <v>1257.082365</v>
      </c>
      <c r="H286" s="55">
        <f t="shared" si="22"/>
        <v>1202.42661</v>
      </c>
    </row>
    <row r="287" spans="1:9">
      <c r="A287" s="224">
        <v>368101</v>
      </c>
      <c r="B287" s="148" t="s">
        <v>995</v>
      </c>
      <c r="C287" s="149">
        <v>1</v>
      </c>
      <c r="D287" s="2">
        <v>9.0229999999999997</v>
      </c>
      <c r="F287" s="22">
        <f t="shared" si="20"/>
        <v>270.23884999999996</v>
      </c>
      <c r="G287" s="54">
        <f t="shared" si="21"/>
        <v>310.77467749999994</v>
      </c>
      <c r="H287" s="55">
        <f t="shared" si="22"/>
        <v>297.26273499999996</v>
      </c>
    </row>
    <row r="288" spans="1:9">
      <c r="A288" s="236">
        <v>839511</v>
      </c>
      <c r="B288" s="138" t="s">
        <v>1007</v>
      </c>
      <c r="C288" s="139">
        <v>1</v>
      </c>
      <c r="D288" s="2">
        <v>6.867</v>
      </c>
      <c r="F288" s="22">
        <f t="shared" si="20"/>
        <v>205.66665</v>
      </c>
      <c r="G288" s="54">
        <f t="shared" si="21"/>
        <v>236.51664749999998</v>
      </c>
      <c r="H288" s="55">
        <f t="shared" si="22"/>
        <v>226.23331500000003</v>
      </c>
    </row>
    <row r="289" spans="1:8">
      <c r="A289" s="236">
        <v>839554</v>
      </c>
      <c r="B289" s="138" t="s">
        <v>996</v>
      </c>
      <c r="C289" s="139">
        <v>4</v>
      </c>
      <c r="D289" s="2">
        <v>24.276</v>
      </c>
      <c r="F289" s="22">
        <f t="shared" si="20"/>
        <v>727.06619999999998</v>
      </c>
      <c r="G289" s="54">
        <f t="shared" si="21"/>
        <v>836.12612999999988</v>
      </c>
      <c r="H289" s="55">
        <f t="shared" si="22"/>
        <v>799.77282000000002</v>
      </c>
    </row>
    <row r="290" spans="1:8">
      <c r="A290" s="236">
        <v>839551</v>
      </c>
      <c r="B290" s="138" t="s">
        <v>997</v>
      </c>
      <c r="C290" s="139">
        <v>5</v>
      </c>
      <c r="D290" s="2">
        <v>29.924999999999997</v>
      </c>
      <c r="F290" s="22">
        <f t="shared" si="20"/>
        <v>896.25374999999985</v>
      </c>
      <c r="G290" s="54">
        <f t="shared" si="21"/>
        <v>1030.6918124999997</v>
      </c>
      <c r="H290" s="55">
        <f t="shared" si="22"/>
        <v>985.87912499999993</v>
      </c>
    </row>
    <row r="291" spans="1:8">
      <c r="A291" s="237">
        <v>841111</v>
      </c>
      <c r="B291" s="130" t="s">
        <v>998</v>
      </c>
      <c r="C291" s="131">
        <v>1</v>
      </c>
      <c r="D291" s="2">
        <v>7.8889999999999993</v>
      </c>
      <c r="F291" s="22">
        <f t="shared" si="20"/>
        <v>236.27554999999998</v>
      </c>
      <c r="G291" s="54">
        <f t="shared" si="21"/>
        <v>271.71688249999994</v>
      </c>
      <c r="H291" s="55">
        <f t="shared" si="22"/>
        <v>259.90310499999998</v>
      </c>
    </row>
    <row r="292" spans="1:8">
      <c r="A292" s="230">
        <v>841151</v>
      </c>
      <c r="B292" s="130" t="s">
        <v>999</v>
      </c>
      <c r="C292" s="131">
        <v>5</v>
      </c>
      <c r="D292" s="2">
        <v>34.594000000000001</v>
      </c>
      <c r="F292" s="22">
        <f t="shared" si="20"/>
        <v>1036.0903000000001</v>
      </c>
      <c r="G292" s="54">
        <f t="shared" si="21"/>
        <v>1191.503845</v>
      </c>
      <c r="H292" s="55">
        <f t="shared" si="22"/>
        <v>1139.6993300000001</v>
      </c>
    </row>
    <row r="293" spans="1:8">
      <c r="A293" s="238">
        <v>838711</v>
      </c>
      <c r="B293" s="207" t="s">
        <v>1102</v>
      </c>
      <c r="C293" s="208">
        <v>1</v>
      </c>
      <c r="D293" s="2">
        <v>9.4290000000000003</v>
      </c>
      <c r="F293" s="22">
        <f t="shared" si="20"/>
        <v>282.39855</v>
      </c>
      <c r="G293" s="54">
        <f t="shared" si="21"/>
        <v>324.75833249999999</v>
      </c>
      <c r="H293" s="55">
        <f t="shared" si="22"/>
        <v>310.63840500000003</v>
      </c>
    </row>
    <row r="294" spans="1:8">
      <c r="A294" s="238">
        <v>838751</v>
      </c>
      <c r="B294" s="207" t="s">
        <v>1003</v>
      </c>
      <c r="C294" s="208">
        <v>5</v>
      </c>
      <c r="D294" s="2">
        <v>43.735999999999997</v>
      </c>
      <c r="F294" s="22">
        <f t="shared" si="20"/>
        <v>1309.8932</v>
      </c>
      <c r="G294" s="54">
        <f t="shared" si="21"/>
        <v>1506.37718</v>
      </c>
      <c r="H294" s="55">
        <f t="shared" si="22"/>
        <v>1440.8825200000001</v>
      </c>
    </row>
    <row r="295" spans="1:8">
      <c r="A295" s="239">
        <v>842411</v>
      </c>
      <c r="B295" s="213" t="s">
        <v>1105</v>
      </c>
      <c r="C295" s="214">
        <v>1</v>
      </c>
      <c r="D295" s="2">
        <v>8.4559999999999995</v>
      </c>
      <c r="F295" s="22">
        <f t="shared" si="20"/>
        <v>253.25719999999998</v>
      </c>
      <c r="G295" s="54">
        <f t="shared" si="21"/>
        <v>291.24577999999997</v>
      </c>
      <c r="H295" s="55">
        <f t="shared" si="22"/>
        <v>278.58292</v>
      </c>
    </row>
    <row r="296" spans="1:8">
      <c r="A296" s="239">
        <v>842451</v>
      </c>
      <c r="B296" s="213" t="s">
        <v>1106</v>
      </c>
      <c r="C296" s="217">
        <v>5</v>
      </c>
      <c r="D296" s="2">
        <v>38.604999999999997</v>
      </c>
      <c r="F296" s="22">
        <f t="shared" si="20"/>
        <v>1156.21975</v>
      </c>
      <c r="G296" s="54">
        <f t="shared" si="21"/>
        <v>1329.6527124999998</v>
      </c>
      <c r="H296" s="55">
        <f t="shared" si="22"/>
        <v>1271.841725</v>
      </c>
    </row>
    <row r="297" spans="1:8">
      <c r="A297" s="236">
        <v>856311</v>
      </c>
      <c r="B297" s="138" t="s">
        <v>1103</v>
      </c>
      <c r="C297" s="139">
        <v>1</v>
      </c>
      <c r="D297" s="2">
        <v>8.6660000000000004</v>
      </c>
      <c r="F297" s="22">
        <f t="shared" si="20"/>
        <v>259.54669999999999</v>
      </c>
      <c r="G297" s="54">
        <f t="shared" si="21"/>
        <v>298.47870499999993</v>
      </c>
      <c r="H297" s="55">
        <f t="shared" si="22"/>
        <v>285.50137000000001</v>
      </c>
    </row>
    <row r="298" spans="1:8">
      <c r="A298" s="236">
        <v>856322</v>
      </c>
      <c r="B298" s="138" t="s">
        <v>1001</v>
      </c>
      <c r="C298" s="139">
        <v>5</v>
      </c>
      <c r="D298" s="2">
        <v>41.37</v>
      </c>
      <c r="F298" s="22">
        <f t="shared" si="20"/>
        <v>1239.0314999999998</v>
      </c>
      <c r="G298" s="54">
        <f t="shared" si="21"/>
        <v>1424.8862249999997</v>
      </c>
      <c r="H298" s="55">
        <f t="shared" si="22"/>
        <v>1362.9346499999999</v>
      </c>
    </row>
    <row r="299" spans="1:8">
      <c r="A299" s="225">
        <v>867311</v>
      </c>
      <c r="B299" s="170" t="s">
        <v>1002</v>
      </c>
      <c r="C299" s="171">
        <v>1</v>
      </c>
      <c r="D299" s="2">
        <v>7.9379999999999997</v>
      </c>
      <c r="F299" s="22">
        <f t="shared" si="20"/>
        <v>237.7431</v>
      </c>
      <c r="G299" s="54">
        <f t="shared" si="21"/>
        <v>273.40456499999999</v>
      </c>
      <c r="H299" s="55">
        <f t="shared" si="22"/>
        <v>261.51741000000004</v>
      </c>
    </row>
    <row r="300" spans="1:8">
      <c r="A300" s="230">
        <v>854011</v>
      </c>
      <c r="B300" s="130" t="s">
        <v>1000</v>
      </c>
      <c r="C300" s="131">
        <v>1</v>
      </c>
      <c r="D300" s="2">
        <v>8.0429999999999993</v>
      </c>
      <c r="F300" s="22">
        <f t="shared" si="20"/>
        <v>240.88784999999999</v>
      </c>
      <c r="G300" s="54">
        <f t="shared" si="21"/>
        <v>277.02102749999995</v>
      </c>
      <c r="H300" s="55">
        <f t="shared" si="22"/>
        <v>264.97663499999999</v>
      </c>
    </row>
    <row r="301" spans="1:8">
      <c r="A301" s="230">
        <v>854051</v>
      </c>
      <c r="B301" s="130" t="s">
        <v>1104</v>
      </c>
      <c r="C301" s="131">
        <v>5</v>
      </c>
      <c r="D301" s="2">
        <v>37.736999999999995</v>
      </c>
      <c r="F301" s="22">
        <f t="shared" si="20"/>
        <v>1130.2231499999998</v>
      </c>
      <c r="G301" s="54">
        <f t="shared" si="21"/>
        <v>1299.7566224999996</v>
      </c>
      <c r="H301" s="55">
        <f t="shared" si="22"/>
        <v>1243.245465</v>
      </c>
    </row>
    <row r="302" spans="1:8">
      <c r="A302" s="124"/>
      <c r="B302"/>
      <c r="C302" s="124"/>
      <c r="D302" s="2">
        <v>0</v>
      </c>
      <c r="F302" s="22">
        <f t="shared" si="20"/>
        <v>0</v>
      </c>
      <c r="G302" s="54">
        <f t="shared" si="21"/>
        <v>0</v>
      </c>
      <c r="H302" s="55">
        <f t="shared" si="22"/>
        <v>0</v>
      </c>
    </row>
    <row r="303" spans="1:8">
      <c r="A303" s="124"/>
      <c r="B303"/>
      <c r="C303" s="124"/>
      <c r="D303" s="2">
        <v>0</v>
      </c>
      <c r="F303" s="22">
        <f t="shared" si="20"/>
        <v>0</v>
      </c>
      <c r="G303" s="54">
        <f t="shared" si="21"/>
        <v>0</v>
      </c>
      <c r="H303" s="55">
        <f t="shared" si="22"/>
        <v>0</v>
      </c>
    </row>
    <row r="304" spans="1:8">
      <c r="A304" s="124"/>
      <c r="B304"/>
      <c r="C304" s="124"/>
      <c r="D304" s="2">
        <v>0</v>
      </c>
      <c r="F304" s="22">
        <f t="shared" si="20"/>
        <v>0</v>
      </c>
      <c r="G304" s="54">
        <f t="shared" si="21"/>
        <v>0</v>
      </c>
      <c r="H304" s="55">
        <f t="shared" si="22"/>
        <v>0</v>
      </c>
    </row>
    <row r="305" spans="1:8">
      <c r="A305" s="238">
        <v>825702</v>
      </c>
      <c r="B305" s="207" t="s">
        <v>1109</v>
      </c>
      <c r="C305" s="208">
        <v>2</v>
      </c>
      <c r="D305" s="2">
        <v>30.855999999999998</v>
      </c>
      <c r="F305" s="22">
        <f t="shared" si="20"/>
        <v>924.13719999999989</v>
      </c>
      <c r="G305" s="54">
        <f t="shared" si="21"/>
        <v>1062.7577799999997</v>
      </c>
      <c r="H305" s="55">
        <f t="shared" si="22"/>
        <v>1016.55092</v>
      </c>
    </row>
    <row r="306" spans="1:8">
      <c r="A306" s="240">
        <v>103141</v>
      </c>
      <c r="B306" s="219" t="s">
        <v>1110</v>
      </c>
      <c r="C306" s="220">
        <v>2</v>
      </c>
      <c r="D306" s="2">
        <v>30.855999999999998</v>
      </c>
      <c r="F306" s="22">
        <f t="shared" si="20"/>
        <v>924.13719999999989</v>
      </c>
      <c r="G306" s="54">
        <f t="shared" si="21"/>
        <v>1062.7577799999997</v>
      </c>
      <c r="H306" s="55">
        <f t="shared" si="22"/>
        <v>1016.55092</v>
      </c>
    </row>
    <row r="307" spans="1:8">
      <c r="A307" s="236">
        <v>108645</v>
      </c>
      <c r="B307" s="138" t="s">
        <v>1111</v>
      </c>
      <c r="C307" s="139">
        <v>5</v>
      </c>
      <c r="D307" s="2">
        <v>22.042999999999999</v>
      </c>
      <c r="F307" s="22">
        <f t="shared" si="20"/>
        <v>660.18784999999991</v>
      </c>
      <c r="G307" s="54">
        <f t="shared" si="21"/>
        <v>759.21602749999988</v>
      </c>
      <c r="H307" s="55">
        <f t="shared" si="22"/>
        <v>726.20663500000001</v>
      </c>
    </row>
    <row r="308" spans="1:8">
      <c r="A308" s="239">
        <v>100018</v>
      </c>
      <c r="B308" s="213" t="s">
        <v>1112</v>
      </c>
      <c r="C308" s="217">
        <v>4</v>
      </c>
      <c r="D308" s="2">
        <v>15.994999999999999</v>
      </c>
      <c r="F308" s="22">
        <f t="shared" si="20"/>
        <v>479.05024999999995</v>
      </c>
      <c r="G308" s="54">
        <f t="shared" si="21"/>
        <v>550.90778749999993</v>
      </c>
      <c r="H308" s="55">
        <f t="shared" si="22"/>
        <v>526.95527500000003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6"/>
    <col min="2" max="2" width="48.28515625" style="56" bestFit="1" customWidth="1"/>
    <col min="3" max="3" width="21.85546875" style="56" bestFit="1" customWidth="1"/>
    <col min="4" max="16384" width="9.140625" style="56"/>
  </cols>
  <sheetData>
    <row r="4" spans="2:4">
      <c r="B4" s="56" t="s">
        <v>506</v>
      </c>
      <c r="C4" s="56" t="s">
        <v>507</v>
      </c>
      <c r="D4" s="57" t="s">
        <v>508</v>
      </c>
    </row>
    <row r="6" spans="2:4" ht="18.75">
      <c r="D6" s="58" t="s">
        <v>509</v>
      </c>
    </row>
    <row r="9" spans="2:4">
      <c r="B9" s="56" t="s">
        <v>510</v>
      </c>
      <c r="C9" s="56" t="s">
        <v>507</v>
      </c>
      <c r="D9" s="57" t="s">
        <v>511</v>
      </c>
    </row>
    <row r="13" spans="2:4">
      <c r="C13" s="56" t="s">
        <v>512</v>
      </c>
      <c r="D13" s="57" t="s">
        <v>513</v>
      </c>
    </row>
    <row r="16" spans="2:4">
      <c r="B16" s="56" t="s">
        <v>514</v>
      </c>
      <c r="D16" s="57" t="s">
        <v>515</v>
      </c>
    </row>
    <row r="20" spans="3:4">
      <c r="C20" s="79" t="s">
        <v>697</v>
      </c>
      <c r="D20" s="57" t="s">
        <v>696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774</v>
      </c>
      <c r="E4" s="57" t="s">
        <v>781</v>
      </c>
      <c r="G4" s="57" t="s">
        <v>775</v>
      </c>
    </row>
    <row r="5" spans="3:10">
      <c r="G5" t="s">
        <v>776</v>
      </c>
    </row>
    <row r="7" spans="3:10" ht="15">
      <c r="C7" t="s">
        <v>777</v>
      </c>
      <c r="E7" s="57" t="s">
        <v>778</v>
      </c>
      <c r="G7" t="s">
        <v>779</v>
      </c>
    </row>
    <row r="8" spans="3:10">
      <c r="G8" t="s">
        <v>779</v>
      </c>
    </row>
    <row r="10" spans="3:10" ht="15">
      <c r="C10" t="s">
        <v>780</v>
      </c>
      <c r="E10" s="57" t="s">
        <v>782</v>
      </c>
      <c r="G10" s="57" t="s">
        <v>783</v>
      </c>
      <c r="J10" t="s">
        <v>784</v>
      </c>
    </row>
    <row r="11" spans="3:10">
      <c r="G11" t="s">
        <v>776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6"/>
    <col min="3" max="3" width="26.85546875" style="56" bestFit="1" customWidth="1"/>
    <col min="4" max="16384" width="9.140625" style="56"/>
  </cols>
  <sheetData>
    <row r="4" spans="3:12">
      <c r="L4" s="56">
        <v>1111</v>
      </c>
    </row>
    <row r="6" spans="3:12">
      <c r="D6" s="57" t="s">
        <v>516</v>
      </c>
    </row>
    <row r="9" spans="3:12">
      <c r="C9" s="56" t="s">
        <v>517</v>
      </c>
      <c r="D9" s="57" t="s">
        <v>518</v>
      </c>
    </row>
    <row r="12" spans="3:12">
      <c r="C12" s="56" t="s">
        <v>519</v>
      </c>
      <c r="D12" s="57" t="s">
        <v>520</v>
      </c>
    </row>
    <row r="14" spans="3:12">
      <c r="C14" s="56" t="s">
        <v>521</v>
      </c>
      <c r="D14" s="57" t="s">
        <v>522</v>
      </c>
    </row>
    <row r="16" spans="3:12">
      <c r="C16" s="56" t="s">
        <v>523</v>
      </c>
      <c r="D16" s="57" t="s">
        <v>524</v>
      </c>
    </row>
    <row r="18" spans="3:11">
      <c r="C18" s="56" t="s">
        <v>525</v>
      </c>
      <c r="D18" s="57" t="s">
        <v>526</v>
      </c>
    </row>
    <row r="20" spans="3:11">
      <c r="C20" s="56" t="s">
        <v>527</v>
      </c>
      <c r="D20" s="57" t="s">
        <v>528</v>
      </c>
    </row>
    <row r="24" spans="3:11">
      <c r="K24" s="65" t="s">
        <v>535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L142"/>
  <sheetViews>
    <sheetView topLeftCell="B1" workbookViewId="0">
      <selection activeCell="K7" sqref="K7"/>
    </sheetView>
  </sheetViews>
  <sheetFormatPr defaultRowHeight="12.75"/>
  <cols>
    <col min="2" max="2" width="9.140625" style="124"/>
    <col min="3" max="3" width="53.5703125" bestFit="1" customWidth="1"/>
    <col min="4" max="6" width="9.140625" style="124"/>
    <col min="7" max="7" width="11.42578125" style="124" bestFit="1" customWidth="1"/>
    <col min="8" max="9" width="9.140625" style="124"/>
    <col min="10" max="10" width="11.85546875" style="124" bestFit="1" customWidth="1"/>
    <col min="11" max="11" width="9.140625" style="124"/>
    <col min="12" max="12" width="11.5703125" style="124" bestFit="1" customWidth="1"/>
  </cols>
  <sheetData>
    <row r="2" spans="2:12">
      <c r="G2" s="199" t="s">
        <v>973</v>
      </c>
      <c r="H2" s="199"/>
      <c r="I2" s="199"/>
      <c r="J2" s="199"/>
      <c r="K2" s="199"/>
      <c r="L2" s="199"/>
    </row>
    <row r="3" spans="2:12">
      <c r="C3" t="s">
        <v>501</v>
      </c>
      <c r="D3" s="199">
        <f>D4-E4</f>
        <v>0</v>
      </c>
      <c r="E3" s="199"/>
      <c r="G3" s="121">
        <f>SUM(G5:G556)</f>
        <v>1549</v>
      </c>
      <c r="H3" s="121">
        <f t="shared" ref="H3:L3" si="0">SUM(H5:H556)</f>
        <v>1581</v>
      </c>
      <c r="I3" s="121">
        <f t="shared" si="0"/>
        <v>84</v>
      </c>
      <c r="J3" s="186">
        <f t="shared" si="0"/>
        <v>26740</v>
      </c>
      <c r="K3" s="186"/>
      <c r="L3" s="186">
        <f t="shared" si="0"/>
        <v>19</v>
      </c>
    </row>
    <row r="4" spans="2:12">
      <c r="D4" s="126">
        <f>SUM(D6:D73)</f>
        <v>32708.23</v>
      </c>
      <c r="E4" s="126">
        <f>SUM(E6:E73)</f>
        <v>32708.23</v>
      </c>
      <c r="G4" s="121" t="s">
        <v>970</v>
      </c>
      <c r="H4" s="121" t="s">
        <v>971</v>
      </c>
      <c r="I4" s="121" t="s">
        <v>972</v>
      </c>
      <c r="J4" s="121" t="s">
        <v>1101</v>
      </c>
      <c r="K4" s="121"/>
      <c r="L4" s="121" t="s">
        <v>1100</v>
      </c>
    </row>
    <row r="5" spans="2:12">
      <c r="B5" s="121" t="s">
        <v>496</v>
      </c>
      <c r="C5" s="42" t="s">
        <v>497</v>
      </c>
      <c r="D5" s="121" t="s">
        <v>9</v>
      </c>
      <c r="E5" s="121" t="s">
        <v>498</v>
      </c>
      <c r="G5" s="121"/>
      <c r="H5" s="121"/>
      <c r="I5" s="121"/>
      <c r="J5" s="121"/>
      <c r="K5" s="121"/>
      <c r="L5" s="121"/>
    </row>
    <row r="6" spans="2:12">
      <c r="B6" s="125">
        <v>43950</v>
      </c>
      <c r="C6" s="42" t="s">
        <v>499</v>
      </c>
      <c r="D6" s="121">
        <v>26740</v>
      </c>
      <c r="E6" s="121"/>
      <c r="G6" s="121"/>
      <c r="H6" s="121"/>
      <c r="I6" s="121"/>
      <c r="J6" s="121"/>
      <c r="K6" s="121"/>
      <c r="L6" s="121"/>
    </row>
    <row r="7" spans="2:12">
      <c r="B7" s="125">
        <v>43955</v>
      </c>
      <c r="C7" s="42" t="s">
        <v>500</v>
      </c>
      <c r="D7" s="121"/>
      <c r="E7" s="121">
        <v>26740</v>
      </c>
      <c r="G7" s="121"/>
      <c r="H7" s="121"/>
      <c r="I7" s="121"/>
      <c r="J7" s="121">
        <v>26740</v>
      </c>
      <c r="K7" s="121"/>
      <c r="L7" s="121"/>
    </row>
    <row r="8" spans="2:12">
      <c r="B8" s="125">
        <v>43997</v>
      </c>
      <c r="C8" s="42" t="s">
        <v>499</v>
      </c>
      <c r="D8" s="121">
        <v>1963.8</v>
      </c>
      <c r="E8" s="121"/>
      <c r="G8" s="121"/>
      <c r="H8" s="121"/>
      <c r="I8" s="121"/>
      <c r="J8" s="121"/>
      <c r="K8" s="121"/>
      <c r="L8" s="121"/>
    </row>
    <row r="9" spans="2:12">
      <c r="B9" s="125">
        <v>43997</v>
      </c>
      <c r="C9" s="42" t="s">
        <v>961</v>
      </c>
      <c r="D9" s="121">
        <v>105</v>
      </c>
      <c r="E9" s="121"/>
      <c r="G9" s="121"/>
      <c r="H9" s="121"/>
      <c r="I9" s="121"/>
      <c r="J9" s="121"/>
      <c r="K9" s="121"/>
      <c r="L9" s="121"/>
    </row>
    <row r="10" spans="2:12">
      <c r="B10" s="125">
        <v>43997</v>
      </c>
      <c r="C10" s="42" t="s">
        <v>962</v>
      </c>
      <c r="D10" s="121"/>
      <c r="E10" s="121">
        <v>84</v>
      </c>
      <c r="G10" s="121"/>
      <c r="H10" s="121"/>
      <c r="I10" s="121">
        <v>84</v>
      </c>
      <c r="J10" s="121"/>
      <c r="K10" s="121"/>
      <c r="L10" s="121"/>
    </row>
    <row r="11" spans="2:12">
      <c r="B11" s="125">
        <v>43997</v>
      </c>
      <c r="C11" s="42" t="s">
        <v>963</v>
      </c>
      <c r="D11" s="121"/>
      <c r="E11" s="121">
        <v>429</v>
      </c>
      <c r="G11" s="121"/>
      <c r="H11" s="121">
        <v>429</v>
      </c>
      <c r="I11" s="121"/>
      <c r="J11" s="121"/>
      <c r="K11" s="121"/>
      <c r="L11" s="121"/>
    </row>
    <row r="12" spans="2:12">
      <c r="B12" s="125">
        <v>43997</v>
      </c>
      <c r="C12" s="42" t="s">
        <v>964</v>
      </c>
      <c r="D12" s="121"/>
      <c r="E12" s="121">
        <v>1555.8</v>
      </c>
      <c r="G12" s="121">
        <v>1549</v>
      </c>
      <c r="H12" s="121"/>
      <c r="I12" s="121"/>
      <c r="J12" s="121"/>
      <c r="K12" s="121"/>
      <c r="L12" s="121"/>
    </row>
    <row r="13" spans="2:12">
      <c r="B13" s="125">
        <v>43997</v>
      </c>
      <c r="C13" s="42" t="s">
        <v>965</v>
      </c>
      <c r="D13" s="121">
        <v>1600</v>
      </c>
      <c r="E13" s="121"/>
      <c r="G13" s="121"/>
      <c r="H13" s="121"/>
      <c r="I13" s="121"/>
      <c r="J13" s="121"/>
      <c r="K13" s="121"/>
      <c r="L13" s="121"/>
    </row>
    <row r="14" spans="2:12">
      <c r="B14" s="125">
        <v>43997</v>
      </c>
      <c r="C14" s="42" t="s">
        <v>966</v>
      </c>
      <c r="D14" s="121">
        <v>612</v>
      </c>
      <c r="E14" s="121"/>
      <c r="G14" s="121"/>
      <c r="H14" s="121"/>
      <c r="I14" s="121"/>
      <c r="J14" s="121"/>
      <c r="K14" s="121"/>
      <c r="L14" s="121"/>
    </row>
    <row r="15" spans="2:12">
      <c r="B15" s="125">
        <v>43997</v>
      </c>
      <c r="C15" s="42" t="s">
        <v>967</v>
      </c>
      <c r="D15" s="121"/>
      <c r="E15" s="121">
        <v>2034</v>
      </c>
      <c r="G15" s="121"/>
      <c r="H15" s="121"/>
      <c r="I15" s="121"/>
      <c r="J15" s="121"/>
      <c r="K15" s="121"/>
      <c r="L15" s="121"/>
    </row>
    <row r="16" spans="2:12">
      <c r="B16" s="125">
        <v>43997</v>
      </c>
      <c r="C16" s="42" t="s">
        <v>968</v>
      </c>
      <c r="D16" s="121"/>
      <c r="E16" s="121">
        <v>178</v>
      </c>
      <c r="G16" s="121"/>
      <c r="H16" s="121"/>
      <c r="I16" s="121"/>
      <c r="J16" s="121"/>
      <c r="K16" s="121"/>
      <c r="L16" s="121"/>
    </row>
    <row r="17" spans="2:12">
      <c r="B17" s="125">
        <v>43998</v>
      </c>
      <c r="C17" s="42" t="s">
        <v>499</v>
      </c>
      <c r="D17" s="121">
        <v>276.43</v>
      </c>
      <c r="E17" s="121"/>
      <c r="G17" s="121"/>
      <c r="H17" s="121"/>
      <c r="I17" s="121"/>
      <c r="J17" s="121"/>
      <c r="K17" s="121"/>
      <c r="L17" s="121"/>
    </row>
    <row r="18" spans="2:12">
      <c r="B18" s="125">
        <v>43998</v>
      </c>
      <c r="C18" s="42" t="s">
        <v>960</v>
      </c>
      <c r="D18" s="121"/>
      <c r="E18" s="121">
        <v>276.43</v>
      </c>
      <c r="G18" s="121"/>
      <c r="H18" s="121"/>
      <c r="I18" s="121"/>
      <c r="J18" s="121"/>
      <c r="K18" s="121"/>
      <c r="L18" s="121"/>
    </row>
    <row r="19" spans="2:12">
      <c r="B19" s="125">
        <v>44000</v>
      </c>
      <c r="C19" s="42" t="s">
        <v>499</v>
      </c>
      <c r="D19" s="121">
        <v>240</v>
      </c>
      <c r="E19" s="121"/>
      <c r="G19" s="121"/>
      <c r="H19" s="121"/>
      <c r="I19" s="121"/>
      <c r="J19" s="121"/>
      <c r="K19" s="121"/>
      <c r="L19" s="121"/>
    </row>
    <row r="20" spans="2:12">
      <c r="B20" s="125">
        <v>44000</v>
      </c>
      <c r="C20" s="42" t="s">
        <v>969</v>
      </c>
      <c r="D20" s="121"/>
      <c r="E20" s="121">
        <v>240</v>
      </c>
      <c r="G20" s="121"/>
      <c r="H20" s="121"/>
      <c r="I20" s="121"/>
      <c r="J20" s="121"/>
      <c r="K20" s="121"/>
      <c r="L20" s="121"/>
    </row>
    <row r="21" spans="2:12">
      <c r="B21" s="125">
        <v>44002</v>
      </c>
      <c r="C21" s="42" t="s">
        <v>499</v>
      </c>
      <c r="D21" s="121">
        <v>1152</v>
      </c>
      <c r="E21" s="121"/>
      <c r="G21" s="121"/>
      <c r="H21" s="121"/>
      <c r="I21" s="121"/>
      <c r="J21" s="121"/>
      <c r="K21" s="121"/>
      <c r="L21" s="121"/>
    </row>
    <row r="22" spans="2:12">
      <c r="B22" s="125">
        <v>44002</v>
      </c>
      <c r="C22" s="42" t="s">
        <v>961</v>
      </c>
      <c r="D22" s="121">
        <v>19</v>
      </c>
      <c r="E22" s="121"/>
      <c r="G22" s="121"/>
      <c r="H22" s="121"/>
      <c r="I22" s="121"/>
      <c r="J22" s="121"/>
      <c r="K22" s="121"/>
      <c r="L22" s="121"/>
    </row>
    <row r="23" spans="2:12">
      <c r="B23" s="125">
        <v>44002</v>
      </c>
      <c r="C23" s="42" t="s">
        <v>1098</v>
      </c>
      <c r="D23" s="121"/>
      <c r="E23" s="121">
        <v>1152</v>
      </c>
      <c r="G23" s="121"/>
      <c r="H23" s="121">
        <v>1152</v>
      </c>
      <c r="I23" s="121"/>
      <c r="J23" s="121"/>
      <c r="K23" s="121"/>
      <c r="L23" s="121"/>
    </row>
    <row r="24" spans="2:12">
      <c r="B24" s="125">
        <v>44002</v>
      </c>
      <c r="C24" s="42" t="s">
        <v>1099</v>
      </c>
      <c r="D24" s="121"/>
      <c r="E24" s="121">
        <v>19</v>
      </c>
      <c r="G24" s="121"/>
      <c r="H24" s="121"/>
      <c r="I24" s="121"/>
      <c r="J24" s="121"/>
      <c r="K24" s="121"/>
      <c r="L24" s="121">
        <v>19</v>
      </c>
    </row>
    <row r="25" spans="2:12">
      <c r="B25" s="121"/>
      <c r="C25" s="42"/>
      <c r="D25" s="121"/>
      <c r="E25" s="121"/>
      <c r="G25" s="121"/>
      <c r="H25" s="121"/>
      <c r="I25" s="121"/>
      <c r="J25" s="121"/>
      <c r="K25" s="121"/>
      <c r="L25" s="121"/>
    </row>
    <row r="26" spans="2:12">
      <c r="B26" s="121"/>
      <c r="C26" s="42"/>
      <c r="D26" s="121"/>
      <c r="E26" s="121"/>
      <c r="G26" s="121"/>
      <c r="H26" s="121"/>
      <c r="I26" s="121"/>
      <c r="J26" s="121"/>
      <c r="K26" s="121"/>
      <c r="L26" s="121"/>
    </row>
    <row r="27" spans="2:12">
      <c r="B27" s="121"/>
      <c r="C27" s="42"/>
      <c r="D27" s="121"/>
      <c r="E27" s="121"/>
      <c r="G27" s="121"/>
      <c r="H27" s="121"/>
      <c r="I27" s="121"/>
      <c r="J27" s="121"/>
      <c r="K27" s="121"/>
      <c r="L27" s="121"/>
    </row>
    <row r="28" spans="2:12">
      <c r="B28" s="121"/>
      <c r="C28" s="42"/>
      <c r="D28" s="121"/>
      <c r="E28" s="121"/>
      <c r="G28" s="121"/>
      <c r="H28" s="121"/>
      <c r="I28" s="121"/>
      <c r="J28" s="121"/>
      <c r="K28" s="121"/>
      <c r="L28" s="121"/>
    </row>
    <row r="29" spans="2:12">
      <c r="B29" s="121"/>
      <c r="C29" s="42"/>
      <c r="D29" s="121"/>
      <c r="E29" s="121"/>
      <c r="G29" s="121"/>
      <c r="H29" s="121"/>
      <c r="I29" s="121"/>
      <c r="J29" s="121"/>
      <c r="K29" s="121"/>
      <c r="L29" s="121"/>
    </row>
    <row r="30" spans="2:12">
      <c r="B30" s="121"/>
      <c r="C30" s="42"/>
      <c r="D30" s="121"/>
      <c r="E30" s="121"/>
      <c r="G30" s="121"/>
      <c r="H30" s="121"/>
      <c r="I30" s="121"/>
      <c r="J30" s="121"/>
      <c r="K30" s="121"/>
      <c r="L30" s="121"/>
    </row>
    <row r="31" spans="2:12">
      <c r="B31" s="121"/>
      <c r="C31" s="42"/>
      <c r="D31" s="121"/>
      <c r="E31" s="121"/>
      <c r="G31" s="121"/>
      <c r="H31" s="121"/>
      <c r="I31" s="121"/>
      <c r="J31" s="121"/>
      <c r="K31" s="121"/>
      <c r="L31" s="121"/>
    </row>
    <row r="32" spans="2:12">
      <c r="B32" s="121"/>
      <c r="C32" s="42"/>
      <c r="D32" s="121"/>
      <c r="E32" s="121"/>
      <c r="G32" s="121"/>
      <c r="H32" s="121"/>
      <c r="I32" s="121"/>
      <c r="J32" s="121"/>
      <c r="K32" s="121"/>
      <c r="L32" s="121"/>
    </row>
    <row r="33" spans="2:12">
      <c r="B33" s="121"/>
      <c r="C33" s="42"/>
      <c r="D33" s="121"/>
      <c r="E33" s="121"/>
      <c r="G33" s="121"/>
      <c r="H33" s="121"/>
      <c r="I33" s="121"/>
      <c r="J33" s="121"/>
      <c r="K33" s="121"/>
      <c r="L33" s="121"/>
    </row>
    <row r="34" spans="2:12">
      <c r="B34" s="121"/>
      <c r="C34" s="42"/>
      <c r="D34" s="121"/>
      <c r="E34" s="121"/>
      <c r="G34" s="121"/>
      <c r="H34" s="121"/>
      <c r="I34" s="121"/>
      <c r="J34" s="121"/>
      <c r="K34" s="121"/>
      <c r="L34" s="121"/>
    </row>
    <row r="35" spans="2:12">
      <c r="B35" s="121"/>
      <c r="C35" s="42"/>
      <c r="D35" s="121"/>
      <c r="E35" s="121"/>
      <c r="G35" s="121"/>
      <c r="H35" s="121"/>
      <c r="I35" s="121"/>
      <c r="J35" s="121"/>
      <c r="K35" s="121"/>
      <c r="L35" s="121"/>
    </row>
    <row r="36" spans="2:12">
      <c r="B36" s="121"/>
      <c r="C36" s="42"/>
      <c r="D36" s="121"/>
      <c r="E36" s="121"/>
      <c r="G36" s="121"/>
      <c r="H36" s="121"/>
      <c r="I36" s="121"/>
      <c r="J36" s="121"/>
      <c r="K36" s="121"/>
      <c r="L36" s="121"/>
    </row>
    <row r="37" spans="2:12">
      <c r="B37" s="121"/>
      <c r="C37" s="42"/>
      <c r="D37" s="121"/>
      <c r="E37" s="121"/>
      <c r="G37" s="121"/>
      <c r="H37" s="121"/>
      <c r="I37" s="121"/>
      <c r="J37" s="121"/>
      <c r="K37" s="121"/>
      <c r="L37" s="121"/>
    </row>
    <row r="38" spans="2:12">
      <c r="B38" s="121"/>
      <c r="C38" s="42"/>
      <c r="D38" s="121"/>
      <c r="E38" s="121"/>
      <c r="G38" s="121"/>
      <c r="H38" s="121"/>
      <c r="I38" s="121"/>
      <c r="J38" s="121"/>
      <c r="K38" s="121"/>
      <c r="L38" s="121"/>
    </row>
    <row r="39" spans="2:12">
      <c r="B39" s="121"/>
      <c r="C39" s="42"/>
      <c r="D39" s="121"/>
      <c r="E39" s="121"/>
      <c r="G39" s="121"/>
      <c r="H39" s="121"/>
      <c r="I39" s="121"/>
      <c r="J39" s="121"/>
      <c r="K39" s="121"/>
      <c r="L39" s="121"/>
    </row>
    <row r="40" spans="2:12">
      <c r="B40" s="121"/>
      <c r="C40" s="42"/>
      <c r="D40" s="121"/>
      <c r="E40" s="121"/>
      <c r="G40" s="121"/>
      <c r="H40" s="121"/>
      <c r="I40" s="121"/>
      <c r="J40" s="121"/>
      <c r="K40" s="121"/>
      <c r="L40" s="121"/>
    </row>
    <row r="41" spans="2:12">
      <c r="B41" s="121"/>
      <c r="C41" s="42"/>
      <c r="D41" s="121"/>
      <c r="E41" s="121"/>
      <c r="G41" s="121"/>
      <c r="H41" s="121"/>
      <c r="I41" s="121"/>
      <c r="J41" s="121"/>
      <c r="K41" s="121"/>
      <c r="L41" s="121"/>
    </row>
    <row r="42" spans="2:12">
      <c r="B42" s="121"/>
      <c r="C42" s="42"/>
      <c r="D42" s="121"/>
      <c r="E42" s="121"/>
      <c r="G42" s="121"/>
      <c r="H42" s="121"/>
      <c r="I42" s="121"/>
      <c r="J42" s="121"/>
      <c r="K42" s="121"/>
      <c r="L42" s="121"/>
    </row>
    <row r="43" spans="2:12">
      <c r="B43" s="121"/>
      <c r="C43" s="42"/>
      <c r="D43" s="121"/>
      <c r="E43" s="121"/>
      <c r="G43" s="121"/>
      <c r="H43" s="121"/>
      <c r="I43" s="121"/>
      <c r="J43" s="121"/>
      <c r="K43" s="121"/>
      <c r="L43" s="121"/>
    </row>
    <row r="44" spans="2:12">
      <c r="B44" s="121"/>
      <c r="C44" s="42"/>
      <c r="D44" s="121"/>
      <c r="E44" s="121"/>
      <c r="G44" s="121"/>
      <c r="H44" s="121"/>
      <c r="I44" s="121"/>
      <c r="J44" s="121"/>
      <c r="K44" s="121"/>
      <c r="L44" s="121"/>
    </row>
    <row r="45" spans="2:12">
      <c r="B45" s="121"/>
      <c r="C45" s="42"/>
      <c r="D45" s="121"/>
      <c r="E45" s="121"/>
      <c r="G45" s="121"/>
      <c r="H45" s="121"/>
      <c r="I45" s="121"/>
      <c r="J45" s="121"/>
      <c r="K45" s="121"/>
      <c r="L45" s="121"/>
    </row>
    <row r="46" spans="2:12">
      <c r="B46" s="121"/>
      <c r="C46" s="42"/>
      <c r="D46" s="121"/>
      <c r="E46" s="121"/>
      <c r="G46" s="121"/>
      <c r="H46" s="121"/>
      <c r="I46" s="121"/>
      <c r="J46" s="121"/>
      <c r="K46" s="121"/>
      <c r="L46" s="121"/>
    </row>
    <row r="47" spans="2:12">
      <c r="B47" s="121"/>
      <c r="C47" s="42"/>
      <c r="D47" s="121"/>
      <c r="E47" s="121"/>
      <c r="G47" s="121"/>
      <c r="H47" s="121"/>
      <c r="I47" s="121"/>
      <c r="J47" s="121"/>
      <c r="K47" s="121"/>
      <c r="L47" s="121"/>
    </row>
    <row r="48" spans="2:12">
      <c r="B48" s="121"/>
      <c r="C48" s="42"/>
      <c r="D48" s="121"/>
      <c r="E48" s="121"/>
      <c r="G48" s="121"/>
      <c r="H48" s="121"/>
      <c r="I48" s="121"/>
      <c r="J48" s="121"/>
      <c r="K48" s="121"/>
      <c r="L48" s="121"/>
    </row>
    <row r="49" spans="2:12">
      <c r="B49" s="121"/>
      <c r="C49" s="42"/>
      <c r="D49" s="121"/>
      <c r="E49" s="121"/>
      <c r="G49" s="121"/>
      <c r="H49" s="121"/>
      <c r="I49" s="121"/>
      <c r="J49" s="121"/>
      <c r="K49" s="121"/>
      <c r="L49" s="121"/>
    </row>
    <row r="50" spans="2:12">
      <c r="B50" s="121"/>
      <c r="C50" s="42"/>
      <c r="D50" s="121"/>
      <c r="E50" s="121"/>
      <c r="G50" s="121"/>
      <c r="H50" s="121"/>
      <c r="I50" s="121"/>
      <c r="J50" s="121"/>
      <c r="K50" s="121"/>
      <c r="L50" s="121"/>
    </row>
    <row r="51" spans="2:12">
      <c r="B51" s="121"/>
      <c r="C51" s="42"/>
      <c r="D51" s="121"/>
      <c r="E51" s="121"/>
      <c r="G51" s="121"/>
      <c r="H51" s="121"/>
      <c r="I51" s="121"/>
      <c r="J51" s="121"/>
      <c r="K51" s="121"/>
      <c r="L51" s="121"/>
    </row>
    <row r="52" spans="2:12">
      <c r="B52" s="121"/>
      <c r="C52" s="42"/>
      <c r="D52" s="121"/>
      <c r="E52" s="121"/>
      <c r="G52" s="121"/>
      <c r="H52" s="121"/>
      <c r="I52" s="121"/>
      <c r="J52" s="121"/>
      <c r="K52" s="121"/>
      <c r="L52" s="121"/>
    </row>
    <row r="53" spans="2:12">
      <c r="B53" s="121"/>
      <c r="C53" s="42"/>
      <c r="D53" s="121"/>
      <c r="E53" s="121"/>
      <c r="G53" s="121"/>
      <c r="H53" s="121"/>
      <c r="I53" s="121"/>
      <c r="J53" s="121"/>
      <c r="K53" s="121"/>
      <c r="L53" s="121"/>
    </row>
    <row r="54" spans="2:12">
      <c r="B54" s="121"/>
      <c r="C54" s="42"/>
      <c r="D54" s="121"/>
      <c r="E54" s="121"/>
      <c r="G54" s="121"/>
      <c r="H54" s="121"/>
      <c r="I54" s="121"/>
      <c r="J54" s="121"/>
      <c r="K54" s="121"/>
      <c r="L54" s="121"/>
    </row>
    <row r="55" spans="2:12">
      <c r="B55" s="121"/>
      <c r="C55" s="42"/>
      <c r="D55" s="121"/>
      <c r="E55" s="121"/>
      <c r="G55" s="121"/>
      <c r="H55" s="121"/>
      <c r="I55" s="121"/>
      <c r="J55" s="121"/>
      <c r="K55" s="121"/>
      <c r="L55" s="121"/>
    </row>
    <row r="56" spans="2:12">
      <c r="B56" s="121"/>
      <c r="C56" s="42"/>
      <c r="D56" s="121"/>
      <c r="E56" s="121"/>
      <c r="G56" s="121"/>
      <c r="H56" s="121"/>
      <c r="I56" s="121"/>
      <c r="J56" s="121"/>
      <c r="K56" s="121"/>
      <c r="L56" s="121"/>
    </row>
    <row r="57" spans="2:12">
      <c r="B57" s="121"/>
      <c r="C57" s="42"/>
      <c r="D57" s="121"/>
      <c r="E57" s="121"/>
      <c r="G57" s="121"/>
      <c r="H57" s="121"/>
      <c r="I57" s="121"/>
      <c r="J57" s="121"/>
      <c r="K57" s="121"/>
      <c r="L57" s="121"/>
    </row>
    <row r="58" spans="2:12">
      <c r="B58" s="121"/>
      <c r="C58" s="42"/>
      <c r="D58" s="121"/>
      <c r="E58" s="121"/>
      <c r="G58" s="121"/>
      <c r="H58" s="121"/>
      <c r="I58" s="121"/>
      <c r="J58" s="121"/>
      <c r="K58" s="121"/>
      <c r="L58" s="121"/>
    </row>
    <row r="59" spans="2:12">
      <c r="B59" s="121"/>
      <c r="C59" s="42"/>
      <c r="D59" s="121"/>
      <c r="E59" s="121"/>
      <c r="G59" s="121"/>
      <c r="H59" s="121"/>
      <c r="I59" s="121"/>
      <c r="J59" s="121"/>
      <c r="K59" s="121"/>
      <c r="L59" s="121"/>
    </row>
    <row r="60" spans="2:12">
      <c r="B60" s="121"/>
      <c r="C60" s="42"/>
      <c r="D60" s="121"/>
      <c r="E60" s="121"/>
      <c r="G60" s="121"/>
      <c r="H60" s="121"/>
      <c r="I60" s="121"/>
      <c r="J60" s="121"/>
      <c r="K60" s="121"/>
      <c r="L60" s="121"/>
    </row>
    <row r="61" spans="2:12">
      <c r="B61" s="121"/>
      <c r="C61" s="42"/>
      <c r="D61" s="121"/>
      <c r="E61" s="121"/>
      <c r="G61" s="121"/>
      <c r="H61" s="121"/>
      <c r="I61" s="121"/>
      <c r="J61" s="121"/>
      <c r="K61" s="121"/>
      <c r="L61" s="121"/>
    </row>
    <row r="62" spans="2:12">
      <c r="B62" s="121"/>
      <c r="C62" s="42"/>
      <c r="D62" s="121"/>
      <c r="E62" s="121"/>
      <c r="G62" s="121"/>
      <c r="H62" s="121"/>
      <c r="I62" s="121"/>
      <c r="J62" s="121"/>
      <c r="K62" s="121"/>
      <c r="L62" s="121"/>
    </row>
    <row r="63" spans="2:12">
      <c r="B63" s="121"/>
      <c r="C63" s="42"/>
      <c r="D63" s="121"/>
      <c r="E63" s="121"/>
      <c r="G63" s="121"/>
      <c r="H63" s="121"/>
      <c r="I63" s="121"/>
      <c r="J63" s="121"/>
      <c r="K63" s="121"/>
      <c r="L63" s="121"/>
    </row>
    <row r="64" spans="2:12">
      <c r="B64" s="121"/>
      <c r="C64" s="42"/>
      <c r="D64" s="121"/>
      <c r="E64" s="121"/>
      <c r="G64" s="121"/>
      <c r="H64" s="121"/>
      <c r="I64" s="121"/>
      <c r="J64" s="121"/>
      <c r="K64" s="121"/>
      <c r="L64" s="121"/>
    </row>
    <row r="65" spans="2:12">
      <c r="B65" s="121"/>
      <c r="C65" s="42"/>
      <c r="D65" s="121"/>
      <c r="E65" s="121"/>
      <c r="G65" s="121"/>
      <c r="H65" s="121"/>
      <c r="I65" s="121"/>
      <c r="J65" s="121"/>
      <c r="K65" s="121"/>
      <c r="L65" s="121"/>
    </row>
    <row r="66" spans="2:12">
      <c r="B66" s="121"/>
      <c r="C66" s="42"/>
      <c r="D66" s="121"/>
      <c r="E66" s="121"/>
      <c r="G66" s="121"/>
      <c r="H66" s="121"/>
      <c r="I66" s="121"/>
      <c r="J66" s="121"/>
      <c r="K66" s="121"/>
      <c r="L66" s="121"/>
    </row>
    <row r="67" spans="2:12">
      <c r="B67" s="121"/>
      <c r="C67" s="42"/>
      <c r="D67" s="121"/>
      <c r="E67" s="121"/>
      <c r="G67" s="121"/>
      <c r="H67" s="121"/>
      <c r="I67" s="121"/>
      <c r="J67" s="121"/>
      <c r="K67" s="121"/>
      <c r="L67" s="121"/>
    </row>
    <row r="68" spans="2:12">
      <c r="B68" s="121"/>
      <c r="C68" s="42"/>
      <c r="D68" s="121"/>
      <c r="E68" s="121"/>
      <c r="G68" s="121"/>
      <c r="H68" s="121"/>
      <c r="I68" s="121"/>
      <c r="J68" s="121"/>
      <c r="K68" s="121"/>
      <c r="L68" s="121"/>
    </row>
    <row r="69" spans="2:12">
      <c r="B69" s="121"/>
      <c r="C69" s="42"/>
      <c r="D69" s="121"/>
      <c r="E69" s="121"/>
      <c r="G69" s="121"/>
      <c r="H69" s="121"/>
      <c r="I69" s="121"/>
      <c r="J69" s="121"/>
      <c r="K69" s="121"/>
      <c r="L69" s="121"/>
    </row>
    <row r="70" spans="2:12">
      <c r="B70" s="121"/>
      <c r="C70" s="42"/>
      <c r="D70" s="121"/>
      <c r="E70" s="121"/>
      <c r="G70" s="121"/>
      <c r="H70" s="121"/>
      <c r="I70" s="121"/>
      <c r="J70" s="121"/>
      <c r="K70" s="121"/>
      <c r="L70" s="121"/>
    </row>
    <row r="71" spans="2:12">
      <c r="B71" s="121"/>
      <c r="C71" s="42"/>
      <c r="D71" s="121"/>
      <c r="E71" s="121"/>
      <c r="G71" s="121"/>
      <c r="H71" s="121"/>
      <c r="I71" s="121"/>
      <c r="J71" s="121"/>
      <c r="K71" s="121"/>
      <c r="L71" s="121"/>
    </row>
    <row r="72" spans="2:12">
      <c r="B72" s="121"/>
      <c r="C72" s="42"/>
      <c r="D72" s="121"/>
      <c r="E72" s="121"/>
      <c r="G72" s="121"/>
      <c r="H72" s="121"/>
      <c r="I72" s="121"/>
      <c r="J72" s="121"/>
      <c r="K72" s="121"/>
      <c r="L72" s="121"/>
    </row>
    <row r="73" spans="2:12">
      <c r="B73" s="121"/>
      <c r="C73" s="42"/>
      <c r="D73" s="121"/>
      <c r="E73" s="121"/>
      <c r="G73" s="121"/>
      <c r="H73" s="121"/>
      <c r="I73" s="121"/>
      <c r="J73" s="121"/>
      <c r="K73" s="121"/>
      <c r="L73" s="121"/>
    </row>
    <row r="74" spans="2:12">
      <c r="B74" s="121"/>
      <c r="C74" s="42"/>
      <c r="D74" s="121"/>
      <c r="E74" s="121"/>
      <c r="G74" s="121"/>
      <c r="H74" s="121"/>
      <c r="I74" s="121"/>
      <c r="J74" s="121"/>
      <c r="K74" s="121"/>
      <c r="L74" s="121"/>
    </row>
    <row r="75" spans="2:12">
      <c r="B75" s="121"/>
      <c r="C75" s="42"/>
      <c r="D75" s="121"/>
      <c r="E75" s="121"/>
      <c r="G75" s="121"/>
      <c r="H75" s="121"/>
      <c r="I75" s="121"/>
      <c r="J75" s="121"/>
      <c r="K75" s="121"/>
      <c r="L75" s="121"/>
    </row>
    <row r="76" spans="2:12">
      <c r="B76" s="121"/>
      <c r="C76" s="42"/>
      <c r="D76" s="121"/>
      <c r="E76" s="121"/>
      <c r="G76" s="121"/>
      <c r="H76" s="121"/>
      <c r="I76" s="121"/>
      <c r="J76" s="121"/>
      <c r="K76" s="121"/>
      <c r="L76" s="121"/>
    </row>
    <row r="77" spans="2:12">
      <c r="B77" s="121"/>
      <c r="C77" s="42"/>
      <c r="D77" s="121"/>
      <c r="E77" s="121"/>
      <c r="G77" s="121"/>
      <c r="H77" s="121"/>
      <c r="I77" s="121"/>
      <c r="J77" s="121"/>
      <c r="K77" s="121"/>
      <c r="L77" s="121"/>
    </row>
    <row r="78" spans="2:12">
      <c r="B78" s="121"/>
      <c r="C78" s="42"/>
      <c r="D78" s="121"/>
      <c r="E78" s="121"/>
      <c r="G78" s="121"/>
      <c r="H78" s="121"/>
      <c r="I78" s="121"/>
      <c r="J78" s="121"/>
      <c r="K78" s="121"/>
      <c r="L78" s="121"/>
    </row>
    <row r="79" spans="2:12">
      <c r="G79" s="121"/>
      <c r="H79" s="121"/>
      <c r="I79" s="121"/>
      <c r="J79" s="121"/>
      <c r="K79" s="121"/>
      <c r="L79" s="121"/>
    </row>
    <row r="80" spans="2:12">
      <c r="G80" s="121"/>
      <c r="H80" s="121"/>
      <c r="I80" s="121"/>
      <c r="J80" s="121"/>
      <c r="K80" s="121"/>
      <c r="L80" s="121"/>
    </row>
    <row r="81" spans="7:12">
      <c r="G81" s="121"/>
      <c r="H81" s="121"/>
      <c r="I81" s="121"/>
      <c r="J81" s="121"/>
      <c r="K81" s="121"/>
      <c r="L81" s="121"/>
    </row>
    <row r="82" spans="7:12">
      <c r="G82" s="121"/>
      <c r="H82" s="121"/>
      <c r="I82" s="121"/>
      <c r="J82" s="121"/>
      <c r="K82" s="121"/>
      <c r="L82" s="121"/>
    </row>
    <row r="83" spans="7:12">
      <c r="G83" s="121"/>
      <c r="H83" s="121"/>
      <c r="I83" s="121"/>
      <c r="J83" s="121"/>
      <c r="K83" s="121"/>
      <c r="L83" s="121"/>
    </row>
    <row r="84" spans="7:12">
      <c r="G84" s="121"/>
      <c r="H84" s="121"/>
      <c r="I84" s="121"/>
      <c r="J84" s="121"/>
      <c r="K84" s="121"/>
      <c r="L84" s="121"/>
    </row>
    <row r="85" spans="7:12">
      <c r="G85" s="121"/>
      <c r="H85" s="121"/>
      <c r="I85" s="121"/>
      <c r="J85" s="121"/>
      <c r="K85" s="121"/>
      <c r="L85" s="121"/>
    </row>
    <row r="86" spans="7:12">
      <c r="G86" s="121"/>
      <c r="H86" s="121"/>
      <c r="I86" s="121"/>
      <c r="J86" s="121"/>
      <c r="K86" s="121"/>
      <c r="L86" s="121"/>
    </row>
    <row r="87" spans="7:12">
      <c r="G87" s="121"/>
      <c r="H87" s="121"/>
      <c r="I87" s="121"/>
      <c r="J87" s="121"/>
      <c r="K87" s="121"/>
      <c r="L87" s="121"/>
    </row>
    <row r="88" spans="7:12">
      <c r="G88" s="121"/>
      <c r="H88" s="121"/>
      <c r="I88" s="121"/>
      <c r="J88" s="121"/>
      <c r="K88" s="121"/>
      <c r="L88" s="121"/>
    </row>
    <row r="89" spans="7:12">
      <c r="G89" s="121"/>
      <c r="H89" s="121"/>
      <c r="I89" s="121"/>
      <c r="J89" s="121"/>
      <c r="K89" s="121"/>
      <c r="L89" s="121"/>
    </row>
    <row r="90" spans="7:12">
      <c r="G90" s="121"/>
      <c r="H90" s="121"/>
      <c r="I90" s="121"/>
      <c r="J90" s="121"/>
      <c r="K90" s="121"/>
      <c r="L90" s="121"/>
    </row>
    <row r="91" spans="7:12">
      <c r="G91" s="121"/>
      <c r="H91" s="121"/>
      <c r="I91" s="121"/>
      <c r="J91" s="121"/>
      <c r="K91" s="121"/>
      <c r="L91" s="121"/>
    </row>
    <row r="92" spans="7:12">
      <c r="G92" s="121"/>
      <c r="H92" s="121"/>
      <c r="I92" s="121"/>
      <c r="J92" s="121"/>
      <c r="K92" s="121"/>
      <c r="L92" s="121"/>
    </row>
    <row r="93" spans="7:12">
      <c r="G93" s="121"/>
      <c r="H93" s="121"/>
      <c r="I93" s="121"/>
      <c r="J93" s="121"/>
      <c r="K93" s="121"/>
      <c r="L93" s="121"/>
    </row>
    <row r="94" spans="7:12">
      <c r="G94" s="121"/>
      <c r="H94" s="121"/>
      <c r="I94" s="121"/>
      <c r="J94" s="121"/>
      <c r="K94" s="121"/>
      <c r="L94" s="121"/>
    </row>
    <row r="95" spans="7:12">
      <c r="G95" s="121"/>
      <c r="H95" s="121"/>
      <c r="I95" s="121"/>
      <c r="J95" s="121"/>
      <c r="K95" s="121"/>
      <c r="L95" s="121"/>
    </row>
    <row r="96" spans="7:12">
      <c r="G96" s="121"/>
      <c r="H96" s="121"/>
      <c r="I96" s="121"/>
      <c r="J96" s="121"/>
      <c r="K96" s="121"/>
      <c r="L96" s="121"/>
    </row>
    <row r="97" spans="7:12">
      <c r="G97" s="121"/>
      <c r="H97" s="121"/>
      <c r="I97" s="121"/>
      <c r="J97" s="121"/>
      <c r="K97" s="121"/>
      <c r="L97" s="121"/>
    </row>
    <row r="98" spans="7:12">
      <c r="G98" s="121"/>
      <c r="H98" s="121"/>
      <c r="I98" s="121"/>
      <c r="J98" s="121"/>
      <c r="K98" s="121"/>
      <c r="L98" s="121"/>
    </row>
    <row r="99" spans="7:12">
      <c r="G99" s="121"/>
      <c r="H99" s="121"/>
      <c r="I99" s="121"/>
      <c r="J99" s="121"/>
      <c r="K99" s="121"/>
      <c r="L99" s="121"/>
    </row>
    <row r="100" spans="7:12">
      <c r="G100" s="121"/>
      <c r="H100" s="121"/>
      <c r="I100" s="121"/>
      <c r="J100" s="121"/>
      <c r="K100" s="121"/>
      <c r="L100" s="121"/>
    </row>
    <row r="101" spans="7:12">
      <c r="G101" s="121"/>
      <c r="H101" s="121"/>
      <c r="I101" s="121"/>
      <c r="J101" s="121"/>
      <c r="K101" s="121"/>
      <c r="L101" s="121"/>
    </row>
    <row r="102" spans="7:12">
      <c r="G102" s="121"/>
      <c r="H102" s="121"/>
      <c r="I102" s="121"/>
      <c r="J102" s="121"/>
      <c r="K102" s="121"/>
      <c r="L102" s="121"/>
    </row>
    <row r="103" spans="7:12">
      <c r="G103" s="121"/>
      <c r="H103" s="121"/>
      <c r="I103" s="121"/>
      <c r="J103" s="121"/>
      <c r="K103" s="121"/>
      <c r="L103" s="121"/>
    </row>
    <row r="104" spans="7:12">
      <c r="G104" s="121"/>
      <c r="H104" s="121"/>
      <c r="I104" s="121"/>
      <c r="J104" s="121"/>
      <c r="K104" s="121"/>
      <c r="L104" s="121"/>
    </row>
    <row r="105" spans="7:12">
      <c r="G105" s="121"/>
      <c r="H105" s="121"/>
      <c r="I105" s="121"/>
      <c r="J105" s="121"/>
      <c r="K105" s="121"/>
      <c r="L105" s="121"/>
    </row>
    <row r="106" spans="7:12">
      <c r="G106" s="121"/>
      <c r="H106" s="121"/>
      <c r="I106" s="121"/>
      <c r="J106" s="121"/>
      <c r="K106" s="121"/>
      <c r="L106" s="121"/>
    </row>
    <row r="107" spans="7:12">
      <c r="G107" s="121"/>
      <c r="H107" s="121"/>
      <c r="I107" s="121"/>
      <c r="J107" s="121"/>
      <c r="K107" s="121"/>
      <c r="L107" s="121"/>
    </row>
    <row r="108" spans="7:12">
      <c r="G108" s="121"/>
      <c r="H108" s="121"/>
      <c r="I108" s="121"/>
      <c r="J108" s="121"/>
      <c r="K108" s="121"/>
      <c r="L108" s="121"/>
    </row>
    <row r="109" spans="7:12">
      <c r="G109" s="121"/>
      <c r="H109" s="121"/>
      <c r="I109" s="121"/>
      <c r="J109" s="121"/>
      <c r="K109" s="121"/>
      <c r="L109" s="121"/>
    </row>
    <row r="110" spans="7:12">
      <c r="G110" s="121"/>
      <c r="H110" s="121"/>
      <c r="I110" s="121"/>
      <c r="J110" s="121"/>
      <c r="K110" s="121"/>
      <c r="L110" s="121"/>
    </row>
    <row r="111" spans="7:12">
      <c r="G111" s="121"/>
      <c r="H111" s="121"/>
      <c r="I111" s="121"/>
      <c r="J111" s="121"/>
      <c r="K111" s="121"/>
      <c r="L111" s="121"/>
    </row>
    <row r="112" spans="7:12">
      <c r="G112" s="121"/>
      <c r="H112" s="121"/>
      <c r="I112" s="121"/>
      <c r="J112" s="121"/>
      <c r="K112" s="121"/>
      <c r="L112" s="121"/>
    </row>
    <row r="113" spans="7:12">
      <c r="G113" s="121"/>
      <c r="H113" s="121"/>
      <c r="I113" s="121"/>
      <c r="J113" s="121"/>
      <c r="K113" s="121"/>
      <c r="L113" s="121"/>
    </row>
    <row r="114" spans="7:12">
      <c r="G114" s="121"/>
      <c r="H114" s="121"/>
      <c r="I114" s="121"/>
      <c r="J114" s="121"/>
      <c r="K114" s="121"/>
      <c r="L114" s="121"/>
    </row>
    <row r="115" spans="7:12">
      <c r="G115" s="121"/>
      <c r="H115" s="121"/>
      <c r="I115" s="121"/>
      <c r="J115" s="121"/>
      <c r="K115" s="121"/>
      <c r="L115" s="121"/>
    </row>
    <row r="116" spans="7:12">
      <c r="G116" s="121"/>
      <c r="H116" s="121"/>
      <c r="I116" s="121"/>
      <c r="J116" s="121"/>
      <c r="K116" s="121"/>
      <c r="L116" s="121"/>
    </row>
    <row r="117" spans="7:12">
      <c r="G117" s="121"/>
      <c r="H117" s="121"/>
      <c r="I117" s="121"/>
      <c r="J117" s="121"/>
      <c r="K117" s="121"/>
      <c r="L117" s="121"/>
    </row>
    <row r="118" spans="7:12">
      <c r="G118" s="121"/>
      <c r="H118" s="121"/>
      <c r="I118" s="121"/>
      <c r="J118" s="121"/>
      <c r="K118" s="121"/>
      <c r="L118" s="121"/>
    </row>
    <row r="119" spans="7:12">
      <c r="G119" s="121"/>
      <c r="H119" s="121"/>
      <c r="I119" s="121"/>
      <c r="J119" s="121"/>
      <c r="K119" s="121"/>
      <c r="L119" s="121"/>
    </row>
    <row r="120" spans="7:12">
      <c r="G120" s="121"/>
      <c r="H120" s="121"/>
      <c r="I120" s="121"/>
      <c r="J120" s="121"/>
      <c r="K120" s="121"/>
      <c r="L120" s="121"/>
    </row>
    <row r="121" spans="7:12">
      <c r="G121" s="121"/>
      <c r="H121" s="121"/>
      <c r="I121" s="121"/>
      <c r="J121" s="121"/>
      <c r="K121" s="121"/>
      <c r="L121" s="121"/>
    </row>
    <row r="122" spans="7:12">
      <c r="G122" s="121"/>
      <c r="H122" s="121"/>
      <c r="I122" s="121"/>
      <c r="J122" s="121"/>
      <c r="K122" s="121"/>
      <c r="L122" s="121"/>
    </row>
    <row r="123" spans="7:12">
      <c r="G123" s="121"/>
      <c r="H123" s="121"/>
      <c r="I123" s="121"/>
      <c r="J123" s="121"/>
      <c r="K123" s="121"/>
      <c r="L123" s="121"/>
    </row>
    <row r="124" spans="7:12">
      <c r="G124" s="121"/>
      <c r="H124" s="121"/>
      <c r="I124" s="121"/>
      <c r="J124" s="121"/>
      <c r="K124" s="121"/>
      <c r="L124" s="121"/>
    </row>
    <row r="125" spans="7:12">
      <c r="G125" s="121"/>
      <c r="H125" s="121"/>
      <c r="I125" s="121"/>
      <c r="J125" s="121"/>
      <c r="K125" s="121"/>
      <c r="L125" s="121"/>
    </row>
    <row r="126" spans="7:12">
      <c r="G126" s="121"/>
      <c r="H126" s="121"/>
      <c r="I126" s="121"/>
      <c r="J126" s="121"/>
      <c r="K126" s="121"/>
      <c r="L126" s="121"/>
    </row>
    <row r="127" spans="7:12">
      <c r="G127" s="121"/>
      <c r="H127" s="121"/>
      <c r="I127" s="121"/>
      <c r="J127" s="121"/>
      <c r="K127" s="121"/>
      <c r="L127" s="121"/>
    </row>
    <row r="128" spans="7:12">
      <c r="G128" s="121"/>
      <c r="H128" s="121"/>
      <c r="I128" s="121"/>
      <c r="J128" s="121"/>
      <c r="K128" s="121"/>
      <c r="L128" s="121"/>
    </row>
    <row r="129" spans="7:12">
      <c r="G129" s="121"/>
      <c r="H129" s="121"/>
      <c r="I129" s="121"/>
      <c r="J129" s="121"/>
      <c r="K129" s="121"/>
      <c r="L129" s="121"/>
    </row>
    <row r="130" spans="7:12">
      <c r="G130" s="121"/>
      <c r="H130" s="121"/>
      <c r="I130" s="121"/>
      <c r="J130" s="121"/>
      <c r="K130" s="121"/>
      <c r="L130" s="121"/>
    </row>
    <row r="131" spans="7:12">
      <c r="G131" s="121"/>
      <c r="H131" s="121"/>
      <c r="I131" s="121"/>
      <c r="J131" s="121"/>
      <c r="K131" s="121"/>
      <c r="L131" s="121"/>
    </row>
    <row r="132" spans="7:12">
      <c r="G132" s="121"/>
      <c r="H132" s="121"/>
      <c r="I132" s="121"/>
      <c r="J132" s="121"/>
      <c r="K132" s="121"/>
      <c r="L132" s="121"/>
    </row>
    <row r="133" spans="7:12">
      <c r="G133" s="121"/>
      <c r="H133" s="121"/>
      <c r="I133" s="121"/>
      <c r="J133" s="121"/>
      <c r="K133" s="121"/>
      <c r="L133" s="121"/>
    </row>
    <row r="134" spans="7:12">
      <c r="G134" s="121"/>
      <c r="H134" s="121"/>
      <c r="I134" s="121"/>
      <c r="J134" s="121"/>
      <c r="K134" s="121"/>
      <c r="L134" s="121"/>
    </row>
    <row r="135" spans="7:12">
      <c r="G135" s="121"/>
      <c r="H135" s="121"/>
      <c r="I135" s="121"/>
      <c r="J135" s="121"/>
      <c r="K135" s="121"/>
      <c r="L135" s="121"/>
    </row>
    <row r="136" spans="7:12">
      <c r="G136" s="121"/>
      <c r="H136" s="121"/>
      <c r="I136" s="121"/>
      <c r="J136" s="121"/>
      <c r="K136" s="121"/>
      <c r="L136" s="121"/>
    </row>
    <row r="137" spans="7:12">
      <c r="G137" s="121"/>
      <c r="H137" s="121"/>
      <c r="I137" s="121"/>
      <c r="J137" s="121"/>
      <c r="K137" s="121"/>
      <c r="L137" s="121"/>
    </row>
    <row r="138" spans="7:12">
      <c r="G138" s="121"/>
      <c r="H138" s="121"/>
      <c r="I138" s="121"/>
      <c r="J138" s="121"/>
      <c r="K138" s="121"/>
      <c r="L138" s="121"/>
    </row>
    <row r="139" spans="7:12">
      <c r="G139" s="121"/>
      <c r="H139" s="121"/>
      <c r="I139" s="121"/>
      <c r="J139" s="121"/>
      <c r="K139" s="121"/>
      <c r="L139" s="121"/>
    </row>
    <row r="140" spans="7:12">
      <c r="G140" s="121"/>
      <c r="H140" s="121"/>
      <c r="I140" s="121"/>
      <c r="J140" s="121"/>
      <c r="K140" s="121"/>
      <c r="L140" s="121"/>
    </row>
    <row r="141" spans="7:12">
      <c r="G141" s="121"/>
      <c r="H141" s="121"/>
      <c r="I141" s="121"/>
      <c r="J141" s="121"/>
      <c r="K141" s="121"/>
      <c r="L141" s="121"/>
    </row>
    <row r="142" spans="7:12">
      <c r="G142" s="121"/>
      <c r="H142" s="121"/>
      <c r="I142" s="121"/>
      <c r="J142" s="121"/>
      <c r="K142" s="121"/>
      <c r="L142" s="121"/>
    </row>
  </sheetData>
  <mergeCells count="2">
    <mergeCell ref="D3:E3"/>
    <mergeCell ref="G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193" t="s">
        <v>2</v>
      </c>
      <c r="B4" s="193" t="s">
        <v>3</v>
      </c>
      <c r="C4" s="193" t="s">
        <v>4</v>
      </c>
      <c r="D4" s="201" t="s">
        <v>5</v>
      </c>
      <c r="E4" s="200" t="s">
        <v>6</v>
      </c>
      <c r="F4" s="200" t="s">
        <v>7</v>
      </c>
      <c r="G4" s="59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193"/>
      <c r="B5" s="193"/>
      <c r="C5" s="193"/>
      <c r="D5" s="202"/>
      <c r="E5" s="200"/>
      <c r="F5" s="200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193" t="s">
        <v>2</v>
      </c>
      <c r="B1" s="193" t="s">
        <v>3</v>
      </c>
      <c r="C1" s="193" t="s">
        <v>4</v>
      </c>
    </row>
    <row r="2" spans="1:7" s="6" customFormat="1" ht="13.5" customHeight="1">
      <c r="A2" s="193"/>
      <c r="B2" s="193"/>
      <c r="C2" s="193"/>
      <c r="F2" s="6" t="s">
        <v>531</v>
      </c>
      <c r="G2" s="6" t="s">
        <v>532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4">
        <v>1177.752859101281</v>
      </c>
      <c r="E3" s="55">
        <v>1126.5462130533995</v>
      </c>
      <c r="F3" s="1">
        <v>1309</v>
      </c>
      <c r="G3" s="1" t="s">
        <v>529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4">
        <v>302.16809630880113</v>
      </c>
      <c r="E4" s="55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4">
        <v>1595.1664619092526</v>
      </c>
      <c r="E5" s="55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4">
        <v>331.6821894366376</v>
      </c>
      <c r="E6" s="55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4">
        <v>328.03083897049004</v>
      </c>
      <c r="E7" s="55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4">
        <v>1195.3216138890919</v>
      </c>
      <c r="E8" s="55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4">
        <v>312.42775725323946</v>
      </c>
      <c r="E9" s="55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4">
        <v>33983.37008719446</v>
      </c>
      <c r="E10" s="55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4">
        <v>11579.274697591596</v>
      </c>
      <c r="E11" s="55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4">
        <v>4110.8915428057817</v>
      </c>
      <c r="E12" s="55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4">
        <v>918.78973671840879</v>
      </c>
      <c r="E13" s="55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4">
        <v>239.6614633630619</v>
      </c>
      <c r="E14" s="55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4">
        <v>32722.882774483078</v>
      </c>
      <c r="E15" s="55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4">
        <v>10808.247751202614</v>
      </c>
      <c r="E16" s="55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4">
        <v>3713.5449407672895</v>
      </c>
      <c r="E17" s="55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4">
        <v>929.56356771007347</v>
      </c>
      <c r="E18" s="55">
        <v>889.14776041833125</v>
      </c>
      <c r="F18" s="1">
        <v>946</v>
      </c>
      <c r="G18" s="1" t="s">
        <v>529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4">
        <v>783.32315400095149</v>
      </c>
      <c r="E19" s="55">
        <v>749.2656255661276</v>
      </c>
      <c r="F19" s="1">
        <v>787</v>
      </c>
      <c r="G19" s="1" t="s">
        <v>529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4">
        <v>223.8237667056722</v>
      </c>
      <c r="E20" s="55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4">
        <v>25367.339318850569</v>
      </c>
      <c r="E21" s="55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4">
        <v>8030.0070594976787</v>
      </c>
      <c r="E22" s="55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4">
        <v>2726.3789761033827</v>
      </c>
      <c r="E23" s="55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4">
        <v>749.31622111495756</v>
      </c>
      <c r="E24" s="55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4">
        <v>608.1519784247464</v>
      </c>
      <c r="E25" s="55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4">
        <v>168.00945851861033</v>
      </c>
      <c r="E26" s="55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4">
        <v>1834.3129075848972</v>
      </c>
      <c r="E27" s="55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4">
        <v>49.740323890763086</v>
      </c>
      <c r="E28" s="55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4">
        <v>64356.463868351493</v>
      </c>
      <c r="E29" s="55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4">
        <v>1248.0245094056531</v>
      </c>
      <c r="E30" s="55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4">
        <v>319.7360088848942</v>
      </c>
      <c r="E31" s="55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4">
        <v>1772.1631811133898</v>
      </c>
      <c r="E32" s="55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4">
        <v>373.89992540562764</v>
      </c>
      <c r="E33" s="55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4">
        <v>1587.7000990644133</v>
      </c>
      <c r="E34" s="55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4">
        <v>333.79033894576867</v>
      </c>
      <c r="E35" s="55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4">
        <v>35690.413865173177</v>
      </c>
      <c r="E36" s="55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4">
        <v>10833.968635270467</v>
      </c>
      <c r="E37" s="55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4">
        <v>3807.8287960545499</v>
      </c>
      <c r="E38" s="55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4">
        <v>1025.9680098733741</v>
      </c>
      <c r="E39" s="55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4">
        <v>227.68014698616645</v>
      </c>
      <c r="E40" s="55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4">
        <v>1926.9804106902106</v>
      </c>
      <c r="E41" s="55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4">
        <v>413.3910958914895</v>
      </c>
      <c r="E42" s="55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4">
        <v>51660.20372125932</v>
      </c>
      <c r="E43" s="55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4">
        <v>5244.0219039637877</v>
      </c>
      <c r="E44" s="55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4">
        <v>1359.0779138330779</v>
      </c>
      <c r="E45" s="55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4">
        <v>305.80059543143977</v>
      </c>
      <c r="E46" s="55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4">
        <v>48508.520205108245</v>
      </c>
      <c r="E47" s="55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4">
        <v>14546.23161300508</v>
      </c>
      <c r="E48" s="55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4">
        <v>4906.5232268594009</v>
      </c>
      <c r="E49" s="55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4">
        <v>1293.3276592949969</v>
      </c>
      <c r="E50" s="55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4">
        <v>1042.600531073118</v>
      </c>
      <c r="E51" s="55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4">
        <v>279.46291500436814</v>
      </c>
      <c r="E52" s="55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4">
        <v>39738.618247122562</v>
      </c>
      <c r="E53" s="55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4">
        <v>12135.0356119363</v>
      </c>
      <c r="E54" s="55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4">
        <v>4375.0931947917325</v>
      </c>
      <c r="E55" s="55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4">
        <v>1197.8759049343837</v>
      </c>
      <c r="E56" s="55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4">
        <v>995.04656830991246</v>
      </c>
      <c r="E57" s="55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4">
        <v>269.66440180823776</v>
      </c>
      <c r="E58" s="55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4">
        <v>34104.471001366837</v>
      </c>
      <c r="E59" s="55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4">
        <v>10452.722803423465</v>
      </c>
      <c r="E60" s="55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4">
        <v>3713.5449407672895</v>
      </c>
      <c r="E61" s="55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4">
        <v>1218.7739349664585</v>
      </c>
      <c r="E62" s="55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4">
        <v>249.24311864887829</v>
      </c>
      <c r="E63" s="55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4">
        <v>1858.0890663792845</v>
      </c>
      <c r="E64" s="55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4">
        <v>391.26589350503588</v>
      </c>
      <c r="E65" s="55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4">
        <v>55315.354504123716</v>
      </c>
      <c r="E66" s="55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4">
        <v>1220.9429647794273</v>
      </c>
      <c r="E67" s="55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4">
        <v>325.89383024755517</v>
      </c>
      <c r="E68" s="55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4">
        <v>1541.1862046142505</v>
      </c>
      <c r="E69" s="55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4">
        <v>325.89383024755517</v>
      </c>
      <c r="E70" s="55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4">
        <v>40930.776794536236</v>
      </c>
      <c r="E71" s="55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4">
        <v>12499.086680294387</v>
      </c>
      <c r="E72" s="55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4">
        <v>4506.3459906354838</v>
      </c>
      <c r="E73" s="55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4">
        <v>1024.8979653592098</v>
      </c>
      <c r="E74" s="55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4">
        <v>277.75433386248488</v>
      </c>
      <c r="E75" s="55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4">
        <v>946.3534288199611</v>
      </c>
      <c r="E76" s="55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4">
        <v>246.8513072639538</v>
      </c>
      <c r="E77" s="55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4">
        <v>33704.569257717565</v>
      </c>
      <c r="E78" s="55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4">
        <v>806.82284862097993</v>
      </c>
      <c r="E79" s="55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4">
        <v>230.53847970684239</v>
      </c>
      <c r="E80" s="55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4">
        <v>26128.359498416092</v>
      </c>
      <c r="E81" s="55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4">
        <v>8270.9072712826073</v>
      </c>
      <c r="E82" s="55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4">
        <v>2808.1703453864848</v>
      </c>
      <c r="E83" s="55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4">
        <v>771.79570774840647</v>
      </c>
      <c r="E84" s="55">
        <v>738.23937262891059</v>
      </c>
      <c r="F84" s="1">
        <v>729</v>
      </c>
      <c r="G84" s="1" t="s">
        <v>529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4">
        <v>626.3965377774889</v>
      </c>
      <c r="E85" s="55">
        <v>599.16190570020683</v>
      </c>
      <c r="F85" s="1">
        <v>591</v>
      </c>
      <c r="G85" s="1" t="s">
        <v>529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4">
        <v>173.04974227416861</v>
      </c>
      <c r="E86" s="55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4">
        <v>831.00618463064313</v>
      </c>
      <c r="E87" s="55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4">
        <v>181.01977118406319</v>
      </c>
      <c r="E88" s="55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4">
        <v>31665.129617297349</v>
      </c>
      <c r="E89" s="55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4">
        <v>898.0660496187387</v>
      </c>
      <c r="E90" s="55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4">
        <v>204.39440626865076</v>
      </c>
      <c r="E91" s="55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4">
        <v>31135.078699851081</v>
      </c>
      <c r="E92" s="55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4">
        <v>9817.9465406363652</v>
      </c>
      <c r="E93" s="55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4">
        <v>917.69936461124871</v>
      </c>
      <c r="E94" s="55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4">
        <v>198.1262453628386</v>
      </c>
      <c r="E95" s="55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4">
        <v>28482.988923768466</v>
      </c>
      <c r="E96" s="55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4">
        <v>9186.886098462508</v>
      </c>
      <c r="E97" s="55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4">
        <v>851.52550020260571</v>
      </c>
      <c r="E98" s="55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4">
        <v>185.93033003591398</v>
      </c>
      <c r="E99" s="55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4">
        <v>20134.233245208765</v>
      </c>
      <c r="E100" s="55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4">
        <v>6501.1767860423679</v>
      </c>
      <c r="E101" s="55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4">
        <v>2438.2505036130951</v>
      </c>
      <c r="E102" s="55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4">
        <v>647.22889486376255</v>
      </c>
      <c r="E103" s="55">
        <v>619.08850813055562</v>
      </c>
      <c r="F103" s="1">
        <v>673</v>
      </c>
      <c r="G103" s="1" t="s">
        <v>529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4">
        <v>531.63977951554352</v>
      </c>
      <c r="E104" s="55">
        <v>508.52500649312873</v>
      </c>
      <c r="F104" s="1">
        <v>554</v>
      </c>
      <c r="G104" s="1" t="s">
        <v>529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4">
        <v>142.37038041418734</v>
      </c>
      <c r="E105" s="55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4">
        <v>19023.378997197251</v>
      </c>
      <c r="E106" s="55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4">
        <v>6168.445463717806</v>
      </c>
      <c r="E107" s="55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4">
        <v>558.00082319815658</v>
      </c>
      <c r="E108" s="55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4">
        <v>459.92795124211705</v>
      </c>
      <c r="E109" s="55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4">
        <v>130.23727623161872</v>
      </c>
      <c r="E110" s="55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4">
        <v>628.70499999999993</v>
      </c>
      <c r="E111" s="55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4">
        <v>913.96250000000009</v>
      </c>
      <c r="E112" s="55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4">
        <v>202.39999999999998</v>
      </c>
      <c r="E113" s="55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4">
        <v>239.08499999999995</v>
      </c>
      <c r="E114" s="55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4">
        <v>246.67499999999998</v>
      </c>
      <c r="E115" s="55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4">
        <v>1127.4312499999999</v>
      </c>
      <c r="E116" s="55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4">
        <v>275.45375000000001</v>
      </c>
      <c r="E117" s="55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4">
        <v>283.67624999999998</v>
      </c>
      <c r="E118" s="55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4">
        <v>295.06124999999997</v>
      </c>
      <c r="E119" s="55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4">
        <v>809.59999999999991</v>
      </c>
      <c r="E120" s="55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4">
        <v>113.2175</v>
      </c>
      <c r="E121" s="55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4">
        <v>456.98125000000005</v>
      </c>
      <c r="E122" s="55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4">
        <v>156.85999999999999</v>
      </c>
      <c r="E123" s="55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4">
        <v>610.36249999999995</v>
      </c>
      <c r="E124" s="55">
        <v>583.82500000000005</v>
      </c>
      <c r="F124" s="1">
        <v>583</v>
      </c>
      <c r="G124" s="1" t="s">
        <v>530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4">
        <v>1157.4749999999999</v>
      </c>
      <c r="E125" s="55">
        <v>1107.1500000000001</v>
      </c>
      <c r="F125" s="1">
        <v>974</v>
      </c>
      <c r="G125" s="1" t="s">
        <v>533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4">
        <v>946.22</v>
      </c>
      <c r="E126" s="55">
        <v>905.08000000000015</v>
      </c>
      <c r="F126" s="1">
        <v>776</v>
      </c>
      <c r="G126" s="1" t="s">
        <v>534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4">
        <v>259.64125000000001</v>
      </c>
      <c r="E127" s="55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4">
        <v>1200.1687499999998</v>
      </c>
      <c r="E128" s="55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470</v>
      </c>
      <c r="D129" s="54">
        <v>282.11966749999993</v>
      </c>
      <c r="E129" s="55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470</v>
      </c>
      <c r="D130" s="54">
        <v>246.21896749999999</v>
      </c>
      <c r="E130" s="55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4">
        <v>361.15749999999997</v>
      </c>
      <c r="E131" s="55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4">
        <v>1405.4149999999997</v>
      </c>
      <c r="E132" s="55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4">
        <v>252.99999999999997</v>
      </c>
      <c r="E133" s="55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4">
        <v>1216.9299999999996</v>
      </c>
      <c r="E134" s="55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4">
        <v>302.33500000000004</v>
      </c>
      <c r="E135" s="55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4">
        <v>280.19749999999993</v>
      </c>
      <c r="E136" s="55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4">
        <v>1084.105</v>
      </c>
      <c r="E137" s="55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4">
        <v>280.19749999999993</v>
      </c>
      <c r="E138" s="55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4">
        <v>46177.55999999999</v>
      </c>
      <c r="E139" s="55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4">
        <v>5066.3249999999998</v>
      </c>
      <c r="E140" s="55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4">
        <v>1073.9849999999999</v>
      </c>
      <c r="E141" s="55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4">
        <v>14402.025</v>
      </c>
      <c r="E142" s="55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4">
        <v>302.33500000000004</v>
      </c>
      <c r="E143" s="55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4">
        <v>1172.6549999999997</v>
      </c>
      <c r="E144" s="55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4">
        <v>317.19874999999996</v>
      </c>
      <c r="E145" s="55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4">
        <v>52755.55999999999</v>
      </c>
      <c r="E146" s="55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4">
        <v>5762.0749999999998</v>
      </c>
      <c r="E147" s="55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4">
        <v>5762.0749999999998</v>
      </c>
      <c r="E148" s="55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4">
        <v>1216.9299999999996</v>
      </c>
      <c r="E149" s="55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4">
        <v>16394.400000000001</v>
      </c>
      <c r="E150" s="55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4">
        <v>228.64875000000001</v>
      </c>
      <c r="E151" s="55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4">
        <v>3978.4249999999997</v>
      </c>
      <c r="E152" s="55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4">
        <v>895.61999999999989</v>
      </c>
      <c r="E153" s="55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4">
        <v>228.64875000000001</v>
      </c>
      <c r="E154" s="55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4">
        <v>895.61999999999989</v>
      </c>
      <c r="E155" s="55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4">
        <v>294.745</v>
      </c>
      <c r="E156" s="55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4">
        <v>48348.299999999996</v>
      </c>
      <c r="E157" s="55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4">
        <v>5294.0249999999987</v>
      </c>
      <c r="E158" s="55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4">
        <v>5294.0249999999987</v>
      </c>
      <c r="E159" s="55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4">
        <v>1139.7649999999999</v>
      </c>
      <c r="E160" s="55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4">
        <v>15198.974999999997</v>
      </c>
      <c r="E161" s="55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4">
        <v>44467.279999999992</v>
      </c>
      <c r="E162" s="55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4">
        <v>1049.95</v>
      </c>
      <c r="E163" s="55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4">
        <v>13889.7</v>
      </c>
      <c r="E164" s="55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4">
        <v>22957.22</v>
      </c>
      <c r="E165" s="55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4">
        <v>44335.72</v>
      </c>
      <c r="E166" s="55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4">
        <v>4693.1499999999996</v>
      </c>
      <c r="E167" s="55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4">
        <v>41638.740000000005</v>
      </c>
      <c r="E168" s="55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4">
        <v>4383.2249999999995</v>
      </c>
      <c r="E169" s="55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4">
        <v>18813.079999999998</v>
      </c>
      <c r="E170" s="55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4">
        <v>2087.25</v>
      </c>
      <c r="E171" s="55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4">
        <v>13945.36</v>
      </c>
      <c r="E172" s="55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4">
        <v>1638.175</v>
      </c>
      <c r="E173" s="55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4">
        <v>19668.22</v>
      </c>
      <c r="E174" s="55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4">
        <v>2258.0249999999996</v>
      </c>
      <c r="E175" s="55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4">
        <v>19076.199999999993</v>
      </c>
      <c r="E176" s="55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4">
        <v>2169.4749999999999</v>
      </c>
      <c r="E177" s="55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4">
        <v>16379.220000000003</v>
      </c>
      <c r="E178" s="55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4">
        <v>1859.55</v>
      </c>
      <c r="E179" s="55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4">
        <v>1859.55</v>
      </c>
      <c r="E180" s="55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4">
        <v>15392.519999999999</v>
      </c>
      <c r="E181" s="55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4">
        <v>1859.55</v>
      </c>
      <c r="E182" s="55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4">
        <v>19734</v>
      </c>
      <c r="E183" s="55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4">
        <v>2650.1750000000002</v>
      </c>
      <c r="E184" s="55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4">
        <v>20260.239999999998</v>
      </c>
      <c r="E185" s="55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4">
        <v>2258.0249999999996</v>
      </c>
      <c r="E186" s="55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4">
        <v>129.03</v>
      </c>
      <c r="E187" s="55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4">
        <v>442.74999999999994</v>
      </c>
      <c r="E188" s="55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4">
        <v>143.89374999999998</v>
      </c>
      <c r="E189" s="55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4">
        <v>18944.639999999996</v>
      </c>
      <c r="E190" s="55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4">
        <v>2277</v>
      </c>
      <c r="E191" s="55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4">
        <v>519.91499999999996</v>
      </c>
      <c r="E192" s="55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4">
        <v>6015.0749999999998</v>
      </c>
      <c r="E193" s="55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4">
        <v>143.89374999999998</v>
      </c>
      <c r="E194" s="55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4">
        <v>350.40499999999997</v>
      </c>
      <c r="E195" s="55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4">
        <v>198.92124999999999</v>
      </c>
      <c r="E196" s="55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4">
        <v>28285.399999999998</v>
      </c>
      <c r="E197" s="55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4">
        <v>3339.6000000000004</v>
      </c>
      <c r="E198" s="55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4">
        <v>3339.6000000000004</v>
      </c>
      <c r="E199" s="55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4">
        <v>740.02499999999998</v>
      </c>
      <c r="E200" s="55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4">
        <v>8500.7999999999993</v>
      </c>
      <c r="E201" s="55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4">
        <v>198.92124999999999</v>
      </c>
      <c r="E202" s="55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4">
        <v>740.02499999999998</v>
      </c>
      <c r="E203" s="55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4">
        <v>206.51124999999999</v>
      </c>
      <c r="E204" s="55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4">
        <v>29074.76</v>
      </c>
      <c r="E205" s="55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4">
        <v>29074.76</v>
      </c>
      <c r="E206" s="55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4">
        <v>3485.0749999999994</v>
      </c>
      <c r="E207" s="55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4">
        <v>774.18</v>
      </c>
      <c r="E208" s="55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4">
        <v>9335.6999999999989</v>
      </c>
      <c r="E209" s="55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4">
        <v>210.30624999999998</v>
      </c>
      <c r="E210" s="55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4">
        <v>3668.4999999999995</v>
      </c>
      <c r="E211" s="55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4">
        <v>3668.4999999999995</v>
      </c>
      <c r="E212" s="55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4">
        <v>31640.179999999993</v>
      </c>
      <c r="E213" s="55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4">
        <v>795.68499999999995</v>
      </c>
      <c r="E214" s="55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4">
        <v>10075.724999999997</v>
      </c>
      <c r="E215" s="55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4">
        <v>110.68749999999999</v>
      </c>
      <c r="E216" s="55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4">
        <v>16510.779999999995</v>
      </c>
      <c r="E217" s="55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4">
        <v>387.09</v>
      </c>
      <c r="E218" s="55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4">
        <v>7566.2812499999991</v>
      </c>
      <c r="E219" s="55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4">
        <v>190.38249999999996</v>
      </c>
      <c r="E220" s="55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4">
        <v>836.48124999999993</v>
      </c>
      <c r="E221" s="55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470</v>
      </c>
      <c r="D222" s="54">
        <v>236.34627499999996</v>
      </c>
      <c r="E222" s="55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4">
        <v>956.65624999999989</v>
      </c>
      <c r="E223" s="55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495</v>
      </c>
      <c r="D224" s="54">
        <v>3.4787499999999998</v>
      </c>
      <c r="E224" s="55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89" workbookViewId="0">
      <selection activeCell="A399" sqref="A399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8"/>
      <c r="B1" s="68" t="s">
        <v>541</v>
      </c>
      <c r="C1" s="69" t="s">
        <v>542</v>
      </c>
      <c r="D1" s="69" t="s">
        <v>543</v>
      </c>
      <c r="G1" t="s">
        <v>1040</v>
      </c>
    </row>
    <row r="2" spans="1:7" ht="22.5">
      <c r="A2" s="68" t="s">
        <v>544</v>
      </c>
      <c r="B2" s="68" t="s">
        <v>545</v>
      </c>
      <c r="C2" s="69" t="s">
        <v>546</v>
      </c>
      <c r="D2" s="69" t="s">
        <v>547</v>
      </c>
      <c r="E2" t="s">
        <v>959</v>
      </c>
    </row>
    <row r="3" spans="1:7">
      <c r="A3" s="70"/>
      <c r="B3" s="70"/>
      <c r="C3" s="70"/>
      <c r="D3" s="70"/>
    </row>
    <row r="4" spans="1:7">
      <c r="A4" s="68"/>
      <c r="B4" s="68" t="s">
        <v>548</v>
      </c>
      <c r="C4" s="71">
        <v>135489.07999999999</v>
      </c>
      <c r="D4" s="72">
        <v>47.85</v>
      </c>
    </row>
    <row r="5" spans="1:7" ht="20.100000000000001" customHeight="1">
      <c r="A5" s="77" t="s">
        <v>136</v>
      </c>
      <c r="B5" s="74" t="s">
        <v>549</v>
      </c>
      <c r="C5" s="75">
        <v>1</v>
      </c>
      <c r="D5" s="76">
        <v>8.9700000000000006</v>
      </c>
    </row>
    <row r="6" spans="1:7" ht="20.100000000000001" customHeight="1">
      <c r="A6" s="77" t="s">
        <v>134</v>
      </c>
      <c r="B6" s="74" t="s">
        <v>550</v>
      </c>
      <c r="C6" s="75">
        <v>1</v>
      </c>
      <c r="D6" s="76">
        <v>8.7100000000000009</v>
      </c>
    </row>
    <row r="7" spans="1:7" ht="20.100000000000001" customHeight="1">
      <c r="A7" s="77" t="s">
        <v>138</v>
      </c>
      <c r="B7" s="74" t="s">
        <v>551</v>
      </c>
      <c r="C7" s="75">
        <v>1</v>
      </c>
      <c r="D7" s="76">
        <v>9.33</v>
      </c>
    </row>
    <row r="8" spans="1:7" ht="20.100000000000001" customHeight="1">
      <c r="A8" s="77" t="s">
        <v>140</v>
      </c>
      <c r="B8" s="74" t="s">
        <v>141</v>
      </c>
      <c r="C8" s="75">
        <v>5</v>
      </c>
      <c r="D8" s="76">
        <v>5.2</v>
      </c>
    </row>
    <row r="9" spans="1:7" ht="20.100000000000001" customHeight="1">
      <c r="A9" s="77" t="s">
        <v>142</v>
      </c>
      <c r="B9" s="74" t="s">
        <v>143</v>
      </c>
      <c r="C9" s="75">
        <v>11</v>
      </c>
      <c r="D9" s="76">
        <v>3.58</v>
      </c>
    </row>
    <row r="10" spans="1:7" ht="20.100000000000001" customHeight="1">
      <c r="A10" s="77" t="s">
        <v>144</v>
      </c>
      <c r="B10" s="74" t="s">
        <v>145</v>
      </c>
      <c r="C10" s="75">
        <v>65</v>
      </c>
      <c r="D10" s="76">
        <v>2.89</v>
      </c>
    </row>
    <row r="11" spans="1:7" ht="20.100000000000001" customHeight="1">
      <c r="A11" s="77" t="s">
        <v>148</v>
      </c>
      <c r="B11" s="74" t="s">
        <v>149</v>
      </c>
      <c r="C11" s="75">
        <v>40</v>
      </c>
      <c r="D11" s="76">
        <v>3.86</v>
      </c>
    </row>
    <row r="12" spans="1:7" ht="20.100000000000001" customHeight="1">
      <c r="A12" s="77" t="s">
        <v>552</v>
      </c>
      <c r="B12" s="74" t="s">
        <v>553</v>
      </c>
      <c r="C12" s="75">
        <v>3</v>
      </c>
      <c r="D12" s="76">
        <v>9.49</v>
      </c>
    </row>
    <row r="13" spans="1:7" ht="20.100000000000001" customHeight="1">
      <c r="A13" s="77" t="s">
        <v>554</v>
      </c>
      <c r="B13" s="74" t="s">
        <v>555</v>
      </c>
      <c r="C13" s="75">
        <v>24</v>
      </c>
      <c r="D13" s="76">
        <v>7.56</v>
      </c>
    </row>
    <row r="14" spans="1:7" ht="20.100000000000001" customHeight="1">
      <c r="A14" s="77" t="s">
        <v>556</v>
      </c>
      <c r="B14" s="74" t="s">
        <v>557</v>
      </c>
      <c r="C14" s="75">
        <v>15</v>
      </c>
      <c r="D14" s="76">
        <v>3.57</v>
      </c>
    </row>
    <row r="15" spans="1:7" ht="20.100000000000001" customHeight="1">
      <c r="A15" s="77" t="s">
        <v>150</v>
      </c>
      <c r="B15" s="74" t="s">
        <v>558</v>
      </c>
      <c r="C15" s="75">
        <v>55</v>
      </c>
      <c r="D15" s="76">
        <v>7.32</v>
      </c>
    </row>
    <row r="16" spans="1:7" ht="20.100000000000001" customHeight="1">
      <c r="A16" s="77" t="s">
        <v>152</v>
      </c>
      <c r="B16" s="74" t="s">
        <v>153</v>
      </c>
      <c r="C16" s="75">
        <v>20</v>
      </c>
      <c r="D16" s="76">
        <v>7.48</v>
      </c>
    </row>
    <row r="17" spans="1:4" ht="20.100000000000001" customHeight="1">
      <c r="A17" s="77" t="s">
        <v>154</v>
      </c>
      <c r="B17" s="74" t="s">
        <v>155</v>
      </c>
      <c r="C17" s="75">
        <v>1</v>
      </c>
      <c r="D17" s="76">
        <v>8.2100000000000009</v>
      </c>
    </row>
    <row r="18" spans="1:4" ht="20.100000000000001" customHeight="1">
      <c r="A18" s="73">
        <v>112980</v>
      </c>
      <c r="B18" s="74" t="s">
        <v>559</v>
      </c>
      <c r="C18" s="75">
        <v>71</v>
      </c>
      <c r="D18" s="76">
        <v>8.51</v>
      </c>
    </row>
    <row r="19" spans="1:4" ht="20.100000000000001" customHeight="1">
      <c r="A19" s="73">
        <v>103171</v>
      </c>
      <c r="B19" s="74" t="s">
        <v>159</v>
      </c>
      <c r="C19" s="75">
        <v>1</v>
      </c>
      <c r="D19" s="76">
        <v>8.23</v>
      </c>
    </row>
    <row r="20" spans="1:4" ht="20.100000000000001" customHeight="1">
      <c r="A20" s="73">
        <v>154690</v>
      </c>
      <c r="B20" s="74" t="s">
        <v>560</v>
      </c>
      <c r="C20" s="75">
        <v>200</v>
      </c>
      <c r="D20" s="76">
        <v>9.8699999999999992</v>
      </c>
    </row>
    <row r="21" spans="1:4" ht="20.100000000000001" customHeight="1">
      <c r="A21" s="73">
        <v>153294</v>
      </c>
      <c r="B21" s="74" t="s">
        <v>561</v>
      </c>
      <c r="C21" s="75">
        <v>72</v>
      </c>
      <c r="D21" s="76">
        <v>7.54</v>
      </c>
    </row>
    <row r="22" spans="1:4" ht="20.100000000000001" customHeight="1">
      <c r="A22" s="73">
        <v>152682</v>
      </c>
      <c r="B22" s="74" t="s">
        <v>562</v>
      </c>
      <c r="C22" s="75">
        <v>20</v>
      </c>
      <c r="D22" s="76">
        <v>3.99</v>
      </c>
    </row>
    <row r="23" spans="1:4" ht="20.100000000000001" customHeight="1">
      <c r="A23" s="73">
        <v>150653</v>
      </c>
      <c r="B23" s="74" t="s">
        <v>563</v>
      </c>
      <c r="C23" s="75">
        <v>208</v>
      </c>
      <c r="D23" s="76">
        <v>3.01</v>
      </c>
    </row>
    <row r="24" spans="1:4" ht="20.100000000000001" customHeight="1">
      <c r="A24" s="73">
        <v>150654</v>
      </c>
      <c r="B24" s="74" t="s">
        <v>564</v>
      </c>
      <c r="C24" s="75">
        <v>100</v>
      </c>
      <c r="D24" s="76">
        <v>3.7</v>
      </c>
    </row>
    <row r="25" spans="1:4" ht="20.100000000000001" customHeight="1">
      <c r="A25" s="73">
        <v>150657</v>
      </c>
      <c r="B25" s="74" t="s">
        <v>565</v>
      </c>
      <c r="C25" s="78">
        <v>1248</v>
      </c>
      <c r="D25" s="76">
        <v>2.75</v>
      </c>
    </row>
    <row r="26" spans="1:4" ht="20.100000000000001" customHeight="1">
      <c r="A26" s="73">
        <v>150658</v>
      </c>
      <c r="B26" s="74" t="s">
        <v>566</v>
      </c>
      <c r="C26" s="75">
        <v>60</v>
      </c>
      <c r="D26" s="76">
        <v>3.7</v>
      </c>
    </row>
    <row r="27" spans="1:4" ht="20.100000000000001" customHeight="1">
      <c r="A27" s="73">
        <v>127649</v>
      </c>
      <c r="B27" s="74" t="s">
        <v>567</v>
      </c>
      <c r="C27" s="75">
        <v>240</v>
      </c>
      <c r="D27" s="76">
        <v>2.87</v>
      </c>
    </row>
    <row r="28" spans="1:4" ht="20.100000000000001" customHeight="1">
      <c r="A28" s="73">
        <v>121907</v>
      </c>
      <c r="B28" s="74" t="s">
        <v>568</v>
      </c>
      <c r="C28" s="78">
        <v>1040</v>
      </c>
      <c r="D28" s="76">
        <v>2.2200000000000002</v>
      </c>
    </row>
    <row r="29" spans="1:4" ht="20.100000000000001" customHeight="1">
      <c r="A29" s="73">
        <v>121842</v>
      </c>
      <c r="B29" s="74" t="s">
        <v>569</v>
      </c>
      <c r="C29" s="75">
        <v>416</v>
      </c>
      <c r="D29" s="76">
        <v>2.1</v>
      </c>
    </row>
    <row r="30" spans="1:4" ht="20.100000000000001" customHeight="1">
      <c r="A30" s="73">
        <v>127674</v>
      </c>
      <c r="B30" s="74" t="s">
        <v>570</v>
      </c>
      <c r="C30" s="75">
        <v>60</v>
      </c>
      <c r="D30" s="76">
        <v>2.87</v>
      </c>
    </row>
    <row r="31" spans="1:4" ht="20.100000000000001" customHeight="1">
      <c r="A31" s="73">
        <v>155206</v>
      </c>
      <c r="B31" s="74" t="s">
        <v>1022</v>
      </c>
      <c r="C31" s="78">
        <v>3328</v>
      </c>
      <c r="D31" s="76">
        <v>2.1</v>
      </c>
    </row>
    <row r="32" spans="1:4" ht="20.100000000000001" customHeight="1">
      <c r="A32" s="73">
        <v>121918</v>
      </c>
      <c r="B32" s="74" t="s">
        <v>571</v>
      </c>
      <c r="C32" s="75">
        <v>416</v>
      </c>
      <c r="D32" s="76">
        <v>2.4</v>
      </c>
    </row>
    <row r="33" spans="1:4" ht="20.100000000000001" customHeight="1">
      <c r="A33" s="73">
        <v>127630</v>
      </c>
      <c r="B33" s="74" t="s">
        <v>572</v>
      </c>
      <c r="C33" s="75">
        <v>60</v>
      </c>
      <c r="D33" s="76">
        <v>2.87</v>
      </c>
    </row>
    <row r="34" spans="1:4" ht="20.100000000000001" customHeight="1">
      <c r="A34" s="73">
        <v>127688</v>
      </c>
      <c r="B34" s="74" t="s">
        <v>573</v>
      </c>
      <c r="C34" s="75">
        <v>80</v>
      </c>
      <c r="D34" s="76">
        <v>3.01</v>
      </c>
    </row>
    <row r="35" spans="1:4" ht="20.100000000000001" customHeight="1">
      <c r="A35" s="73">
        <v>122035</v>
      </c>
      <c r="B35" s="74" t="s">
        <v>574</v>
      </c>
      <c r="C35" s="75">
        <v>447</v>
      </c>
      <c r="D35" s="76">
        <v>7.72</v>
      </c>
    </row>
    <row r="36" spans="1:4" ht="20.100000000000001" customHeight="1">
      <c r="A36" s="73">
        <v>127692</v>
      </c>
      <c r="B36" s="74" t="s">
        <v>575</v>
      </c>
      <c r="C36" s="75">
        <v>300</v>
      </c>
      <c r="D36" s="76">
        <v>3.15</v>
      </c>
    </row>
    <row r="37" spans="1:4" ht="20.100000000000001" customHeight="1">
      <c r="A37" s="73">
        <v>153863</v>
      </c>
      <c r="B37" s="74" t="s">
        <v>576</v>
      </c>
      <c r="C37" s="75">
        <v>160</v>
      </c>
      <c r="D37" s="76">
        <v>3.15</v>
      </c>
    </row>
    <row r="38" spans="1:4" ht="20.100000000000001" customHeight="1">
      <c r="A38" s="73">
        <v>154238</v>
      </c>
      <c r="B38" s="74" t="s">
        <v>577</v>
      </c>
      <c r="C38" s="75">
        <v>160</v>
      </c>
      <c r="D38" s="76">
        <v>3.15</v>
      </c>
    </row>
    <row r="39" spans="1:4" ht="20.100000000000001" customHeight="1">
      <c r="A39" s="73">
        <v>127683</v>
      </c>
      <c r="B39" s="74" t="s">
        <v>578</v>
      </c>
      <c r="C39" s="75">
        <v>220</v>
      </c>
      <c r="D39" s="76">
        <v>3.15</v>
      </c>
    </row>
    <row r="40" spans="1:4" ht="20.100000000000001" customHeight="1">
      <c r="A40" s="73">
        <v>122230</v>
      </c>
      <c r="B40" s="74" t="s">
        <v>579</v>
      </c>
      <c r="C40" s="75">
        <v>60</v>
      </c>
      <c r="D40" s="76">
        <v>16.37</v>
      </c>
    </row>
    <row r="41" spans="1:4" ht="20.100000000000001" customHeight="1">
      <c r="A41" s="73">
        <v>122554</v>
      </c>
      <c r="B41" s="74" t="s">
        <v>953</v>
      </c>
      <c r="C41" s="75">
        <v>40</v>
      </c>
      <c r="D41" s="76">
        <v>9.0299999999999994</v>
      </c>
    </row>
    <row r="42" spans="1:4" ht="20.100000000000001" customHeight="1">
      <c r="A42" s="73">
        <v>127804</v>
      </c>
      <c r="B42" s="74" t="s">
        <v>580</v>
      </c>
      <c r="C42" s="75">
        <v>20</v>
      </c>
      <c r="D42" s="76">
        <v>11.19</v>
      </c>
    </row>
    <row r="43" spans="1:4" ht="20.100000000000001" customHeight="1">
      <c r="A43" s="73">
        <v>127805</v>
      </c>
      <c r="B43" s="74" t="s">
        <v>581</v>
      </c>
      <c r="C43" s="75">
        <v>240</v>
      </c>
      <c r="D43" s="76">
        <v>11.19</v>
      </c>
    </row>
    <row r="44" spans="1:4" ht="20.100000000000001" customHeight="1">
      <c r="A44" s="73">
        <v>110950</v>
      </c>
      <c r="B44" s="74" t="s">
        <v>582</v>
      </c>
      <c r="C44" s="75">
        <v>220</v>
      </c>
      <c r="D44" s="76">
        <v>2.23</v>
      </c>
    </row>
    <row r="45" spans="1:4" ht="20.100000000000001" customHeight="1">
      <c r="A45" s="73">
        <v>111714</v>
      </c>
      <c r="B45" s="74" t="s">
        <v>583</v>
      </c>
      <c r="C45" s="75">
        <v>832</v>
      </c>
      <c r="D45" s="76">
        <v>1.85</v>
      </c>
    </row>
    <row r="46" spans="1:4" ht="20.100000000000001" customHeight="1">
      <c r="A46" s="73">
        <v>111451</v>
      </c>
      <c r="B46" s="74" t="s">
        <v>584</v>
      </c>
      <c r="C46" s="75">
        <v>940</v>
      </c>
      <c r="D46" s="76">
        <v>2.23</v>
      </c>
    </row>
    <row r="47" spans="1:4" ht="20.100000000000001" customHeight="1">
      <c r="A47" s="73">
        <v>111461</v>
      </c>
      <c r="B47" s="74" t="s">
        <v>585</v>
      </c>
      <c r="C47" s="75">
        <v>40</v>
      </c>
      <c r="D47" s="76">
        <v>2.23</v>
      </c>
    </row>
    <row r="48" spans="1:4" ht="20.100000000000001" customHeight="1">
      <c r="A48" s="73">
        <v>153647</v>
      </c>
      <c r="B48" s="74" t="s">
        <v>586</v>
      </c>
      <c r="C48" s="75">
        <v>208</v>
      </c>
      <c r="D48" s="76">
        <v>3.13</v>
      </c>
    </row>
    <row r="49" spans="1:4" ht="20.100000000000001" customHeight="1">
      <c r="A49" s="73">
        <v>152552</v>
      </c>
      <c r="B49" s="74" t="s">
        <v>587</v>
      </c>
      <c r="C49" s="75">
        <v>208</v>
      </c>
      <c r="D49" s="76">
        <v>2.84</v>
      </c>
    </row>
    <row r="50" spans="1:4" ht="20.100000000000001" customHeight="1">
      <c r="A50" s="73">
        <v>152675</v>
      </c>
      <c r="B50" s="74" t="s">
        <v>588</v>
      </c>
      <c r="C50" s="75">
        <v>180</v>
      </c>
      <c r="D50" s="76">
        <v>3.36</v>
      </c>
    </row>
    <row r="51" spans="1:4" ht="20.100000000000001" customHeight="1">
      <c r="A51" s="73">
        <v>152587</v>
      </c>
      <c r="B51" s="74" t="s">
        <v>589</v>
      </c>
      <c r="C51" s="75">
        <v>208</v>
      </c>
      <c r="D51" s="76">
        <v>3.7</v>
      </c>
    </row>
    <row r="52" spans="1:4" ht="20.100000000000001" customHeight="1">
      <c r="A52" s="73">
        <v>152684</v>
      </c>
      <c r="B52" s="74" t="s">
        <v>590</v>
      </c>
      <c r="C52" s="75">
        <v>60</v>
      </c>
      <c r="D52" s="76">
        <v>3.56</v>
      </c>
    </row>
    <row r="53" spans="1:4" ht="20.100000000000001" customHeight="1">
      <c r="A53" s="73">
        <v>152835</v>
      </c>
      <c r="B53" s="74" t="s">
        <v>591</v>
      </c>
      <c r="C53" s="75">
        <v>18.899999999999999</v>
      </c>
      <c r="D53" s="76">
        <v>12.8</v>
      </c>
    </row>
    <row r="54" spans="1:4" ht="20.100000000000001" customHeight="1">
      <c r="A54" s="73">
        <v>148474</v>
      </c>
      <c r="B54" s="74" t="s">
        <v>592</v>
      </c>
      <c r="C54" s="75">
        <v>315</v>
      </c>
      <c r="D54" s="76">
        <v>4.6900000000000004</v>
      </c>
    </row>
    <row r="55" spans="1:4" ht="20.100000000000001" customHeight="1">
      <c r="A55" s="73">
        <v>151655</v>
      </c>
      <c r="B55" s="74" t="s">
        <v>593</v>
      </c>
      <c r="C55" s="75">
        <v>80</v>
      </c>
      <c r="D55" s="76">
        <v>13.22</v>
      </c>
    </row>
    <row r="56" spans="1:4" ht="20.100000000000001" customHeight="1">
      <c r="A56" s="73">
        <v>125316</v>
      </c>
      <c r="B56" s="74" t="s">
        <v>594</v>
      </c>
      <c r="C56" s="75">
        <v>208</v>
      </c>
      <c r="D56" s="76">
        <v>11.42</v>
      </c>
    </row>
    <row r="57" spans="1:4" ht="20.100000000000001" customHeight="1">
      <c r="A57" s="73">
        <v>151851</v>
      </c>
      <c r="B57" s="74" t="s">
        <v>595</v>
      </c>
      <c r="C57" s="75">
        <v>40</v>
      </c>
      <c r="D57" s="76">
        <v>12.73</v>
      </c>
    </row>
    <row r="58" spans="1:4" ht="20.100000000000001" customHeight="1">
      <c r="A58" s="73">
        <v>151855</v>
      </c>
      <c r="B58" s="74" t="s">
        <v>596</v>
      </c>
      <c r="C58" s="75">
        <v>40</v>
      </c>
      <c r="D58" s="76">
        <v>14.27</v>
      </c>
    </row>
    <row r="59" spans="1:4" ht="20.100000000000001" customHeight="1">
      <c r="A59" s="73">
        <v>151815</v>
      </c>
      <c r="B59" s="74" t="s">
        <v>597</v>
      </c>
      <c r="C59" s="75">
        <v>440</v>
      </c>
      <c r="D59" s="76">
        <v>11.36</v>
      </c>
    </row>
    <row r="60" spans="1:4" ht="20.100000000000001" customHeight="1">
      <c r="A60" s="73">
        <v>151862</v>
      </c>
      <c r="B60" s="74" t="s">
        <v>598</v>
      </c>
      <c r="C60" s="75">
        <v>60</v>
      </c>
      <c r="D60" s="76">
        <v>14.27</v>
      </c>
    </row>
    <row r="61" spans="1:4" ht="20.100000000000001" customHeight="1">
      <c r="A61" s="73">
        <v>151818</v>
      </c>
      <c r="B61" s="74" t="s">
        <v>599</v>
      </c>
      <c r="C61" s="75">
        <v>60</v>
      </c>
      <c r="D61" s="76">
        <v>15.39</v>
      </c>
    </row>
    <row r="62" spans="1:4" ht="20.100000000000001" customHeight="1">
      <c r="A62" s="73">
        <v>150785</v>
      </c>
      <c r="B62" s="74" t="s">
        <v>600</v>
      </c>
      <c r="C62" s="75">
        <v>100</v>
      </c>
      <c r="D62" s="76">
        <v>12.17</v>
      </c>
    </row>
    <row r="63" spans="1:4" ht="20.100000000000001" customHeight="1">
      <c r="A63" s="73">
        <v>152928</v>
      </c>
      <c r="B63" s="74" t="s">
        <v>601</v>
      </c>
      <c r="C63" s="75">
        <v>54</v>
      </c>
      <c r="D63" s="76">
        <v>7.47</v>
      </c>
    </row>
    <row r="64" spans="1:4" ht="20.100000000000001" customHeight="1">
      <c r="A64" s="73">
        <v>111444</v>
      </c>
      <c r="B64" s="74" t="s">
        <v>602</v>
      </c>
      <c r="C64" s="75">
        <v>160</v>
      </c>
      <c r="D64" s="76">
        <v>2.66</v>
      </c>
    </row>
    <row r="65" spans="1:4" ht="20.100000000000001" customHeight="1">
      <c r="A65" s="73">
        <v>111768</v>
      </c>
      <c r="B65" s="74" t="s">
        <v>603</v>
      </c>
      <c r="C65" s="78">
        <v>4160</v>
      </c>
      <c r="D65" s="76">
        <v>1.97</v>
      </c>
    </row>
    <row r="66" spans="1:4" ht="20.100000000000001" customHeight="1">
      <c r="A66" s="73">
        <v>151560</v>
      </c>
      <c r="B66" s="74" t="s">
        <v>604</v>
      </c>
      <c r="C66" s="75">
        <v>4.53</v>
      </c>
      <c r="D66" s="76">
        <v>2.84</v>
      </c>
    </row>
    <row r="67" spans="1:4" ht="20.100000000000001" customHeight="1">
      <c r="A67" s="73">
        <v>152822</v>
      </c>
      <c r="B67" s="74" t="s">
        <v>605</v>
      </c>
      <c r="C67" s="78">
        <v>1872</v>
      </c>
      <c r="D67" s="76">
        <v>2.41</v>
      </c>
    </row>
    <row r="68" spans="1:4" ht="20.100000000000001" customHeight="1">
      <c r="A68" s="73">
        <v>152829</v>
      </c>
      <c r="B68" s="74" t="s">
        <v>606</v>
      </c>
      <c r="C68" s="75">
        <v>560</v>
      </c>
      <c r="D68" s="76">
        <v>2.72</v>
      </c>
    </row>
    <row r="69" spans="1:4" ht="20.100000000000001" customHeight="1">
      <c r="A69" s="73">
        <v>152830</v>
      </c>
      <c r="B69" s="74" t="s">
        <v>607</v>
      </c>
      <c r="C69" s="75">
        <v>832</v>
      </c>
      <c r="D69" s="76">
        <v>2.54</v>
      </c>
    </row>
    <row r="70" spans="1:4" ht="20.100000000000001" customHeight="1">
      <c r="A70" s="73">
        <v>152831</v>
      </c>
      <c r="B70" s="74" t="s">
        <v>608</v>
      </c>
      <c r="C70" s="75">
        <v>140</v>
      </c>
      <c r="D70" s="76">
        <v>2.73</v>
      </c>
    </row>
    <row r="71" spans="1:4" ht="20.100000000000001" customHeight="1">
      <c r="A71" s="73">
        <v>126554</v>
      </c>
      <c r="B71" s="74" t="s">
        <v>609</v>
      </c>
      <c r="C71" s="78">
        <v>4576</v>
      </c>
      <c r="D71" s="76">
        <v>2.75</v>
      </c>
    </row>
    <row r="72" spans="1:4" ht="20.100000000000001" customHeight="1">
      <c r="A72" s="73">
        <v>145020</v>
      </c>
      <c r="B72" s="74" t="s">
        <v>610</v>
      </c>
      <c r="C72" s="75">
        <v>21</v>
      </c>
      <c r="D72" s="76">
        <v>3.74</v>
      </c>
    </row>
    <row r="73" spans="1:4" ht="20.100000000000001" customHeight="1">
      <c r="A73" s="73">
        <v>145012</v>
      </c>
      <c r="B73" s="74" t="s">
        <v>611</v>
      </c>
      <c r="C73" s="75">
        <v>100</v>
      </c>
      <c r="D73" s="76">
        <v>4.26</v>
      </c>
    </row>
    <row r="74" spans="1:4" ht="20.100000000000001" customHeight="1">
      <c r="A74" s="73">
        <v>152607</v>
      </c>
      <c r="B74" s="74" t="s">
        <v>612</v>
      </c>
      <c r="C74" s="75">
        <v>40</v>
      </c>
      <c r="D74" s="76">
        <v>3.74</v>
      </c>
    </row>
    <row r="75" spans="1:4" ht="20.100000000000001" customHeight="1">
      <c r="A75" s="73">
        <v>152688</v>
      </c>
      <c r="B75" s="74" t="s">
        <v>613</v>
      </c>
      <c r="C75" s="75">
        <v>240</v>
      </c>
      <c r="D75" s="76">
        <v>4.34</v>
      </c>
    </row>
    <row r="76" spans="1:4" ht="20.100000000000001" customHeight="1">
      <c r="A76" s="73">
        <v>145299</v>
      </c>
      <c r="B76" s="74" t="s">
        <v>614</v>
      </c>
      <c r="C76" s="75">
        <v>100</v>
      </c>
      <c r="D76" s="76">
        <v>8.42</v>
      </c>
    </row>
    <row r="77" spans="1:4" ht="20.100000000000001" customHeight="1">
      <c r="A77" s="73">
        <v>152560</v>
      </c>
      <c r="B77" s="74" t="s">
        <v>160</v>
      </c>
      <c r="C77" s="75">
        <v>43</v>
      </c>
      <c r="D77" s="76">
        <v>11.19</v>
      </c>
    </row>
    <row r="78" spans="1:4" ht="20.100000000000001" customHeight="1">
      <c r="A78" s="73">
        <v>152559</v>
      </c>
      <c r="B78" s="74" t="s">
        <v>161</v>
      </c>
      <c r="C78" s="75">
        <v>20</v>
      </c>
      <c r="D78" s="76">
        <v>10.89</v>
      </c>
    </row>
    <row r="79" spans="1:4" ht="20.100000000000001" customHeight="1">
      <c r="A79" s="73">
        <v>143081</v>
      </c>
      <c r="B79" s="74" t="s">
        <v>162</v>
      </c>
      <c r="C79" s="75">
        <v>94</v>
      </c>
      <c r="D79" s="76">
        <v>7.84</v>
      </c>
    </row>
    <row r="80" spans="1:4" ht="20.100000000000001" customHeight="1">
      <c r="A80" s="73">
        <v>152563</v>
      </c>
      <c r="B80" s="74" t="s">
        <v>163</v>
      </c>
      <c r="C80" s="75">
        <v>88</v>
      </c>
      <c r="D80" s="76">
        <v>9.43</v>
      </c>
    </row>
    <row r="81" spans="1:4" ht="20.100000000000001" customHeight="1">
      <c r="A81" s="73">
        <v>152720</v>
      </c>
      <c r="B81" s="74" t="s">
        <v>164</v>
      </c>
      <c r="C81" s="75">
        <v>13</v>
      </c>
      <c r="D81" s="76">
        <v>9.3699999999999992</v>
      </c>
    </row>
    <row r="82" spans="1:4" ht="20.100000000000001" customHeight="1">
      <c r="A82" s="73">
        <v>153753</v>
      </c>
      <c r="B82" s="74" t="s">
        <v>165</v>
      </c>
      <c r="C82" s="75">
        <v>94</v>
      </c>
      <c r="D82" s="76">
        <v>8.68</v>
      </c>
    </row>
    <row r="83" spans="1:4" ht="20.100000000000001" customHeight="1">
      <c r="A83" s="73">
        <v>153754</v>
      </c>
      <c r="B83" s="74" t="s">
        <v>166</v>
      </c>
      <c r="C83" s="75">
        <v>468</v>
      </c>
      <c r="D83" s="76">
        <v>8.4</v>
      </c>
    </row>
    <row r="84" spans="1:4" ht="20.100000000000001" customHeight="1">
      <c r="A84" s="73">
        <v>154279</v>
      </c>
      <c r="B84" s="74" t="s">
        <v>167</v>
      </c>
      <c r="C84" s="75">
        <v>95</v>
      </c>
      <c r="D84" s="76">
        <v>8.68</v>
      </c>
    </row>
    <row r="85" spans="1:4" ht="20.100000000000001" customHeight="1">
      <c r="A85" s="73">
        <v>154276</v>
      </c>
      <c r="B85" s="74" t="s">
        <v>168</v>
      </c>
      <c r="C85" s="75">
        <v>624</v>
      </c>
      <c r="D85" s="76">
        <v>6.88</v>
      </c>
    </row>
    <row r="86" spans="1:4" ht="20.100000000000001" customHeight="1">
      <c r="A86" s="73">
        <v>154303</v>
      </c>
      <c r="B86" s="74" t="s">
        <v>169</v>
      </c>
      <c r="C86" s="75">
        <v>220</v>
      </c>
      <c r="D86" s="76">
        <v>7.85</v>
      </c>
    </row>
    <row r="87" spans="1:4" ht="20.100000000000001" customHeight="1">
      <c r="A87" s="73">
        <v>154285</v>
      </c>
      <c r="B87" s="74" t="s">
        <v>170</v>
      </c>
      <c r="C87" s="75">
        <v>420</v>
      </c>
      <c r="D87" s="76">
        <v>8.32</v>
      </c>
    </row>
    <row r="88" spans="1:4" ht="20.100000000000001" customHeight="1">
      <c r="A88" s="73">
        <v>154300</v>
      </c>
      <c r="B88" s="74" t="s">
        <v>171</v>
      </c>
      <c r="C88" s="75">
        <v>480</v>
      </c>
      <c r="D88" s="76">
        <v>7.44</v>
      </c>
    </row>
    <row r="89" spans="1:4" ht="20.100000000000001" customHeight="1">
      <c r="A89" s="73">
        <v>153790</v>
      </c>
      <c r="B89" s="74" t="s">
        <v>615</v>
      </c>
      <c r="C89" s="75">
        <v>199</v>
      </c>
      <c r="D89" s="76">
        <v>9.3699999999999992</v>
      </c>
    </row>
    <row r="90" spans="1:4" ht="20.100000000000001" customHeight="1">
      <c r="A90" s="73">
        <v>153791</v>
      </c>
      <c r="B90" s="74" t="s">
        <v>616</v>
      </c>
      <c r="C90" s="75">
        <v>244</v>
      </c>
      <c r="D90" s="76">
        <v>9.08</v>
      </c>
    </row>
    <row r="91" spans="1:4" ht="20.100000000000001" customHeight="1">
      <c r="A91" s="73">
        <v>154148</v>
      </c>
      <c r="B91" s="74" t="s">
        <v>617</v>
      </c>
      <c r="C91" s="75">
        <v>72</v>
      </c>
      <c r="D91" s="76">
        <v>11.29</v>
      </c>
    </row>
    <row r="92" spans="1:4" ht="20.100000000000001" customHeight="1">
      <c r="A92" s="73">
        <v>154149</v>
      </c>
      <c r="B92" s="74" t="s">
        <v>618</v>
      </c>
      <c r="C92" s="75">
        <v>144</v>
      </c>
      <c r="D92" s="76">
        <v>11.01</v>
      </c>
    </row>
    <row r="93" spans="1:4" ht="20.100000000000001" customHeight="1">
      <c r="A93" s="73">
        <v>153691</v>
      </c>
      <c r="B93" s="74" t="s">
        <v>174</v>
      </c>
      <c r="C93" s="75">
        <v>277</v>
      </c>
      <c r="D93" s="76">
        <v>9.83</v>
      </c>
    </row>
    <row r="94" spans="1:4" ht="20.100000000000001" customHeight="1">
      <c r="A94" s="73">
        <v>155043</v>
      </c>
      <c r="B94" s="74" t="s">
        <v>175</v>
      </c>
      <c r="C94" s="75">
        <v>416</v>
      </c>
      <c r="D94" s="76">
        <v>7.86</v>
      </c>
    </row>
    <row r="95" spans="1:4" ht="20.100000000000001" customHeight="1">
      <c r="A95" s="73">
        <v>155045</v>
      </c>
      <c r="B95" s="74" t="s">
        <v>176</v>
      </c>
      <c r="C95" s="75">
        <v>380</v>
      </c>
      <c r="D95" s="76">
        <v>8.93</v>
      </c>
    </row>
    <row r="96" spans="1:4" ht="20.100000000000001" customHeight="1">
      <c r="A96" s="73">
        <v>153692</v>
      </c>
      <c r="B96" s="74" t="s">
        <v>177</v>
      </c>
      <c r="C96" s="75">
        <v>460</v>
      </c>
      <c r="D96" s="76">
        <v>9.43</v>
      </c>
    </row>
    <row r="97" spans="1:4" ht="20.100000000000001" customHeight="1">
      <c r="A97" s="73">
        <v>155044</v>
      </c>
      <c r="B97" s="74" t="s">
        <v>178</v>
      </c>
      <c r="C97" s="75">
        <v>420</v>
      </c>
      <c r="D97" s="76">
        <v>8.4700000000000006</v>
      </c>
    </row>
    <row r="98" spans="1:4" ht="20.100000000000001" customHeight="1">
      <c r="A98" s="73">
        <v>153749</v>
      </c>
      <c r="B98" s="74" t="s">
        <v>179</v>
      </c>
      <c r="C98" s="75">
        <v>92</v>
      </c>
      <c r="D98" s="76">
        <v>7.09</v>
      </c>
    </row>
    <row r="99" spans="1:4" ht="20.100000000000001" customHeight="1">
      <c r="A99" s="73">
        <v>153751</v>
      </c>
      <c r="B99" s="74" t="s">
        <v>180</v>
      </c>
      <c r="C99" s="75">
        <v>80</v>
      </c>
      <c r="D99" s="76">
        <v>6.16</v>
      </c>
    </row>
    <row r="100" spans="1:4" ht="20.100000000000001" customHeight="1">
      <c r="A100" s="73">
        <v>153750</v>
      </c>
      <c r="B100" s="74" t="s">
        <v>181</v>
      </c>
      <c r="C100" s="75">
        <v>216</v>
      </c>
      <c r="D100" s="76">
        <v>6.94</v>
      </c>
    </row>
    <row r="101" spans="1:4" ht="20.100000000000001" customHeight="1">
      <c r="A101" s="73">
        <v>153266</v>
      </c>
      <c r="B101" s="74" t="s">
        <v>182</v>
      </c>
      <c r="C101" s="75">
        <v>86</v>
      </c>
      <c r="D101" s="76">
        <v>7.09</v>
      </c>
    </row>
    <row r="102" spans="1:4" ht="20.100000000000001" customHeight="1">
      <c r="A102" s="73">
        <v>153265</v>
      </c>
      <c r="B102" s="74" t="s">
        <v>183</v>
      </c>
      <c r="C102" s="75">
        <v>152</v>
      </c>
      <c r="D102" s="76">
        <v>6.94</v>
      </c>
    </row>
    <row r="103" spans="1:4" ht="20.100000000000001" customHeight="1">
      <c r="A103" s="73">
        <v>153631</v>
      </c>
      <c r="B103" s="74" t="s">
        <v>184</v>
      </c>
      <c r="C103" s="75">
        <v>270</v>
      </c>
      <c r="D103" s="76">
        <v>9.1300000000000008</v>
      </c>
    </row>
    <row r="104" spans="1:4" ht="20.100000000000001" customHeight="1">
      <c r="A104" s="73">
        <v>155046</v>
      </c>
      <c r="B104" s="74" t="s">
        <v>185</v>
      </c>
      <c r="C104" s="75">
        <v>832</v>
      </c>
      <c r="D104" s="76">
        <v>7.2</v>
      </c>
    </row>
    <row r="105" spans="1:4" ht="20.100000000000001" customHeight="1">
      <c r="A105" s="73">
        <v>155048</v>
      </c>
      <c r="B105" s="74" t="s">
        <v>186</v>
      </c>
      <c r="C105" s="75">
        <v>760</v>
      </c>
      <c r="D105" s="76">
        <v>8.1999999999999993</v>
      </c>
    </row>
    <row r="106" spans="1:4" ht="20.100000000000001" customHeight="1">
      <c r="A106" s="73">
        <v>153638</v>
      </c>
      <c r="B106" s="74" t="s">
        <v>187</v>
      </c>
      <c r="C106" s="75">
        <v>652</v>
      </c>
      <c r="D106" s="76">
        <v>8.83</v>
      </c>
    </row>
    <row r="107" spans="1:4" ht="20.100000000000001" customHeight="1">
      <c r="A107" s="73">
        <v>155047</v>
      </c>
      <c r="B107" s="74" t="s">
        <v>188</v>
      </c>
      <c r="C107" s="75">
        <v>600</v>
      </c>
      <c r="D107" s="76">
        <v>7.85</v>
      </c>
    </row>
    <row r="108" spans="1:4" ht="20.100000000000001" customHeight="1">
      <c r="A108" s="73">
        <v>154805</v>
      </c>
      <c r="B108" s="74" t="s">
        <v>538</v>
      </c>
      <c r="C108" s="75">
        <v>60</v>
      </c>
      <c r="D108" s="76">
        <v>8.4600000000000009</v>
      </c>
    </row>
    <row r="109" spans="1:4" ht="20.100000000000001" customHeight="1">
      <c r="A109" s="73">
        <v>152722</v>
      </c>
      <c r="B109" s="74" t="s">
        <v>538</v>
      </c>
      <c r="C109" s="75">
        <v>3</v>
      </c>
      <c r="D109" s="76">
        <v>8.4600000000000009</v>
      </c>
    </row>
    <row r="110" spans="1:4" ht="20.100000000000001" customHeight="1">
      <c r="A110" s="73">
        <v>155049</v>
      </c>
      <c r="B110" s="74" t="s">
        <v>189</v>
      </c>
      <c r="C110" s="75">
        <v>208</v>
      </c>
      <c r="D110" s="76">
        <v>6.62</v>
      </c>
    </row>
    <row r="111" spans="1:4" ht="20.100000000000001" customHeight="1">
      <c r="A111" s="73">
        <v>154806</v>
      </c>
      <c r="B111" s="74" t="s">
        <v>190</v>
      </c>
      <c r="C111" s="75">
        <v>96</v>
      </c>
      <c r="D111" s="76">
        <v>8.1300000000000008</v>
      </c>
    </row>
    <row r="112" spans="1:4" ht="20.100000000000001" customHeight="1">
      <c r="A112" s="73">
        <v>153392</v>
      </c>
      <c r="B112" s="74" t="s">
        <v>191</v>
      </c>
      <c r="C112" s="75">
        <v>300</v>
      </c>
      <c r="D112" s="76">
        <v>7.17</v>
      </c>
    </row>
    <row r="113" spans="1:4" ht="20.100000000000001" customHeight="1">
      <c r="A113" s="73">
        <v>152647</v>
      </c>
      <c r="B113" s="74" t="s">
        <v>619</v>
      </c>
      <c r="C113" s="75">
        <v>465</v>
      </c>
      <c r="D113" s="76">
        <v>5.14</v>
      </c>
    </row>
    <row r="114" spans="1:4" ht="20.100000000000001" customHeight="1">
      <c r="A114" s="73">
        <v>155062</v>
      </c>
      <c r="B114" s="74" t="s">
        <v>620</v>
      </c>
      <c r="C114" s="75">
        <v>560</v>
      </c>
      <c r="D114" s="76">
        <v>4.32</v>
      </c>
    </row>
    <row r="115" spans="1:4" ht="20.100000000000001" customHeight="1">
      <c r="A115" s="73">
        <v>152646</v>
      </c>
      <c r="B115" s="74" t="s">
        <v>621</v>
      </c>
      <c r="C115" s="75">
        <v>492</v>
      </c>
      <c r="D115" s="76">
        <v>6.06</v>
      </c>
    </row>
    <row r="116" spans="1:4" ht="20.100000000000001" customHeight="1">
      <c r="A116" s="73">
        <v>155064</v>
      </c>
      <c r="B116" s="74" t="s">
        <v>622</v>
      </c>
      <c r="C116" s="75">
        <v>160</v>
      </c>
      <c r="D116" s="76">
        <v>5.17</v>
      </c>
    </row>
    <row r="117" spans="1:4" ht="20.100000000000001" customHeight="1">
      <c r="A117" s="73">
        <v>146409</v>
      </c>
      <c r="B117" s="74" t="s">
        <v>622</v>
      </c>
      <c r="C117" s="75">
        <v>40</v>
      </c>
      <c r="D117" s="76">
        <v>5.17</v>
      </c>
    </row>
    <row r="118" spans="1:4" ht="20.100000000000001" customHeight="1">
      <c r="A118" s="73">
        <v>152680</v>
      </c>
      <c r="B118" s="74" t="s">
        <v>623</v>
      </c>
      <c r="C118" s="75">
        <v>260</v>
      </c>
      <c r="D118" s="76">
        <v>6.98</v>
      </c>
    </row>
    <row r="119" spans="1:4" ht="20.100000000000001" customHeight="1">
      <c r="A119" s="73">
        <v>150274</v>
      </c>
      <c r="B119" s="74" t="s">
        <v>624</v>
      </c>
      <c r="C119" s="75">
        <v>1</v>
      </c>
      <c r="D119" s="76">
        <v>6.71</v>
      </c>
    </row>
    <row r="120" spans="1:4" ht="20.100000000000001" customHeight="1">
      <c r="A120" s="73">
        <v>152648</v>
      </c>
      <c r="B120" s="74" t="s">
        <v>625</v>
      </c>
      <c r="C120" s="75">
        <v>566</v>
      </c>
      <c r="D120" s="76">
        <v>7.19</v>
      </c>
    </row>
    <row r="121" spans="1:4" ht="20.100000000000001" customHeight="1">
      <c r="A121" s="73">
        <v>151007</v>
      </c>
      <c r="B121" s="74" t="s">
        <v>626</v>
      </c>
      <c r="C121" s="75">
        <v>416</v>
      </c>
      <c r="D121" s="76">
        <v>5.83</v>
      </c>
    </row>
    <row r="122" spans="1:4" ht="20.100000000000001" customHeight="1">
      <c r="A122" s="73">
        <v>155066</v>
      </c>
      <c r="B122" s="74" t="s">
        <v>627</v>
      </c>
      <c r="C122" s="75">
        <v>300</v>
      </c>
      <c r="D122" s="76">
        <v>6.55</v>
      </c>
    </row>
    <row r="123" spans="1:4" ht="20.100000000000001" customHeight="1">
      <c r="A123" s="73">
        <v>151008</v>
      </c>
      <c r="B123" s="74" t="s">
        <v>627</v>
      </c>
      <c r="C123" s="75">
        <v>20</v>
      </c>
      <c r="D123" s="76">
        <v>6.55</v>
      </c>
    </row>
    <row r="124" spans="1:4" ht="20.100000000000001" customHeight="1">
      <c r="A124" s="73">
        <v>149771</v>
      </c>
      <c r="B124" s="74" t="s">
        <v>628</v>
      </c>
      <c r="C124" s="75">
        <v>104</v>
      </c>
      <c r="D124" s="76">
        <v>9.75</v>
      </c>
    </row>
    <row r="125" spans="1:4" ht="20.100000000000001" customHeight="1">
      <c r="A125" s="73">
        <v>153543</v>
      </c>
      <c r="B125" s="74" t="s">
        <v>193</v>
      </c>
      <c r="C125" s="75">
        <v>208</v>
      </c>
      <c r="D125" s="76">
        <v>6.74</v>
      </c>
    </row>
    <row r="126" spans="1:4" ht="20.100000000000001" customHeight="1">
      <c r="A126" s="73">
        <v>152709</v>
      </c>
      <c r="B126" s="74" t="s">
        <v>194</v>
      </c>
      <c r="C126" s="75">
        <v>560</v>
      </c>
      <c r="D126" s="76">
        <v>7.42</v>
      </c>
    </row>
    <row r="127" spans="1:4" ht="20.100000000000001" customHeight="1">
      <c r="A127" s="73">
        <v>153541</v>
      </c>
      <c r="B127" s="74" t="s">
        <v>195</v>
      </c>
      <c r="C127" s="75">
        <v>208</v>
      </c>
      <c r="D127" s="76">
        <v>6.33</v>
      </c>
    </row>
    <row r="128" spans="1:4" ht="20.100000000000001" customHeight="1">
      <c r="A128" s="73">
        <v>152707</v>
      </c>
      <c r="B128" s="74" t="s">
        <v>196</v>
      </c>
      <c r="C128" s="75">
        <v>220</v>
      </c>
      <c r="D128" s="76">
        <v>6.93</v>
      </c>
    </row>
    <row r="129" spans="1:4" ht="20.100000000000001" customHeight="1">
      <c r="A129" s="73">
        <v>155220</v>
      </c>
      <c r="B129" s="74" t="s">
        <v>629</v>
      </c>
      <c r="C129" s="75">
        <v>120</v>
      </c>
      <c r="D129" s="76">
        <v>6.71</v>
      </c>
    </row>
    <row r="130" spans="1:4" ht="20.100000000000001" customHeight="1">
      <c r="A130" s="73">
        <v>153744</v>
      </c>
      <c r="B130" s="74" t="s">
        <v>197</v>
      </c>
      <c r="C130" s="75">
        <v>832</v>
      </c>
      <c r="D130" s="76">
        <v>2.86</v>
      </c>
    </row>
    <row r="131" spans="1:4" ht="20.100000000000001" customHeight="1">
      <c r="A131" s="73">
        <v>154540</v>
      </c>
      <c r="B131" s="74" t="s">
        <v>198</v>
      </c>
      <c r="C131" s="78">
        <v>1240</v>
      </c>
      <c r="D131" s="76">
        <v>3.3</v>
      </c>
    </row>
    <row r="132" spans="1:4" ht="20.100000000000001" customHeight="1">
      <c r="A132" s="73">
        <v>152857</v>
      </c>
      <c r="B132" s="74" t="s">
        <v>199</v>
      </c>
      <c r="C132" s="78">
        <v>20745</v>
      </c>
      <c r="D132" s="76">
        <v>2.12</v>
      </c>
    </row>
    <row r="133" spans="1:4" ht="20.100000000000001" customHeight="1">
      <c r="A133" s="73">
        <v>152737</v>
      </c>
      <c r="B133" s="74" t="s">
        <v>200</v>
      </c>
      <c r="C133" s="78">
        <v>2220</v>
      </c>
      <c r="D133" s="76">
        <v>2.59</v>
      </c>
    </row>
    <row r="134" spans="1:4" ht="20.100000000000001" customHeight="1">
      <c r="A134" s="73">
        <v>153852</v>
      </c>
      <c r="B134" s="74" t="s">
        <v>201</v>
      </c>
      <c r="C134" s="75">
        <v>956</v>
      </c>
      <c r="D134" s="76">
        <v>2.99</v>
      </c>
    </row>
    <row r="135" spans="1:4" ht="20.100000000000001" customHeight="1">
      <c r="A135" s="73">
        <v>153855</v>
      </c>
      <c r="B135" s="74" t="s">
        <v>202</v>
      </c>
      <c r="C135" s="75">
        <v>20</v>
      </c>
      <c r="D135" s="76">
        <v>3.57</v>
      </c>
    </row>
    <row r="136" spans="1:4" ht="20.100000000000001" customHeight="1">
      <c r="A136" s="73">
        <v>153848</v>
      </c>
      <c r="B136" s="74" t="s">
        <v>203</v>
      </c>
      <c r="C136" s="75">
        <v>624</v>
      </c>
      <c r="D136" s="76">
        <v>2.9</v>
      </c>
    </row>
    <row r="137" spans="1:4" ht="20.100000000000001" customHeight="1">
      <c r="A137" s="73">
        <v>154900</v>
      </c>
      <c r="B137" s="74" t="s">
        <v>203</v>
      </c>
      <c r="C137" s="78">
        <v>1664</v>
      </c>
      <c r="D137" s="76">
        <v>2.9</v>
      </c>
    </row>
    <row r="138" spans="1:4" ht="20.100000000000001" customHeight="1">
      <c r="A138" s="73">
        <v>153851</v>
      </c>
      <c r="B138" s="74" t="s">
        <v>204</v>
      </c>
      <c r="C138" s="75">
        <v>120</v>
      </c>
      <c r="D138" s="76">
        <v>3.43</v>
      </c>
    </row>
    <row r="139" spans="1:4" ht="20.100000000000001" customHeight="1">
      <c r="A139" s="73">
        <v>152891</v>
      </c>
      <c r="B139" s="74" t="s">
        <v>205</v>
      </c>
      <c r="C139" s="78">
        <v>12064</v>
      </c>
      <c r="D139" s="76">
        <v>2.4900000000000002</v>
      </c>
    </row>
    <row r="140" spans="1:4" ht="20.100000000000001" customHeight="1">
      <c r="A140" s="73">
        <v>152673</v>
      </c>
      <c r="B140" s="74" t="s">
        <v>206</v>
      </c>
      <c r="C140" s="78">
        <v>2680</v>
      </c>
      <c r="D140" s="76">
        <v>2.94</v>
      </c>
    </row>
    <row r="141" spans="1:4" ht="20.100000000000001" customHeight="1">
      <c r="A141" s="73">
        <v>152715</v>
      </c>
      <c r="B141" s="74" t="s">
        <v>207</v>
      </c>
      <c r="C141" s="75">
        <v>160</v>
      </c>
      <c r="D141" s="76">
        <v>2.94</v>
      </c>
    </row>
    <row r="142" spans="1:4" ht="20.100000000000001" customHeight="1">
      <c r="A142" s="73">
        <v>154646</v>
      </c>
      <c r="B142" s="74" t="s">
        <v>208</v>
      </c>
      <c r="C142" s="75">
        <v>416</v>
      </c>
      <c r="D142" s="76">
        <v>2.34</v>
      </c>
    </row>
    <row r="143" spans="1:4" ht="20.100000000000001" customHeight="1">
      <c r="A143" s="73">
        <v>152714</v>
      </c>
      <c r="B143" s="74" t="s">
        <v>209</v>
      </c>
      <c r="C143" s="75">
        <v>440</v>
      </c>
      <c r="D143" s="76">
        <v>2.94</v>
      </c>
    </row>
    <row r="144" spans="1:4" ht="20.100000000000001" customHeight="1">
      <c r="A144" s="73">
        <v>153121</v>
      </c>
      <c r="B144" s="74" t="s">
        <v>1023</v>
      </c>
      <c r="C144" s="75">
        <v>400</v>
      </c>
      <c r="D144" s="76">
        <v>3.56</v>
      </c>
    </row>
    <row r="145" spans="1:4" ht="20.100000000000001" customHeight="1">
      <c r="A145" s="73">
        <v>154379</v>
      </c>
      <c r="B145" s="74" t="s">
        <v>211</v>
      </c>
      <c r="C145" s="75">
        <v>40</v>
      </c>
      <c r="D145" s="76">
        <v>4.1900000000000004</v>
      </c>
    </row>
    <row r="146" spans="1:4" ht="20.100000000000001" customHeight="1">
      <c r="A146" s="73">
        <v>154899</v>
      </c>
      <c r="B146" s="74" t="s">
        <v>212</v>
      </c>
      <c r="C146" s="78">
        <v>2704</v>
      </c>
      <c r="D146" s="76">
        <v>3.08</v>
      </c>
    </row>
    <row r="147" spans="1:4" ht="20.100000000000001" customHeight="1">
      <c r="A147" s="73">
        <v>152712</v>
      </c>
      <c r="B147" s="74" t="s">
        <v>213</v>
      </c>
      <c r="C147" s="75">
        <v>780</v>
      </c>
      <c r="D147" s="76">
        <v>3.57</v>
      </c>
    </row>
    <row r="148" spans="1:4" ht="20.100000000000001" customHeight="1">
      <c r="A148" s="73">
        <v>152652</v>
      </c>
      <c r="B148" s="74" t="s">
        <v>630</v>
      </c>
      <c r="C148" s="75">
        <v>34</v>
      </c>
      <c r="D148" s="76">
        <v>4.91</v>
      </c>
    </row>
    <row r="149" spans="1:4" ht="20.100000000000001" customHeight="1">
      <c r="A149" s="73">
        <v>153558</v>
      </c>
      <c r="B149" s="74" t="s">
        <v>631</v>
      </c>
      <c r="C149" s="75">
        <v>4.68</v>
      </c>
      <c r="D149" s="76">
        <v>18.53</v>
      </c>
    </row>
    <row r="150" spans="1:4" ht="20.100000000000001" customHeight="1">
      <c r="A150" s="73">
        <v>154411</v>
      </c>
      <c r="B150" s="74" t="s">
        <v>632</v>
      </c>
      <c r="C150" s="75">
        <v>59.67</v>
      </c>
      <c r="D150" s="76">
        <v>17.64</v>
      </c>
    </row>
    <row r="151" spans="1:4" ht="20.100000000000001" customHeight="1">
      <c r="A151" s="73">
        <v>150024</v>
      </c>
      <c r="B151" s="74" t="s">
        <v>954</v>
      </c>
      <c r="C151" s="75">
        <v>832</v>
      </c>
      <c r="D151" s="76">
        <v>2.23</v>
      </c>
    </row>
    <row r="152" spans="1:4" ht="20.100000000000001" customHeight="1">
      <c r="A152" s="73">
        <v>152571</v>
      </c>
      <c r="B152" s="74" t="s">
        <v>214</v>
      </c>
      <c r="C152" s="75">
        <v>141</v>
      </c>
      <c r="D152" s="76">
        <v>4</v>
      </c>
    </row>
    <row r="153" spans="1:4" ht="20.100000000000001" customHeight="1">
      <c r="A153" s="73">
        <v>152570</v>
      </c>
      <c r="B153" s="74" t="s">
        <v>215</v>
      </c>
      <c r="C153" s="75">
        <v>216</v>
      </c>
      <c r="D153" s="76">
        <v>3.43</v>
      </c>
    </row>
    <row r="154" spans="1:4" ht="20.100000000000001" customHeight="1">
      <c r="A154" s="73">
        <v>152569</v>
      </c>
      <c r="B154" s="74" t="s">
        <v>1024</v>
      </c>
      <c r="C154" s="75">
        <v>329</v>
      </c>
      <c r="D154" s="76">
        <v>4.46</v>
      </c>
    </row>
    <row r="155" spans="1:4" ht="20.100000000000001" customHeight="1">
      <c r="A155" s="73">
        <v>155051</v>
      </c>
      <c r="B155" s="74" t="s">
        <v>217</v>
      </c>
      <c r="C155" s="75">
        <v>832</v>
      </c>
      <c r="D155" s="76">
        <v>2.82</v>
      </c>
    </row>
    <row r="156" spans="1:4" ht="20.100000000000001" customHeight="1">
      <c r="A156" s="73">
        <v>155052</v>
      </c>
      <c r="B156" s="74" t="s">
        <v>218</v>
      </c>
      <c r="C156" s="75">
        <v>560</v>
      </c>
      <c r="D156" s="76">
        <v>3.53</v>
      </c>
    </row>
    <row r="157" spans="1:4" ht="20.100000000000001" customHeight="1">
      <c r="A157" s="73">
        <v>152568</v>
      </c>
      <c r="B157" s="74" t="s">
        <v>1025</v>
      </c>
      <c r="C157" s="78">
        <v>1896</v>
      </c>
      <c r="D157" s="76">
        <v>4.03</v>
      </c>
    </row>
    <row r="158" spans="1:4" ht="20.100000000000001" customHeight="1">
      <c r="A158" s="73">
        <v>154879</v>
      </c>
      <c r="B158" s="74" t="s">
        <v>220</v>
      </c>
      <c r="C158" s="75">
        <v>780</v>
      </c>
      <c r="D158" s="76">
        <v>3.11</v>
      </c>
    </row>
    <row r="159" spans="1:4" ht="20.100000000000001" customHeight="1">
      <c r="A159" s="73">
        <v>152627</v>
      </c>
      <c r="B159" s="74" t="s">
        <v>221</v>
      </c>
      <c r="C159" s="75">
        <v>122</v>
      </c>
      <c r="D159" s="76">
        <v>4.46</v>
      </c>
    </row>
    <row r="160" spans="1:4" ht="20.100000000000001" customHeight="1">
      <c r="A160" s="73">
        <v>152537</v>
      </c>
      <c r="B160" s="74" t="s">
        <v>222</v>
      </c>
      <c r="C160" s="75">
        <v>41</v>
      </c>
      <c r="D160" s="76">
        <v>10.86</v>
      </c>
    </row>
    <row r="161" spans="1:4" ht="20.100000000000001" customHeight="1">
      <c r="A161" s="73">
        <v>152567</v>
      </c>
      <c r="B161" s="74" t="s">
        <v>223</v>
      </c>
      <c r="C161" s="75">
        <v>634</v>
      </c>
      <c r="D161" s="76">
        <v>6.16</v>
      </c>
    </row>
    <row r="162" spans="1:4" ht="20.100000000000001" customHeight="1">
      <c r="A162" s="73">
        <v>155053</v>
      </c>
      <c r="B162" s="74" t="s">
        <v>224</v>
      </c>
      <c r="C162" s="78">
        <v>4368</v>
      </c>
      <c r="D162" s="76">
        <v>4.21</v>
      </c>
    </row>
    <row r="163" spans="1:4" ht="20.100000000000001" customHeight="1">
      <c r="A163" s="73">
        <v>155054</v>
      </c>
      <c r="B163" s="74" t="s">
        <v>225</v>
      </c>
      <c r="C163" s="75">
        <v>480</v>
      </c>
      <c r="D163" s="76">
        <v>5.17</v>
      </c>
    </row>
    <row r="164" spans="1:4" ht="20.100000000000001" customHeight="1">
      <c r="A164" s="73">
        <v>152566</v>
      </c>
      <c r="B164" s="74" t="s">
        <v>226</v>
      </c>
      <c r="C164" s="78">
        <v>2004</v>
      </c>
      <c r="D164" s="76">
        <v>5.73</v>
      </c>
    </row>
    <row r="165" spans="1:4" ht="20.100000000000001" customHeight="1">
      <c r="A165" s="73">
        <v>154140</v>
      </c>
      <c r="B165" s="74" t="s">
        <v>227</v>
      </c>
      <c r="C165" s="75">
        <v>540</v>
      </c>
      <c r="D165" s="76">
        <v>4.3899999999999997</v>
      </c>
    </row>
    <row r="166" spans="1:4" ht="20.100000000000001" customHeight="1">
      <c r="A166" s="73">
        <v>152573</v>
      </c>
      <c r="B166" s="74" t="s">
        <v>228</v>
      </c>
      <c r="C166" s="75">
        <v>49</v>
      </c>
      <c r="D166" s="76">
        <v>6.16</v>
      </c>
    </row>
    <row r="167" spans="1:4" ht="20.100000000000001" customHeight="1">
      <c r="A167" s="73">
        <v>152572</v>
      </c>
      <c r="B167" s="74" t="s">
        <v>229</v>
      </c>
      <c r="C167" s="75">
        <v>104</v>
      </c>
      <c r="D167" s="76">
        <v>5.73</v>
      </c>
    </row>
    <row r="168" spans="1:4" ht="20.100000000000001" customHeight="1">
      <c r="A168" s="73">
        <v>152565</v>
      </c>
      <c r="B168" s="74" t="s">
        <v>230</v>
      </c>
      <c r="C168" s="75">
        <v>323</v>
      </c>
      <c r="D168" s="76">
        <v>6.4</v>
      </c>
    </row>
    <row r="169" spans="1:4" ht="20.100000000000001" customHeight="1">
      <c r="A169" s="73">
        <v>155055</v>
      </c>
      <c r="B169" s="74" t="s">
        <v>231</v>
      </c>
      <c r="C169" s="78">
        <v>1248</v>
      </c>
      <c r="D169" s="76">
        <v>4.33</v>
      </c>
    </row>
    <row r="170" spans="1:4" ht="20.100000000000001" customHeight="1">
      <c r="A170" s="73">
        <v>153394</v>
      </c>
      <c r="B170" s="74" t="s">
        <v>232</v>
      </c>
      <c r="C170" s="75">
        <v>160</v>
      </c>
      <c r="D170" s="76">
        <v>5.4</v>
      </c>
    </row>
    <row r="171" spans="1:4" ht="20.100000000000001" customHeight="1">
      <c r="A171" s="73">
        <v>152564</v>
      </c>
      <c r="B171" s="74" t="s">
        <v>233</v>
      </c>
      <c r="C171" s="75">
        <v>360</v>
      </c>
      <c r="D171" s="76">
        <v>6</v>
      </c>
    </row>
    <row r="172" spans="1:4" ht="20.100000000000001" customHeight="1">
      <c r="A172" s="73">
        <v>154141</v>
      </c>
      <c r="B172" s="74" t="s">
        <v>234</v>
      </c>
      <c r="C172" s="75">
        <v>420</v>
      </c>
      <c r="D172" s="76">
        <v>4.82</v>
      </c>
    </row>
    <row r="173" spans="1:4" ht="20.100000000000001" customHeight="1">
      <c r="A173" s="73">
        <v>152574</v>
      </c>
      <c r="B173" s="74" t="s">
        <v>235</v>
      </c>
      <c r="C173" s="75">
        <v>388</v>
      </c>
      <c r="D173" s="76">
        <v>6.52</v>
      </c>
    </row>
    <row r="174" spans="1:4" ht="20.100000000000001" customHeight="1">
      <c r="A174" s="73">
        <v>155057</v>
      </c>
      <c r="B174" s="74" t="s">
        <v>236</v>
      </c>
      <c r="C174" s="75">
        <v>180</v>
      </c>
      <c r="D174" s="76">
        <v>5.68</v>
      </c>
    </row>
    <row r="175" spans="1:4" ht="20.100000000000001" customHeight="1">
      <c r="A175" s="73">
        <v>150941</v>
      </c>
      <c r="B175" s="74" t="s">
        <v>236</v>
      </c>
      <c r="C175" s="75">
        <v>80</v>
      </c>
      <c r="D175" s="76">
        <v>5.68</v>
      </c>
    </row>
    <row r="176" spans="1:4" ht="20.100000000000001" customHeight="1">
      <c r="A176" s="73">
        <v>155056</v>
      </c>
      <c r="B176" s="74" t="s">
        <v>237</v>
      </c>
      <c r="C176" s="75">
        <v>416</v>
      </c>
      <c r="D176" s="76">
        <v>4.71</v>
      </c>
    </row>
    <row r="177" spans="1:4" ht="20.100000000000001" customHeight="1">
      <c r="A177" s="73">
        <v>153018</v>
      </c>
      <c r="B177" s="74" t="s">
        <v>238</v>
      </c>
      <c r="C177" s="75">
        <v>496</v>
      </c>
      <c r="D177" s="76">
        <v>6.16</v>
      </c>
    </row>
    <row r="178" spans="1:4" ht="20.100000000000001" customHeight="1">
      <c r="A178" s="73">
        <v>154142</v>
      </c>
      <c r="B178" s="74" t="s">
        <v>239</v>
      </c>
      <c r="C178" s="75">
        <v>360</v>
      </c>
      <c r="D178" s="76">
        <v>5.2</v>
      </c>
    </row>
    <row r="179" spans="1:4" ht="20.100000000000001" customHeight="1">
      <c r="A179" s="73">
        <v>124693</v>
      </c>
      <c r="B179" s="74" t="s">
        <v>633</v>
      </c>
      <c r="C179" s="78">
        <v>2292</v>
      </c>
      <c r="D179" s="76">
        <v>3.03</v>
      </c>
    </row>
    <row r="180" spans="1:4" ht="20.100000000000001" customHeight="1">
      <c r="A180" s="73">
        <v>155078</v>
      </c>
      <c r="B180" s="74" t="s">
        <v>634</v>
      </c>
      <c r="C180" s="78">
        <v>1040</v>
      </c>
      <c r="D180" s="76">
        <v>3.03</v>
      </c>
    </row>
    <row r="181" spans="1:4" ht="20.100000000000001" customHeight="1">
      <c r="A181" s="73">
        <v>124701</v>
      </c>
      <c r="B181" s="74" t="s">
        <v>634</v>
      </c>
      <c r="C181" s="75">
        <v>28</v>
      </c>
      <c r="D181" s="76">
        <v>3.45</v>
      </c>
    </row>
    <row r="182" spans="1:4" ht="20.100000000000001" customHeight="1">
      <c r="A182" s="73">
        <v>152625</v>
      </c>
      <c r="B182" s="74" t="s">
        <v>240</v>
      </c>
      <c r="C182" s="75">
        <v>757</v>
      </c>
      <c r="D182" s="76">
        <v>2.97</v>
      </c>
    </row>
    <row r="183" spans="1:4" ht="20.100000000000001" customHeight="1">
      <c r="A183" s="73">
        <v>152196</v>
      </c>
      <c r="B183" s="74" t="s">
        <v>241</v>
      </c>
      <c r="C183" s="78">
        <v>2496</v>
      </c>
      <c r="D183" s="76">
        <v>2.37</v>
      </c>
    </row>
    <row r="184" spans="1:4" ht="20.100000000000001" customHeight="1">
      <c r="A184" s="73">
        <v>152624</v>
      </c>
      <c r="B184" s="74" t="s">
        <v>242</v>
      </c>
      <c r="C184" s="78">
        <v>1140</v>
      </c>
      <c r="D184" s="76">
        <v>2.57</v>
      </c>
    </row>
    <row r="185" spans="1:4" ht="20.100000000000001" customHeight="1">
      <c r="A185" s="73">
        <v>154555</v>
      </c>
      <c r="B185" s="74" t="s">
        <v>635</v>
      </c>
      <c r="C185" s="75">
        <v>228</v>
      </c>
      <c r="D185" s="76">
        <v>4.93</v>
      </c>
    </row>
    <row r="186" spans="1:4" ht="20.100000000000001" customHeight="1">
      <c r="A186" s="73">
        <v>124226</v>
      </c>
      <c r="B186" s="74" t="s">
        <v>636</v>
      </c>
      <c r="C186" s="78">
        <v>2912</v>
      </c>
      <c r="D186" s="76">
        <v>2.46</v>
      </c>
    </row>
    <row r="187" spans="1:4" ht="20.100000000000001" customHeight="1">
      <c r="A187" s="73">
        <v>155084</v>
      </c>
      <c r="B187" s="74" t="s">
        <v>637</v>
      </c>
      <c r="C187" s="75">
        <v>20</v>
      </c>
      <c r="D187" s="76">
        <v>3.43</v>
      </c>
    </row>
    <row r="188" spans="1:4" ht="20.100000000000001" customHeight="1">
      <c r="A188" s="73">
        <v>124231</v>
      </c>
      <c r="B188" s="74" t="s">
        <v>637</v>
      </c>
      <c r="C188" s="75">
        <v>60</v>
      </c>
      <c r="D188" s="76">
        <v>3.43</v>
      </c>
    </row>
    <row r="189" spans="1:4" ht="20.100000000000001" customHeight="1">
      <c r="A189" s="73">
        <v>149632</v>
      </c>
      <c r="B189" s="74" t="s">
        <v>638</v>
      </c>
      <c r="C189" s="75">
        <v>416</v>
      </c>
      <c r="D189" s="76">
        <v>2.57</v>
      </c>
    </row>
    <row r="190" spans="1:4" ht="20.100000000000001" customHeight="1">
      <c r="A190" s="73">
        <v>149635</v>
      </c>
      <c r="B190" s="74" t="s">
        <v>639</v>
      </c>
      <c r="C190" s="75">
        <v>80</v>
      </c>
      <c r="D190" s="76">
        <v>2.94</v>
      </c>
    </row>
    <row r="191" spans="1:4" ht="20.100000000000001" customHeight="1">
      <c r="A191" s="73">
        <v>149640</v>
      </c>
      <c r="B191" s="74" t="s">
        <v>641</v>
      </c>
      <c r="C191" s="75">
        <v>180</v>
      </c>
      <c r="D191" s="76">
        <v>2.94</v>
      </c>
    </row>
    <row r="192" spans="1:4" ht="20.100000000000001" customHeight="1">
      <c r="A192" s="73">
        <v>149642</v>
      </c>
      <c r="B192" s="74" t="s">
        <v>642</v>
      </c>
      <c r="C192" s="78">
        <v>1248</v>
      </c>
      <c r="D192" s="76">
        <v>2.1800000000000002</v>
      </c>
    </row>
    <row r="193" spans="1:4" ht="20.100000000000001" customHeight="1">
      <c r="A193" s="73">
        <v>149645</v>
      </c>
      <c r="B193" s="74" t="s">
        <v>643</v>
      </c>
      <c r="C193" s="75">
        <v>920</v>
      </c>
      <c r="D193" s="76">
        <v>2.2400000000000002</v>
      </c>
    </row>
    <row r="194" spans="1:4" ht="20.100000000000001" customHeight="1">
      <c r="A194" s="73">
        <v>149647</v>
      </c>
      <c r="B194" s="74" t="s">
        <v>644</v>
      </c>
      <c r="C194" s="78">
        <v>1456</v>
      </c>
      <c r="D194" s="76">
        <v>2.46</v>
      </c>
    </row>
    <row r="195" spans="1:4" ht="20.100000000000001" customHeight="1">
      <c r="A195" s="73">
        <v>149650</v>
      </c>
      <c r="B195" s="74" t="s">
        <v>645</v>
      </c>
      <c r="C195" s="75">
        <v>160</v>
      </c>
      <c r="D195" s="76">
        <v>2.59</v>
      </c>
    </row>
    <row r="196" spans="1:4" ht="20.100000000000001" customHeight="1">
      <c r="A196" s="73">
        <v>149655</v>
      </c>
      <c r="B196" s="74" t="s">
        <v>646</v>
      </c>
      <c r="C196" s="75">
        <v>220</v>
      </c>
      <c r="D196" s="76">
        <v>3.15</v>
      </c>
    </row>
    <row r="197" spans="1:4" ht="20.100000000000001" customHeight="1">
      <c r="A197" s="73">
        <v>149663</v>
      </c>
      <c r="B197" s="74" t="s">
        <v>647</v>
      </c>
      <c r="C197" s="75">
        <v>120</v>
      </c>
      <c r="D197" s="76">
        <v>2.94</v>
      </c>
    </row>
    <row r="198" spans="1:4" ht="20.100000000000001" customHeight="1">
      <c r="A198" s="73">
        <v>149659</v>
      </c>
      <c r="B198" s="74" t="s">
        <v>648</v>
      </c>
      <c r="C198" s="75">
        <v>80</v>
      </c>
      <c r="D198" s="76">
        <v>3.36</v>
      </c>
    </row>
    <row r="199" spans="1:4" ht="20.100000000000001" customHeight="1">
      <c r="A199" s="73">
        <v>122849</v>
      </c>
      <c r="B199" s="74" t="s">
        <v>649</v>
      </c>
      <c r="C199" s="78">
        <v>1040</v>
      </c>
      <c r="D199" s="76">
        <v>15.6</v>
      </c>
    </row>
    <row r="200" spans="1:4" ht="20.100000000000001" customHeight="1">
      <c r="A200" s="73">
        <v>152540</v>
      </c>
      <c r="B200" s="74" t="s">
        <v>650</v>
      </c>
      <c r="C200" s="75">
        <v>2.8</v>
      </c>
      <c r="D200" s="76">
        <v>15.07</v>
      </c>
    </row>
    <row r="201" spans="1:4" ht="20.100000000000001" customHeight="1">
      <c r="A201" s="73">
        <v>153549</v>
      </c>
      <c r="B201" s="74" t="s">
        <v>651</v>
      </c>
      <c r="C201" s="75">
        <v>17.16</v>
      </c>
      <c r="D201" s="76">
        <v>14.65</v>
      </c>
    </row>
    <row r="202" spans="1:4" ht="20.100000000000001" customHeight="1">
      <c r="A202" s="73">
        <v>143986</v>
      </c>
      <c r="B202" s="74" t="s">
        <v>652</v>
      </c>
      <c r="C202" s="75">
        <v>90</v>
      </c>
      <c r="D202" s="76">
        <v>6.14</v>
      </c>
    </row>
    <row r="203" spans="1:4" ht="20.100000000000001" customHeight="1">
      <c r="A203" s="73">
        <v>146379</v>
      </c>
      <c r="B203" s="74" t="s">
        <v>653</v>
      </c>
      <c r="C203" s="75">
        <v>864</v>
      </c>
      <c r="D203" s="76">
        <v>6.83</v>
      </c>
    </row>
    <row r="204" spans="1:4" ht="20.100000000000001" customHeight="1">
      <c r="A204" s="73">
        <v>153553</v>
      </c>
      <c r="B204" s="74" t="s">
        <v>654</v>
      </c>
      <c r="C204" s="75">
        <v>201.63</v>
      </c>
      <c r="D204" s="76">
        <v>10.4</v>
      </c>
    </row>
    <row r="205" spans="1:4" ht="20.100000000000001" customHeight="1">
      <c r="A205" s="73">
        <v>123275</v>
      </c>
      <c r="B205" s="74" t="s">
        <v>655</v>
      </c>
      <c r="C205" s="75">
        <v>180</v>
      </c>
      <c r="D205" s="76">
        <v>6.47</v>
      </c>
    </row>
    <row r="206" spans="1:4" ht="20.100000000000001" customHeight="1">
      <c r="A206" s="73">
        <v>150531</v>
      </c>
      <c r="B206" s="74" t="s">
        <v>656</v>
      </c>
      <c r="C206" s="75">
        <v>360</v>
      </c>
      <c r="D206" s="76">
        <v>6.95</v>
      </c>
    </row>
    <row r="207" spans="1:4" ht="20.100000000000001" customHeight="1">
      <c r="A207" s="73">
        <v>124398</v>
      </c>
      <c r="B207" s="74" t="s">
        <v>657</v>
      </c>
      <c r="C207" s="75">
        <v>656</v>
      </c>
      <c r="D207" s="76">
        <v>22.12</v>
      </c>
    </row>
    <row r="208" spans="1:4" ht="20.100000000000001" customHeight="1">
      <c r="A208" s="73">
        <v>149709</v>
      </c>
      <c r="B208" s="74" t="s">
        <v>658</v>
      </c>
      <c r="C208" s="75">
        <v>16</v>
      </c>
      <c r="D208" s="76">
        <v>28.86</v>
      </c>
    </row>
    <row r="209" spans="1:4" ht="20.100000000000001" customHeight="1">
      <c r="A209" s="73">
        <v>148996</v>
      </c>
      <c r="B209" s="74" t="s">
        <v>659</v>
      </c>
      <c r="C209" s="75">
        <v>16</v>
      </c>
      <c r="D209" s="76">
        <v>21.59</v>
      </c>
    </row>
    <row r="210" spans="1:4" ht="20.100000000000001" customHeight="1">
      <c r="A210" s="73">
        <v>151745</v>
      </c>
      <c r="B210" s="74" t="s">
        <v>660</v>
      </c>
      <c r="C210" s="78">
        <v>3056</v>
      </c>
      <c r="D210" s="76">
        <v>2.16</v>
      </c>
    </row>
    <row r="211" spans="1:4" ht="20.100000000000001" customHeight="1">
      <c r="A211" s="73">
        <v>152659</v>
      </c>
      <c r="B211" s="74" t="s">
        <v>661</v>
      </c>
      <c r="C211" s="75">
        <v>85</v>
      </c>
      <c r="D211" s="76">
        <v>11.19</v>
      </c>
    </row>
    <row r="212" spans="1:4" ht="20.100000000000001" customHeight="1">
      <c r="A212" s="73">
        <v>152738</v>
      </c>
      <c r="B212" s="74" t="s">
        <v>662</v>
      </c>
      <c r="C212" s="75">
        <v>120</v>
      </c>
      <c r="D212" s="76">
        <v>9.7200000000000006</v>
      </c>
    </row>
    <row r="213" spans="1:4" ht="20.100000000000001" customHeight="1">
      <c r="A213" s="73">
        <v>153051</v>
      </c>
      <c r="B213" s="74" t="s">
        <v>1026</v>
      </c>
      <c r="C213" s="75">
        <v>20</v>
      </c>
      <c r="D213" s="76">
        <v>4.75</v>
      </c>
    </row>
    <row r="214" spans="1:4" ht="20.100000000000001" customHeight="1">
      <c r="A214" s="73">
        <v>153052</v>
      </c>
      <c r="B214" s="74" t="s">
        <v>663</v>
      </c>
      <c r="C214" s="75">
        <v>120</v>
      </c>
      <c r="D214" s="76">
        <v>3.57</v>
      </c>
    </row>
    <row r="215" spans="1:4" ht="20.100000000000001" customHeight="1">
      <c r="A215" s="73">
        <v>152660</v>
      </c>
      <c r="B215" s="74" t="s">
        <v>664</v>
      </c>
      <c r="C215" s="75">
        <v>39</v>
      </c>
      <c r="D215" s="76">
        <v>4.78</v>
      </c>
    </row>
    <row r="216" spans="1:4" ht="20.100000000000001" customHeight="1">
      <c r="A216" s="73">
        <v>153057</v>
      </c>
      <c r="B216" s="74" t="s">
        <v>666</v>
      </c>
      <c r="C216" s="75">
        <v>120</v>
      </c>
      <c r="D216" s="76">
        <v>7.14</v>
      </c>
    </row>
    <row r="217" spans="1:4" ht="20.100000000000001" customHeight="1">
      <c r="A217" s="73">
        <v>153050</v>
      </c>
      <c r="B217" s="74" t="s">
        <v>667</v>
      </c>
      <c r="C217" s="78">
        <v>1000</v>
      </c>
      <c r="D217" s="76">
        <v>3.57</v>
      </c>
    </row>
    <row r="218" spans="1:4" ht="20.100000000000001" customHeight="1">
      <c r="A218" s="73">
        <v>152661</v>
      </c>
      <c r="B218" s="74" t="s">
        <v>668</v>
      </c>
      <c r="C218" s="75">
        <v>87</v>
      </c>
      <c r="D218" s="76">
        <v>4.78</v>
      </c>
    </row>
    <row r="219" spans="1:4" ht="20.100000000000001" customHeight="1">
      <c r="A219" s="73">
        <v>153045</v>
      </c>
      <c r="B219" s="74" t="s">
        <v>669</v>
      </c>
      <c r="C219" s="78">
        <v>1456</v>
      </c>
      <c r="D219" s="76">
        <v>3.01</v>
      </c>
    </row>
    <row r="220" spans="1:4" ht="20.100000000000001" customHeight="1">
      <c r="A220" s="73">
        <v>152976</v>
      </c>
      <c r="B220" s="74" t="s">
        <v>670</v>
      </c>
      <c r="C220" s="75">
        <v>208</v>
      </c>
      <c r="D220" s="76">
        <v>3.14</v>
      </c>
    </row>
    <row r="221" spans="1:4" ht="20.100000000000001" customHeight="1">
      <c r="A221" s="73">
        <v>152977</v>
      </c>
      <c r="B221" s="74" t="s">
        <v>671</v>
      </c>
      <c r="C221" s="75">
        <v>360</v>
      </c>
      <c r="D221" s="76">
        <v>3.7</v>
      </c>
    </row>
    <row r="222" spans="1:4" ht="20.100000000000001" customHeight="1">
      <c r="A222" s="73">
        <v>153053</v>
      </c>
      <c r="B222" s="74" t="s">
        <v>672</v>
      </c>
      <c r="C222" s="75">
        <v>60</v>
      </c>
      <c r="D222" s="76">
        <v>5.31</v>
      </c>
    </row>
    <row r="223" spans="1:4" ht="20.100000000000001" customHeight="1">
      <c r="A223" s="73">
        <v>146374</v>
      </c>
      <c r="B223" s="74" t="s">
        <v>1027</v>
      </c>
      <c r="C223" s="75">
        <v>108</v>
      </c>
      <c r="D223" s="76">
        <v>5.05</v>
      </c>
    </row>
    <row r="224" spans="1:4" ht="20.100000000000001" customHeight="1">
      <c r="A224" s="73">
        <v>143990</v>
      </c>
      <c r="B224" s="74" t="s">
        <v>673</v>
      </c>
      <c r="C224" s="75">
        <v>18</v>
      </c>
      <c r="D224" s="76">
        <v>6.76</v>
      </c>
    </row>
    <row r="225" spans="1:4" ht="20.100000000000001" customHeight="1">
      <c r="A225" s="73">
        <v>143991</v>
      </c>
      <c r="B225" s="74" t="s">
        <v>674</v>
      </c>
      <c r="C225" s="75">
        <v>90</v>
      </c>
      <c r="D225" s="76">
        <v>5.91</v>
      </c>
    </row>
    <row r="226" spans="1:4" ht="20.100000000000001" customHeight="1">
      <c r="A226" s="73">
        <v>153555</v>
      </c>
      <c r="B226" s="74" t="s">
        <v>675</v>
      </c>
      <c r="C226" s="75">
        <v>190.71</v>
      </c>
      <c r="D226" s="76">
        <v>8.84</v>
      </c>
    </row>
    <row r="227" spans="1:4" ht="20.100000000000001" customHeight="1">
      <c r="A227" s="73">
        <v>143992</v>
      </c>
      <c r="B227" s="74" t="s">
        <v>676</v>
      </c>
      <c r="C227" s="75">
        <v>612</v>
      </c>
      <c r="D227" s="76">
        <v>4.5</v>
      </c>
    </row>
    <row r="228" spans="1:4" ht="20.100000000000001" customHeight="1">
      <c r="A228" s="73">
        <v>143994</v>
      </c>
      <c r="B228" s="74" t="s">
        <v>677</v>
      </c>
      <c r="C228" s="75">
        <v>36</v>
      </c>
      <c r="D228" s="76">
        <v>5.91</v>
      </c>
    </row>
    <row r="229" spans="1:4" ht="20.100000000000001" customHeight="1">
      <c r="A229" s="73">
        <v>838751</v>
      </c>
      <c r="B229" s="74" t="s">
        <v>243</v>
      </c>
      <c r="C229" s="75">
        <v>2</v>
      </c>
      <c r="D229" s="76">
        <v>47.85</v>
      </c>
    </row>
    <row r="230" spans="1:4" ht="20.100000000000001" customHeight="1">
      <c r="A230" s="77" t="s">
        <v>244</v>
      </c>
      <c r="B230" s="74" t="s">
        <v>245</v>
      </c>
      <c r="C230" s="75">
        <v>7</v>
      </c>
      <c r="D230" s="76">
        <v>6.02</v>
      </c>
    </row>
    <row r="231" spans="1:4" ht="20.100000000000001" customHeight="1">
      <c r="A231" s="77" t="s">
        <v>246</v>
      </c>
      <c r="B231" s="74" t="s">
        <v>247</v>
      </c>
      <c r="C231" s="75">
        <v>35</v>
      </c>
      <c r="D231" s="76">
        <v>5.29</v>
      </c>
    </row>
    <row r="232" spans="1:4" ht="20.100000000000001" customHeight="1">
      <c r="A232" s="77" t="s">
        <v>678</v>
      </c>
      <c r="B232" s="74" t="s">
        <v>679</v>
      </c>
      <c r="C232" s="75">
        <v>4</v>
      </c>
      <c r="D232" s="76">
        <v>17.399999999999999</v>
      </c>
    </row>
    <row r="233" spans="1:4" ht="20.100000000000001" customHeight="1">
      <c r="A233" s="77" t="s">
        <v>680</v>
      </c>
      <c r="B233" s="74" t="s">
        <v>681</v>
      </c>
      <c r="C233" s="75">
        <v>94</v>
      </c>
      <c r="D233" s="76">
        <v>17.399999999999999</v>
      </c>
    </row>
    <row r="234" spans="1:4" ht="20.100000000000001" customHeight="1">
      <c r="A234" s="77" t="s">
        <v>248</v>
      </c>
      <c r="B234" s="74" t="s">
        <v>249</v>
      </c>
      <c r="C234" s="75">
        <v>2</v>
      </c>
      <c r="D234" s="76">
        <v>8.26</v>
      </c>
    </row>
    <row r="235" spans="1:4" ht="20.100000000000001" customHeight="1">
      <c r="A235" s="77" t="s">
        <v>955</v>
      </c>
      <c r="B235" s="74" t="s">
        <v>956</v>
      </c>
      <c r="C235" s="75">
        <v>2</v>
      </c>
      <c r="D235" s="76">
        <v>6.81</v>
      </c>
    </row>
    <row r="236" spans="1:4" ht="20.100000000000001" customHeight="1">
      <c r="A236" s="77" t="s">
        <v>250</v>
      </c>
      <c r="B236" s="74" t="s">
        <v>251</v>
      </c>
      <c r="C236" s="75">
        <v>60</v>
      </c>
      <c r="D236" s="76">
        <v>6.05</v>
      </c>
    </row>
    <row r="237" spans="1:4" ht="20.100000000000001" customHeight="1">
      <c r="A237" s="77" t="s">
        <v>686</v>
      </c>
      <c r="B237" s="74" t="s">
        <v>687</v>
      </c>
      <c r="C237" s="75">
        <v>2</v>
      </c>
      <c r="D237" s="76">
        <v>11.43</v>
      </c>
    </row>
    <row r="238" spans="1:4" ht="20.100000000000001" customHeight="1">
      <c r="A238" s="77" t="s">
        <v>688</v>
      </c>
      <c r="B238" s="74" t="s">
        <v>689</v>
      </c>
      <c r="C238" s="75">
        <v>20</v>
      </c>
      <c r="D238" s="76">
        <v>3.97</v>
      </c>
    </row>
    <row r="239" spans="1:4" ht="20.100000000000001" customHeight="1">
      <c r="A239" s="77" t="s">
        <v>252</v>
      </c>
      <c r="B239" s="74" t="s">
        <v>253</v>
      </c>
      <c r="C239" s="75">
        <v>76</v>
      </c>
      <c r="D239" s="76">
        <v>0.44</v>
      </c>
    </row>
    <row r="240" spans="1:4" ht="20.100000000000001" customHeight="1">
      <c r="A240" s="77" t="s">
        <v>690</v>
      </c>
      <c r="B240" s="74" t="s">
        <v>691</v>
      </c>
      <c r="C240" s="75">
        <v>2</v>
      </c>
      <c r="D240" s="76">
        <v>4.59</v>
      </c>
    </row>
    <row r="241" spans="1:4" ht="20.100000000000001" customHeight="1">
      <c r="A241" s="77" t="s">
        <v>692</v>
      </c>
      <c r="B241" s="74" t="s">
        <v>693</v>
      </c>
      <c r="C241" s="75">
        <v>2</v>
      </c>
      <c r="D241" s="76">
        <v>15.69</v>
      </c>
    </row>
    <row r="242" spans="1:4" ht="20.100000000000001" customHeight="1">
      <c r="A242" s="77" t="s">
        <v>694</v>
      </c>
      <c r="B242" s="74" t="s">
        <v>695</v>
      </c>
      <c r="C242" s="75">
        <v>68</v>
      </c>
      <c r="D242" s="76">
        <v>2.78</v>
      </c>
    </row>
    <row r="243" spans="1:4" ht="20.100000000000001" customHeight="1">
      <c r="A243" s="77" t="s">
        <v>1028</v>
      </c>
      <c r="B243" s="74" t="s">
        <v>1029</v>
      </c>
      <c r="C243" s="75">
        <v>1</v>
      </c>
      <c r="D243" s="76">
        <v>0.01</v>
      </c>
    </row>
    <row r="244" spans="1:4" ht="20.100000000000001" customHeight="1">
      <c r="A244" s="77" t="s">
        <v>1030</v>
      </c>
      <c r="B244" s="74" t="s">
        <v>1031</v>
      </c>
      <c r="C244" s="75">
        <v>3</v>
      </c>
      <c r="D244" s="76">
        <v>8.49</v>
      </c>
    </row>
    <row r="245" spans="1:4" ht="20.100000000000001" customHeight="1">
      <c r="A245" s="77" t="s">
        <v>1032</v>
      </c>
      <c r="B245" s="74" t="s">
        <v>1033</v>
      </c>
      <c r="C245" s="75">
        <v>4</v>
      </c>
      <c r="D245" s="76">
        <v>6.37</v>
      </c>
    </row>
    <row r="246" spans="1:4" ht="20.100000000000001" customHeight="1">
      <c r="A246" s="73">
        <v>151155</v>
      </c>
      <c r="B246" s="74" t="s">
        <v>1034</v>
      </c>
      <c r="C246" s="75">
        <v>4</v>
      </c>
      <c r="D246" s="76">
        <v>7.49</v>
      </c>
    </row>
    <row r="247" spans="1:4" ht="20.100000000000001" customHeight="1">
      <c r="A247" s="73">
        <v>5409</v>
      </c>
      <c r="B247" s="74" t="s">
        <v>1035</v>
      </c>
      <c r="C247" s="75">
        <v>3</v>
      </c>
      <c r="D247" s="76">
        <v>16.059999999999999</v>
      </c>
    </row>
    <row r="248" spans="1:4" ht="20.100000000000001" customHeight="1">
      <c r="A248" s="77" t="s">
        <v>1036</v>
      </c>
      <c r="B248" s="74" t="s">
        <v>1037</v>
      </c>
      <c r="C248" s="75">
        <v>448</v>
      </c>
      <c r="D248" s="76">
        <v>0.01</v>
      </c>
    </row>
    <row r="249" spans="1:4" ht="20.100000000000001" customHeight="1">
      <c r="A249" s="73">
        <v>809221080</v>
      </c>
      <c r="B249" s="74" t="s">
        <v>1038</v>
      </c>
      <c r="C249" s="75">
        <v>1</v>
      </c>
      <c r="D249" s="76">
        <v>15.12</v>
      </c>
    </row>
    <row r="250" spans="1:4" ht="20.100000000000001" customHeight="1">
      <c r="A250" s="70"/>
      <c r="B250" s="70"/>
      <c r="C250" s="70"/>
      <c r="D250" s="70"/>
    </row>
    <row r="251" spans="1:4" ht="20.100000000000001" customHeight="1">
      <c r="A251" s="203" t="s">
        <v>1039</v>
      </c>
      <c r="B251" s="203"/>
      <c r="C251" s="71">
        <v>135489.07999999999</v>
      </c>
      <c r="D251" s="72">
        <v>47.85</v>
      </c>
    </row>
    <row r="252" spans="1:4" ht="20.100000000000001" customHeight="1">
      <c r="A252" s="73">
        <v>150024</v>
      </c>
      <c r="B252" s="74" t="s">
        <v>954</v>
      </c>
      <c r="C252" s="75">
        <v>832</v>
      </c>
      <c r="D252" s="76">
        <v>2.23</v>
      </c>
    </row>
    <row r="253" spans="1:4" ht="20.100000000000001" customHeight="1">
      <c r="A253" s="73">
        <v>152571</v>
      </c>
      <c r="B253" s="74" t="s">
        <v>214</v>
      </c>
      <c r="C253" s="75">
        <v>141</v>
      </c>
      <c r="D253" s="76">
        <v>4</v>
      </c>
    </row>
    <row r="254" spans="1:4" ht="20.100000000000001" customHeight="1">
      <c r="A254" s="73">
        <v>152570</v>
      </c>
      <c r="B254" s="74" t="s">
        <v>215</v>
      </c>
      <c r="C254" s="75">
        <v>228</v>
      </c>
      <c r="D254" s="76">
        <v>3.43</v>
      </c>
    </row>
    <row r="255" spans="1:4" ht="20.100000000000001" customHeight="1">
      <c r="A255" s="73">
        <v>152569</v>
      </c>
      <c r="B255" s="74" t="s">
        <v>216</v>
      </c>
      <c r="C255" s="75">
        <v>436</v>
      </c>
      <c r="D255" s="76">
        <v>4.46</v>
      </c>
    </row>
    <row r="256" spans="1:4" ht="20.100000000000001" customHeight="1">
      <c r="A256" s="73">
        <v>155051</v>
      </c>
      <c r="B256" s="74" t="s">
        <v>217</v>
      </c>
      <c r="C256" s="78">
        <v>1872</v>
      </c>
      <c r="D256" s="76">
        <v>2.82</v>
      </c>
    </row>
    <row r="257" spans="1:4" ht="20.100000000000001" customHeight="1">
      <c r="A257" s="73">
        <v>155052</v>
      </c>
      <c r="B257" s="74" t="s">
        <v>218</v>
      </c>
      <c r="C257" s="75">
        <v>720</v>
      </c>
      <c r="D257" s="76">
        <v>3.53</v>
      </c>
    </row>
    <row r="258" spans="1:4" ht="20.100000000000001" customHeight="1">
      <c r="A258" s="73">
        <v>152568</v>
      </c>
      <c r="B258" s="74" t="s">
        <v>219</v>
      </c>
      <c r="C258" s="75">
        <v>136</v>
      </c>
      <c r="D258" s="76">
        <v>4.03</v>
      </c>
    </row>
    <row r="259" spans="1:4" ht="20.100000000000001" customHeight="1">
      <c r="A259" s="73">
        <v>154879</v>
      </c>
      <c r="B259" s="74" t="s">
        <v>220</v>
      </c>
      <c r="C259" s="75">
        <v>840</v>
      </c>
      <c r="D259" s="76">
        <v>3.11</v>
      </c>
    </row>
    <row r="260" spans="1:4" ht="20.100000000000001" customHeight="1">
      <c r="A260" s="73">
        <v>152627</v>
      </c>
      <c r="B260" s="74" t="s">
        <v>221</v>
      </c>
      <c r="C260" s="75">
        <v>122</v>
      </c>
      <c r="D260" s="76">
        <v>4.46</v>
      </c>
    </row>
    <row r="261" spans="1:4" ht="20.100000000000001" customHeight="1">
      <c r="A261" s="73">
        <v>152537</v>
      </c>
      <c r="B261" s="74" t="s">
        <v>222</v>
      </c>
      <c r="C261" s="75">
        <v>41</v>
      </c>
      <c r="D261" s="76">
        <v>10.86</v>
      </c>
    </row>
    <row r="262" spans="1:4" ht="20.100000000000001" customHeight="1">
      <c r="A262" s="73">
        <v>152567</v>
      </c>
      <c r="B262" s="74" t="s">
        <v>223</v>
      </c>
      <c r="C262" s="75">
        <v>266</v>
      </c>
      <c r="D262" s="76">
        <v>6.16</v>
      </c>
    </row>
    <row r="263" spans="1:4" ht="20.100000000000001" customHeight="1">
      <c r="A263" s="73">
        <v>155053</v>
      </c>
      <c r="B263" s="74" t="s">
        <v>224</v>
      </c>
      <c r="C263" s="78">
        <v>2080</v>
      </c>
      <c r="D263" s="76">
        <v>4.21</v>
      </c>
    </row>
    <row r="264" spans="1:4">
      <c r="A264" s="73">
        <v>155054</v>
      </c>
      <c r="B264" s="74" t="s">
        <v>225</v>
      </c>
      <c r="C264" s="75">
        <v>620</v>
      </c>
      <c r="D264" s="76">
        <v>5.17</v>
      </c>
    </row>
    <row r="265" spans="1:4">
      <c r="A265" s="73">
        <v>152566</v>
      </c>
      <c r="B265" s="74" t="s">
        <v>226</v>
      </c>
      <c r="C265" s="78">
        <v>1460</v>
      </c>
      <c r="D265" s="76">
        <v>5.73</v>
      </c>
    </row>
    <row r="266" spans="1:4">
      <c r="A266" s="73">
        <v>154140</v>
      </c>
      <c r="B266" s="74" t="s">
        <v>227</v>
      </c>
      <c r="C266" s="78">
        <v>1020</v>
      </c>
      <c r="D266" s="76">
        <v>4.3899999999999997</v>
      </c>
    </row>
    <row r="267" spans="1:4">
      <c r="A267" s="73">
        <v>152573</v>
      </c>
      <c r="B267" s="74" t="s">
        <v>228</v>
      </c>
      <c r="C267" s="75">
        <v>51</v>
      </c>
      <c r="D267" s="76">
        <v>6.16</v>
      </c>
    </row>
    <row r="268" spans="1:4">
      <c r="A268" s="73">
        <v>152572</v>
      </c>
      <c r="B268" s="74" t="s">
        <v>229</v>
      </c>
      <c r="C268" s="75">
        <v>112</v>
      </c>
      <c r="D268" s="76">
        <v>5.73</v>
      </c>
    </row>
    <row r="269" spans="1:4">
      <c r="A269" s="73">
        <v>152565</v>
      </c>
      <c r="B269" s="74" t="s">
        <v>230</v>
      </c>
      <c r="C269" s="75">
        <v>347</v>
      </c>
      <c r="D269" s="76">
        <v>6.4</v>
      </c>
    </row>
    <row r="270" spans="1:4">
      <c r="A270" s="73">
        <v>153394</v>
      </c>
      <c r="B270" s="74" t="s">
        <v>232</v>
      </c>
      <c r="C270" s="75">
        <v>320</v>
      </c>
      <c r="D270" s="76">
        <v>5.4</v>
      </c>
    </row>
    <row r="271" spans="1:4">
      <c r="A271" s="73">
        <v>152564</v>
      </c>
      <c r="B271" s="74" t="s">
        <v>233</v>
      </c>
      <c r="C271" s="75">
        <v>76</v>
      </c>
      <c r="D271" s="76">
        <v>6</v>
      </c>
    </row>
    <row r="272" spans="1:4">
      <c r="A272" s="73">
        <v>154141</v>
      </c>
      <c r="B272" s="74" t="s">
        <v>234</v>
      </c>
      <c r="C272" s="75">
        <v>540</v>
      </c>
      <c r="D272" s="76">
        <v>4.82</v>
      </c>
    </row>
    <row r="273" spans="1:4">
      <c r="A273" s="73">
        <v>152574</v>
      </c>
      <c r="B273" s="74" t="s">
        <v>235</v>
      </c>
      <c r="C273" s="75">
        <v>393</v>
      </c>
      <c r="D273" s="76">
        <v>6.52</v>
      </c>
    </row>
    <row r="274" spans="1:4">
      <c r="A274" s="73">
        <v>155057</v>
      </c>
      <c r="B274" s="74" t="s">
        <v>236</v>
      </c>
      <c r="C274" s="75">
        <v>240</v>
      </c>
      <c r="D274" s="76">
        <v>5.68</v>
      </c>
    </row>
    <row r="275" spans="1:4">
      <c r="A275" s="73">
        <v>150941</v>
      </c>
      <c r="B275" s="74" t="s">
        <v>236</v>
      </c>
      <c r="C275" s="75">
        <v>80</v>
      </c>
      <c r="D275" s="76">
        <v>5.68</v>
      </c>
    </row>
    <row r="276" spans="1:4">
      <c r="A276" s="73">
        <v>155056</v>
      </c>
      <c r="B276" s="74" t="s">
        <v>237</v>
      </c>
      <c r="C276" s="75">
        <v>624</v>
      </c>
      <c r="D276" s="76">
        <v>4.71</v>
      </c>
    </row>
    <row r="277" spans="1:4">
      <c r="A277" s="73">
        <v>153018</v>
      </c>
      <c r="B277" s="74" t="s">
        <v>238</v>
      </c>
      <c r="C277" s="75">
        <v>88</v>
      </c>
      <c r="D277" s="76">
        <v>6.16</v>
      </c>
    </row>
    <row r="278" spans="1:4">
      <c r="A278" s="73">
        <v>154142</v>
      </c>
      <c r="B278" s="74" t="s">
        <v>239</v>
      </c>
      <c r="C278" s="75">
        <v>360</v>
      </c>
      <c r="D278" s="76">
        <v>5.2</v>
      </c>
    </row>
    <row r="279" spans="1:4">
      <c r="A279" s="73">
        <v>124693</v>
      </c>
      <c r="B279" s="74" t="s">
        <v>633</v>
      </c>
      <c r="C279" s="78">
        <v>2500</v>
      </c>
      <c r="D279" s="76">
        <v>3.03</v>
      </c>
    </row>
    <row r="280" spans="1:4">
      <c r="A280" s="73">
        <v>155078</v>
      </c>
      <c r="B280" s="74" t="s">
        <v>634</v>
      </c>
      <c r="C280" s="78">
        <v>2288</v>
      </c>
      <c r="D280" s="76">
        <v>3.03</v>
      </c>
    </row>
    <row r="281" spans="1:4">
      <c r="A281" s="73">
        <v>124701</v>
      </c>
      <c r="B281" s="74" t="s">
        <v>634</v>
      </c>
      <c r="C281" s="75">
        <v>28</v>
      </c>
      <c r="D281" s="76">
        <v>3.45</v>
      </c>
    </row>
    <row r="282" spans="1:4">
      <c r="A282" s="73">
        <v>152625</v>
      </c>
      <c r="B282" s="74" t="s">
        <v>240</v>
      </c>
      <c r="C282" s="75">
        <v>338</v>
      </c>
      <c r="D282" s="76">
        <v>3.43</v>
      </c>
    </row>
    <row r="283" spans="1:4">
      <c r="A283" s="73">
        <v>152196</v>
      </c>
      <c r="B283" s="74" t="s">
        <v>241</v>
      </c>
      <c r="C283" s="78">
        <v>3328</v>
      </c>
      <c r="D283" s="76">
        <v>2.46</v>
      </c>
    </row>
    <row r="284" spans="1:4">
      <c r="A284" s="73">
        <v>152624</v>
      </c>
      <c r="B284" s="74" t="s">
        <v>242</v>
      </c>
      <c r="C284" s="75">
        <v>856</v>
      </c>
      <c r="D284" s="76">
        <v>3</v>
      </c>
    </row>
    <row r="285" spans="1:4">
      <c r="A285" s="73">
        <v>154555</v>
      </c>
      <c r="B285" s="74" t="s">
        <v>635</v>
      </c>
      <c r="C285" s="75">
        <v>268</v>
      </c>
      <c r="D285" s="76">
        <v>4.93</v>
      </c>
    </row>
    <row r="286" spans="1:4">
      <c r="A286" s="73">
        <v>124226</v>
      </c>
      <c r="B286" s="74" t="s">
        <v>636</v>
      </c>
      <c r="C286" s="78">
        <v>2704</v>
      </c>
      <c r="D286" s="76">
        <v>2.46</v>
      </c>
    </row>
    <row r="287" spans="1:4">
      <c r="A287" s="73">
        <v>155084</v>
      </c>
      <c r="B287" s="74" t="s">
        <v>637</v>
      </c>
      <c r="C287" s="75">
        <v>240</v>
      </c>
      <c r="D287" s="76">
        <v>3.43</v>
      </c>
    </row>
    <row r="288" spans="1:4">
      <c r="A288" s="73">
        <v>124231</v>
      </c>
      <c r="B288" s="74" t="s">
        <v>637</v>
      </c>
      <c r="C288" s="75">
        <v>60</v>
      </c>
      <c r="D288" s="76">
        <v>3.43</v>
      </c>
    </row>
    <row r="289" spans="1:4">
      <c r="A289" s="73">
        <v>149632</v>
      </c>
      <c r="B289" s="74" t="s">
        <v>638</v>
      </c>
      <c r="C289" s="75">
        <v>416</v>
      </c>
      <c r="D289" s="76">
        <v>2.57</v>
      </c>
    </row>
    <row r="290" spans="1:4">
      <c r="A290" s="73">
        <v>149635</v>
      </c>
      <c r="B290" s="74" t="s">
        <v>639</v>
      </c>
      <c r="C290" s="75">
        <v>100</v>
      </c>
      <c r="D290" s="76">
        <v>2.94</v>
      </c>
    </row>
    <row r="291" spans="1:4">
      <c r="A291" s="73">
        <v>149637</v>
      </c>
      <c r="B291" s="74" t="s">
        <v>640</v>
      </c>
      <c r="C291" s="78">
        <v>3120</v>
      </c>
      <c r="D291" s="76">
        <v>2.31</v>
      </c>
    </row>
    <row r="292" spans="1:4">
      <c r="A292" s="73">
        <v>149640</v>
      </c>
      <c r="B292" s="74" t="s">
        <v>641</v>
      </c>
      <c r="C292" s="75">
        <v>20</v>
      </c>
      <c r="D292" s="76">
        <v>2.94</v>
      </c>
    </row>
    <row r="293" spans="1:4">
      <c r="A293" s="73">
        <v>149642</v>
      </c>
      <c r="B293" s="74" t="s">
        <v>642</v>
      </c>
      <c r="C293" s="78">
        <v>1248</v>
      </c>
      <c r="D293" s="76">
        <v>2.1800000000000002</v>
      </c>
    </row>
    <row r="294" spans="1:4">
      <c r="A294" s="73">
        <v>149645</v>
      </c>
      <c r="B294" s="74" t="s">
        <v>643</v>
      </c>
      <c r="C294" s="75">
        <v>980</v>
      </c>
      <c r="D294" s="76">
        <v>2.2400000000000002</v>
      </c>
    </row>
    <row r="295" spans="1:4">
      <c r="A295" s="73">
        <v>149647</v>
      </c>
      <c r="B295" s="74" t="s">
        <v>644</v>
      </c>
      <c r="C295" s="78">
        <v>1456</v>
      </c>
      <c r="D295" s="76">
        <v>2.46</v>
      </c>
    </row>
    <row r="296" spans="1:4">
      <c r="A296" s="73">
        <v>149650</v>
      </c>
      <c r="B296" s="74" t="s">
        <v>645</v>
      </c>
      <c r="C296" s="75">
        <v>60</v>
      </c>
      <c r="D296" s="76">
        <v>2.59</v>
      </c>
    </row>
    <row r="297" spans="1:4">
      <c r="A297" s="73">
        <v>149655</v>
      </c>
      <c r="B297" s="74" t="s">
        <v>646</v>
      </c>
      <c r="C297" s="75">
        <v>220</v>
      </c>
      <c r="D297" s="76">
        <v>3.15</v>
      </c>
    </row>
    <row r="298" spans="1:4">
      <c r="A298" s="73">
        <v>149663</v>
      </c>
      <c r="B298" s="74" t="s">
        <v>647</v>
      </c>
      <c r="C298" s="75">
        <v>120</v>
      </c>
      <c r="D298" s="76">
        <v>2.94</v>
      </c>
    </row>
    <row r="299" spans="1:4">
      <c r="A299" s="73">
        <v>149659</v>
      </c>
      <c r="B299" s="74" t="s">
        <v>648</v>
      </c>
      <c r="C299" s="75">
        <v>40</v>
      </c>
      <c r="D299" s="76">
        <v>3.36</v>
      </c>
    </row>
    <row r="300" spans="1:4">
      <c r="A300" s="73">
        <v>122849</v>
      </c>
      <c r="B300" s="74" t="s">
        <v>649</v>
      </c>
      <c r="C300" s="78">
        <v>1040</v>
      </c>
      <c r="D300" s="76">
        <v>15.6</v>
      </c>
    </row>
    <row r="301" spans="1:4">
      <c r="A301" s="73">
        <v>152540</v>
      </c>
      <c r="B301" s="74" t="s">
        <v>650</v>
      </c>
      <c r="C301" s="75">
        <v>2.8</v>
      </c>
      <c r="D301" s="76">
        <v>15.07</v>
      </c>
    </row>
    <row r="302" spans="1:4">
      <c r="A302" s="73">
        <v>153549</v>
      </c>
      <c r="B302" s="74" t="s">
        <v>651</v>
      </c>
      <c r="C302" s="75">
        <v>17.16</v>
      </c>
      <c r="D302" s="76">
        <v>14.65</v>
      </c>
    </row>
    <row r="303" spans="1:4">
      <c r="A303" s="73">
        <v>143986</v>
      </c>
      <c r="B303" s="74" t="s">
        <v>652</v>
      </c>
      <c r="C303" s="75">
        <v>18</v>
      </c>
      <c r="D303" s="76">
        <v>6.14</v>
      </c>
    </row>
    <row r="304" spans="1:4">
      <c r="A304" s="73">
        <v>146379</v>
      </c>
      <c r="B304" s="74" t="s">
        <v>653</v>
      </c>
      <c r="C304" s="75">
        <v>306</v>
      </c>
      <c r="D304" s="76">
        <v>6.83</v>
      </c>
    </row>
    <row r="305" spans="1:4">
      <c r="A305" s="73">
        <v>153553</v>
      </c>
      <c r="B305" s="74" t="s">
        <v>654</v>
      </c>
      <c r="C305" s="75">
        <v>124.41</v>
      </c>
      <c r="D305" s="76">
        <v>10.4</v>
      </c>
    </row>
    <row r="306" spans="1:4">
      <c r="A306" s="73">
        <v>123275</v>
      </c>
      <c r="B306" s="74" t="s">
        <v>655</v>
      </c>
      <c r="C306" s="75">
        <v>180</v>
      </c>
      <c r="D306" s="76">
        <v>6.47</v>
      </c>
    </row>
    <row r="307" spans="1:4">
      <c r="A307" s="73">
        <v>150531</v>
      </c>
      <c r="B307" s="74" t="s">
        <v>656</v>
      </c>
      <c r="C307" s="75">
        <v>540</v>
      </c>
      <c r="D307" s="76">
        <v>6.95</v>
      </c>
    </row>
    <row r="308" spans="1:4">
      <c r="A308" s="73">
        <v>124398</v>
      </c>
      <c r="B308" s="74" t="s">
        <v>657</v>
      </c>
      <c r="C308" s="75">
        <v>656</v>
      </c>
      <c r="D308" s="76">
        <v>22.12</v>
      </c>
    </row>
    <row r="309" spans="1:4">
      <c r="A309" s="73">
        <v>149709</v>
      </c>
      <c r="B309" s="74" t="s">
        <v>658</v>
      </c>
      <c r="C309" s="75">
        <v>16</v>
      </c>
      <c r="D309" s="76">
        <v>28.86</v>
      </c>
    </row>
    <row r="310" spans="1:4">
      <c r="A310" s="73">
        <v>148996</v>
      </c>
      <c r="B310" s="74" t="s">
        <v>659</v>
      </c>
      <c r="C310" s="75">
        <v>48</v>
      </c>
      <c r="D310" s="76">
        <v>21.59</v>
      </c>
    </row>
    <row r="311" spans="1:4">
      <c r="A311" s="73">
        <v>151745</v>
      </c>
      <c r="B311" s="74" t="s">
        <v>660</v>
      </c>
      <c r="C311" s="75">
        <v>352</v>
      </c>
      <c r="D311" s="76">
        <v>2.16</v>
      </c>
    </row>
    <row r="312" spans="1:4">
      <c r="A312" s="73">
        <v>152659</v>
      </c>
      <c r="B312" s="74" t="s">
        <v>661</v>
      </c>
      <c r="C312" s="75">
        <v>118</v>
      </c>
      <c r="D312" s="76">
        <v>11.19</v>
      </c>
    </row>
    <row r="313" spans="1:4">
      <c r="A313" s="73">
        <v>152738</v>
      </c>
      <c r="B313" s="74" t="s">
        <v>662</v>
      </c>
      <c r="C313" s="75">
        <v>240</v>
      </c>
      <c r="D313" s="76">
        <v>9.7200000000000006</v>
      </c>
    </row>
    <row r="314" spans="1:4">
      <c r="A314" s="73">
        <v>153052</v>
      </c>
      <c r="B314" s="74" t="s">
        <v>663</v>
      </c>
      <c r="C314" s="75">
        <v>320</v>
      </c>
      <c r="D314" s="76">
        <v>3.57</v>
      </c>
    </row>
    <row r="315" spans="1:4">
      <c r="A315" s="73">
        <v>152660</v>
      </c>
      <c r="B315" s="74" t="s">
        <v>664</v>
      </c>
      <c r="C315" s="75">
        <v>74</v>
      </c>
      <c r="D315" s="76">
        <v>4.78</v>
      </c>
    </row>
    <row r="316" spans="1:4">
      <c r="A316" s="73">
        <v>153046</v>
      </c>
      <c r="B316" s="74" t="s">
        <v>665</v>
      </c>
      <c r="C316" s="75">
        <v>624</v>
      </c>
      <c r="D316" s="76">
        <v>3.01</v>
      </c>
    </row>
    <row r="317" spans="1:4">
      <c r="A317" s="73">
        <v>153057</v>
      </c>
      <c r="B317" s="74" t="s">
        <v>666</v>
      </c>
      <c r="C317" s="75">
        <v>140</v>
      </c>
      <c r="D317" s="76">
        <v>7.14</v>
      </c>
    </row>
    <row r="318" spans="1:4">
      <c r="A318" s="73">
        <v>153050</v>
      </c>
      <c r="B318" s="74" t="s">
        <v>667</v>
      </c>
      <c r="C318" s="75">
        <v>700</v>
      </c>
      <c r="D318" s="76">
        <v>3.57</v>
      </c>
    </row>
    <row r="319" spans="1:4">
      <c r="A319" s="73">
        <v>152661</v>
      </c>
      <c r="B319" s="74" t="s">
        <v>668</v>
      </c>
      <c r="C319" s="75">
        <v>128</v>
      </c>
      <c r="D319" s="76">
        <v>4.78</v>
      </c>
    </row>
    <row r="320" spans="1:4">
      <c r="A320" s="73">
        <v>153045</v>
      </c>
      <c r="B320" s="74" t="s">
        <v>669</v>
      </c>
      <c r="C320" s="78">
        <v>1040</v>
      </c>
      <c r="D320" s="76">
        <v>3.01</v>
      </c>
    </row>
    <row r="321" spans="1:4">
      <c r="A321" s="73">
        <v>152976</v>
      </c>
      <c r="B321" s="74" t="s">
        <v>670</v>
      </c>
      <c r="C321" s="75">
        <v>624</v>
      </c>
      <c r="D321" s="76">
        <v>3.14</v>
      </c>
    </row>
    <row r="322" spans="1:4">
      <c r="A322" s="73">
        <v>152977</v>
      </c>
      <c r="B322" s="74" t="s">
        <v>671</v>
      </c>
      <c r="C322" s="75">
        <v>360</v>
      </c>
      <c r="D322" s="76">
        <v>3.7</v>
      </c>
    </row>
    <row r="323" spans="1:4">
      <c r="A323" s="73">
        <v>153053</v>
      </c>
      <c r="B323" s="74" t="s">
        <v>672</v>
      </c>
      <c r="C323" s="75">
        <v>60</v>
      </c>
      <c r="D323" s="76">
        <v>5.31</v>
      </c>
    </row>
    <row r="324" spans="1:4">
      <c r="A324" s="73">
        <v>143990</v>
      </c>
      <c r="B324" s="74" t="s">
        <v>673</v>
      </c>
      <c r="C324" s="75">
        <v>36</v>
      </c>
      <c r="D324" s="76">
        <v>6.76</v>
      </c>
    </row>
    <row r="325" spans="1:4">
      <c r="A325" s="73">
        <v>143991</v>
      </c>
      <c r="B325" s="74" t="s">
        <v>674</v>
      </c>
      <c r="C325" s="75">
        <v>90</v>
      </c>
      <c r="D325" s="76">
        <v>5.91</v>
      </c>
    </row>
    <row r="326" spans="1:4">
      <c r="A326" s="73">
        <v>153555</v>
      </c>
      <c r="B326" s="74" t="s">
        <v>675</v>
      </c>
      <c r="C326" s="75">
        <v>193.83</v>
      </c>
      <c r="D326" s="76">
        <v>8.84</v>
      </c>
    </row>
    <row r="327" spans="1:4">
      <c r="A327" s="73">
        <v>143992</v>
      </c>
      <c r="B327" s="74" t="s">
        <v>676</v>
      </c>
      <c r="C327" s="75">
        <v>648</v>
      </c>
      <c r="D327" s="76">
        <v>4.5</v>
      </c>
    </row>
    <row r="328" spans="1:4">
      <c r="A328" s="73">
        <v>143994</v>
      </c>
      <c r="B328" s="74" t="s">
        <v>677</v>
      </c>
      <c r="C328" s="75">
        <v>72</v>
      </c>
      <c r="D328" s="76">
        <v>5.91</v>
      </c>
    </row>
    <row r="329" spans="1:4">
      <c r="A329" s="73">
        <v>838751</v>
      </c>
      <c r="B329" s="74" t="s">
        <v>243</v>
      </c>
      <c r="C329" s="75">
        <v>2</v>
      </c>
      <c r="D329" s="76">
        <v>47.85</v>
      </c>
    </row>
    <row r="330" spans="1:4">
      <c r="A330" s="77" t="s">
        <v>244</v>
      </c>
      <c r="B330" s="74" t="s">
        <v>245</v>
      </c>
      <c r="C330" s="75">
        <v>7</v>
      </c>
      <c r="D330" s="76">
        <v>6.02</v>
      </c>
    </row>
    <row r="331" spans="1:4">
      <c r="A331" s="77" t="s">
        <v>246</v>
      </c>
      <c r="B331" s="74" t="s">
        <v>247</v>
      </c>
      <c r="C331" s="75">
        <v>35</v>
      </c>
      <c r="D331" s="76">
        <v>5.29</v>
      </c>
    </row>
    <row r="332" spans="1:4">
      <c r="A332" s="77" t="s">
        <v>678</v>
      </c>
      <c r="B332" s="74" t="s">
        <v>679</v>
      </c>
      <c r="C332" s="75">
        <v>4</v>
      </c>
      <c r="D332" s="76">
        <v>17.399999999999999</v>
      </c>
    </row>
    <row r="333" spans="1:4">
      <c r="A333" s="77" t="s">
        <v>680</v>
      </c>
      <c r="B333" s="74" t="s">
        <v>681</v>
      </c>
      <c r="C333" s="75">
        <v>94</v>
      </c>
      <c r="D333" s="76">
        <v>17.399999999999999</v>
      </c>
    </row>
    <row r="334" spans="1:4" ht="22.5">
      <c r="A334" s="77" t="s">
        <v>684</v>
      </c>
      <c r="B334" s="74" t="s">
        <v>685</v>
      </c>
      <c r="C334" s="75">
        <v>1</v>
      </c>
      <c r="D334" s="76">
        <v>3.85</v>
      </c>
    </row>
    <row r="335" spans="1:4">
      <c r="A335" s="77" t="s">
        <v>248</v>
      </c>
      <c r="B335" s="74" t="s">
        <v>249</v>
      </c>
      <c r="C335" s="75">
        <v>2</v>
      </c>
      <c r="D335" s="76">
        <v>8.26</v>
      </c>
    </row>
    <row r="336" spans="1:4">
      <c r="A336" s="77" t="s">
        <v>955</v>
      </c>
      <c r="B336" s="74" t="s">
        <v>956</v>
      </c>
      <c r="C336" s="75">
        <v>5</v>
      </c>
      <c r="D336" s="76">
        <v>6.81</v>
      </c>
    </row>
    <row r="337" spans="1:4">
      <c r="A337" s="77" t="s">
        <v>250</v>
      </c>
      <c r="B337" s="74" t="s">
        <v>251</v>
      </c>
      <c r="C337" s="75">
        <v>50</v>
      </c>
      <c r="D337" s="76">
        <v>6.05</v>
      </c>
    </row>
    <row r="338" spans="1:4">
      <c r="A338" s="77" t="s">
        <v>957</v>
      </c>
      <c r="B338" s="74" t="s">
        <v>958</v>
      </c>
      <c r="C338" s="75">
        <v>10</v>
      </c>
      <c r="D338" s="76">
        <v>7.86</v>
      </c>
    </row>
    <row r="339" spans="1:4">
      <c r="A339" s="77" t="s">
        <v>686</v>
      </c>
      <c r="B339" s="74" t="s">
        <v>687</v>
      </c>
      <c r="C339" s="75">
        <v>2</v>
      </c>
      <c r="D339" s="76">
        <v>11.43</v>
      </c>
    </row>
    <row r="340" spans="1:4">
      <c r="A340" s="77" t="s">
        <v>688</v>
      </c>
      <c r="B340" s="74" t="s">
        <v>689</v>
      </c>
      <c r="C340" s="75">
        <v>20</v>
      </c>
      <c r="D340" s="76">
        <v>3.97</v>
      </c>
    </row>
    <row r="341" spans="1:4">
      <c r="A341" s="77" t="s">
        <v>252</v>
      </c>
      <c r="B341" s="74" t="s">
        <v>253</v>
      </c>
      <c r="C341" s="75">
        <v>76</v>
      </c>
      <c r="D341" s="76">
        <v>0.44</v>
      </c>
    </row>
    <row r="342" spans="1:4">
      <c r="A342" s="77" t="s">
        <v>690</v>
      </c>
      <c r="B342" s="74" t="s">
        <v>691</v>
      </c>
      <c r="C342" s="75">
        <v>2</v>
      </c>
      <c r="D342" s="76">
        <v>4.59</v>
      </c>
    </row>
    <row r="343" spans="1:4" ht="22.5">
      <c r="A343" s="77" t="s">
        <v>692</v>
      </c>
      <c r="B343" s="74" t="s">
        <v>693</v>
      </c>
      <c r="C343" s="75">
        <v>2</v>
      </c>
      <c r="D343" s="76">
        <v>15.69</v>
      </c>
    </row>
    <row r="344" spans="1:4" ht="22.5">
      <c r="A344" s="77" t="s">
        <v>694</v>
      </c>
      <c r="B344" s="74" t="s">
        <v>695</v>
      </c>
      <c r="C344" s="75">
        <v>68</v>
      </c>
      <c r="D344" s="76">
        <v>2.78</v>
      </c>
    </row>
    <row r="346" spans="1:4">
      <c r="A346" s="77" t="s">
        <v>785</v>
      </c>
      <c r="B346" s="74" t="s">
        <v>786</v>
      </c>
      <c r="C346" s="75">
        <v>8</v>
      </c>
      <c r="D346" s="76">
        <v>7.87</v>
      </c>
    </row>
    <row r="347" spans="1:4">
      <c r="A347" s="77" t="s">
        <v>787</v>
      </c>
      <c r="B347" s="74" t="s">
        <v>788</v>
      </c>
      <c r="C347" s="75">
        <v>420</v>
      </c>
      <c r="D347" s="76">
        <v>3.15</v>
      </c>
    </row>
    <row r="348" spans="1:4">
      <c r="A348" s="77" t="s">
        <v>789</v>
      </c>
      <c r="B348" s="74" t="s">
        <v>790</v>
      </c>
      <c r="C348" s="78">
        <v>1139</v>
      </c>
      <c r="D348" s="76">
        <v>5.2</v>
      </c>
    </row>
    <row r="349" spans="1:4">
      <c r="A349" s="73">
        <v>162200105</v>
      </c>
      <c r="B349" s="74" t="s">
        <v>791</v>
      </c>
      <c r="C349" s="75">
        <v>95</v>
      </c>
      <c r="D349" s="76">
        <v>2.92</v>
      </c>
    </row>
    <row r="350" spans="1:4">
      <c r="A350" s="73">
        <v>162207405</v>
      </c>
      <c r="B350" s="74" t="s">
        <v>792</v>
      </c>
      <c r="C350" s="75">
        <v>208</v>
      </c>
      <c r="D350" s="76">
        <v>2.31</v>
      </c>
    </row>
    <row r="351" spans="1:4">
      <c r="A351" s="73">
        <v>162200505</v>
      </c>
      <c r="B351" s="74" t="s">
        <v>793</v>
      </c>
      <c r="C351" s="78">
        <v>1115</v>
      </c>
      <c r="D351" s="76">
        <v>2.4300000000000002</v>
      </c>
    </row>
    <row r="352" spans="1:4">
      <c r="A352" s="73">
        <v>163440105</v>
      </c>
      <c r="B352" s="74" t="s">
        <v>794</v>
      </c>
      <c r="C352" s="75">
        <v>2</v>
      </c>
      <c r="D352" s="76">
        <v>3.18</v>
      </c>
    </row>
    <row r="353" spans="1:4">
      <c r="A353" s="77" t="s">
        <v>795</v>
      </c>
      <c r="B353" s="74" t="s">
        <v>796</v>
      </c>
      <c r="C353" s="75">
        <v>3</v>
      </c>
      <c r="D353" s="76">
        <v>4.6900000000000004</v>
      </c>
    </row>
    <row r="354" spans="1:4">
      <c r="A354" s="77" t="s">
        <v>797</v>
      </c>
      <c r="B354" s="74" t="s">
        <v>798</v>
      </c>
      <c r="C354" s="75">
        <v>520</v>
      </c>
      <c r="D354" s="76">
        <v>4.2699999999999996</v>
      </c>
    </row>
    <row r="355" spans="1:4">
      <c r="A355" s="77" t="s">
        <v>799</v>
      </c>
      <c r="B355" s="74" t="s">
        <v>800</v>
      </c>
      <c r="C355" s="75">
        <v>6</v>
      </c>
      <c r="D355" s="76">
        <v>8.8699999999999992</v>
      </c>
    </row>
    <row r="356" spans="1:4">
      <c r="A356" s="77" t="s">
        <v>801</v>
      </c>
      <c r="B356" s="74" t="s">
        <v>802</v>
      </c>
      <c r="C356" s="75">
        <v>2</v>
      </c>
      <c r="D356" s="76">
        <v>5.39</v>
      </c>
    </row>
    <row r="357" spans="1:4">
      <c r="A357" s="77" t="s">
        <v>803</v>
      </c>
      <c r="B357" s="74" t="s">
        <v>804</v>
      </c>
      <c r="C357" s="75">
        <v>36</v>
      </c>
      <c r="D357" s="76">
        <v>8.35</v>
      </c>
    </row>
    <row r="358" spans="1:4">
      <c r="A358" s="77" t="s">
        <v>805</v>
      </c>
      <c r="B358" s="74" t="s">
        <v>806</v>
      </c>
      <c r="C358" s="75">
        <v>34</v>
      </c>
      <c r="D358" s="76">
        <v>4.6500000000000004</v>
      </c>
    </row>
    <row r="359" spans="1:4">
      <c r="A359" s="77" t="s">
        <v>807</v>
      </c>
      <c r="B359" s="74" t="s">
        <v>808</v>
      </c>
      <c r="C359" s="75">
        <v>13</v>
      </c>
      <c r="D359" s="76">
        <v>8.34</v>
      </c>
    </row>
    <row r="360" spans="1:4">
      <c r="A360" s="77" t="s">
        <v>809</v>
      </c>
      <c r="B360" s="74" t="s">
        <v>810</v>
      </c>
      <c r="C360" s="75">
        <v>100</v>
      </c>
      <c r="D360" s="76">
        <v>4.6900000000000004</v>
      </c>
    </row>
    <row r="361" spans="1:4">
      <c r="A361" s="77" t="s">
        <v>811</v>
      </c>
      <c r="B361" s="74" t="s">
        <v>812</v>
      </c>
      <c r="C361" s="75">
        <v>131</v>
      </c>
      <c r="D361" s="76">
        <v>8.33</v>
      </c>
    </row>
    <row r="362" spans="1:4">
      <c r="A362" s="77" t="s">
        <v>813</v>
      </c>
      <c r="B362" s="74" t="s">
        <v>814</v>
      </c>
      <c r="C362" s="75">
        <v>19</v>
      </c>
      <c r="D362" s="76">
        <v>8.09</v>
      </c>
    </row>
    <row r="363" spans="1:4">
      <c r="A363" s="77" t="s">
        <v>552</v>
      </c>
      <c r="B363" s="74" t="s">
        <v>553</v>
      </c>
      <c r="C363" s="75">
        <v>6</v>
      </c>
      <c r="D363" s="76">
        <v>9.49</v>
      </c>
    </row>
    <row r="364" spans="1:4">
      <c r="A364" s="77" t="s">
        <v>554</v>
      </c>
      <c r="B364" s="74" t="s">
        <v>555</v>
      </c>
      <c r="C364" s="75">
        <v>51</v>
      </c>
      <c r="D364" s="76">
        <v>7.56</v>
      </c>
    </row>
    <row r="365" spans="1:4" ht="22.5">
      <c r="A365" s="77" t="s">
        <v>815</v>
      </c>
      <c r="B365" s="74" t="s">
        <v>816</v>
      </c>
      <c r="C365" s="75">
        <v>262</v>
      </c>
      <c r="D365" s="76">
        <v>5.95</v>
      </c>
    </row>
    <row r="366" spans="1:4" ht="22.5">
      <c r="A366" s="77" t="s">
        <v>817</v>
      </c>
      <c r="B366" s="74" t="s">
        <v>818</v>
      </c>
      <c r="C366" s="75">
        <v>5</v>
      </c>
      <c r="D366" s="76">
        <v>14.57</v>
      </c>
    </row>
    <row r="367" spans="1:4" ht="22.5">
      <c r="A367" s="77" t="s">
        <v>819</v>
      </c>
      <c r="B367" s="74" t="s">
        <v>820</v>
      </c>
      <c r="C367" s="75">
        <v>114</v>
      </c>
      <c r="D367" s="76">
        <v>9.48</v>
      </c>
    </row>
    <row r="368" spans="1:4" ht="22.5">
      <c r="A368" s="77" t="s">
        <v>821</v>
      </c>
      <c r="B368" s="74" t="s">
        <v>822</v>
      </c>
      <c r="C368" s="75">
        <v>49</v>
      </c>
      <c r="D368" s="76">
        <v>7.42</v>
      </c>
    </row>
    <row r="369" spans="1:4">
      <c r="A369" s="77" t="s">
        <v>823</v>
      </c>
      <c r="B369" s="74" t="s">
        <v>824</v>
      </c>
      <c r="C369" s="75">
        <v>305</v>
      </c>
      <c r="D369" s="76">
        <v>9.49</v>
      </c>
    </row>
    <row r="370" spans="1:4">
      <c r="A370" s="77" t="s">
        <v>825</v>
      </c>
      <c r="B370" s="74" t="s">
        <v>826</v>
      </c>
      <c r="C370" s="75">
        <v>7</v>
      </c>
      <c r="D370" s="76">
        <v>18.399999999999999</v>
      </c>
    </row>
    <row r="371" spans="1:4">
      <c r="A371" s="77" t="s">
        <v>827</v>
      </c>
      <c r="B371" s="74" t="s">
        <v>828</v>
      </c>
      <c r="C371" s="75">
        <v>6</v>
      </c>
      <c r="D371" s="76">
        <v>3.85</v>
      </c>
    </row>
    <row r="372" spans="1:4">
      <c r="A372" s="77" t="s">
        <v>829</v>
      </c>
      <c r="B372" s="74" t="s">
        <v>830</v>
      </c>
      <c r="C372" s="75">
        <v>16</v>
      </c>
      <c r="D372" s="76">
        <v>3.6</v>
      </c>
    </row>
    <row r="373" spans="1:4">
      <c r="A373" s="77" t="s">
        <v>831</v>
      </c>
      <c r="B373" s="74" t="s">
        <v>832</v>
      </c>
      <c r="C373" s="75">
        <v>36</v>
      </c>
      <c r="D373" s="76">
        <v>3.65</v>
      </c>
    </row>
    <row r="374" spans="1:4">
      <c r="A374" s="77" t="s">
        <v>833</v>
      </c>
      <c r="B374" s="74" t="s">
        <v>834</v>
      </c>
      <c r="C374" s="75">
        <v>120</v>
      </c>
      <c r="D374" s="76">
        <v>3.4</v>
      </c>
    </row>
    <row r="375" spans="1:4">
      <c r="A375" s="77" t="s">
        <v>835</v>
      </c>
      <c r="B375" s="74" t="s">
        <v>836</v>
      </c>
      <c r="C375" s="75">
        <v>16</v>
      </c>
      <c r="D375" s="76">
        <v>3.57</v>
      </c>
    </row>
    <row r="376" spans="1:4">
      <c r="A376" s="77" t="s">
        <v>837</v>
      </c>
      <c r="B376" s="74" t="s">
        <v>838</v>
      </c>
      <c r="C376" s="75">
        <v>36</v>
      </c>
      <c r="D376" s="76">
        <v>3.52</v>
      </c>
    </row>
    <row r="377" spans="1:4">
      <c r="A377" s="77" t="s">
        <v>839</v>
      </c>
      <c r="B377" s="74" t="s">
        <v>840</v>
      </c>
      <c r="C377" s="75">
        <v>24</v>
      </c>
      <c r="D377" s="76">
        <v>3.64</v>
      </c>
    </row>
    <row r="378" spans="1:4">
      <c r="A378" s="77" t="s">
        <v>841</v>
      </c>
      <c r="B378" s="74" t="s">
        <v>842</v>
      </c>
      <c r="C378" s="75">
        <v>12</v>
      </c>
      <c r="D378" s="76">
        <v>3.23</v>
      </c>
    </row>
    <row r="379" spans="1:4">
      <c r="A379" s="77" t="s">
        <v>843</v>
      </c>
      <c r="B379" s="74" t="s">
        <v>844</v>
      </c>
      <c r="C379" s="75">
        <v>12</v>
      </c>
      <c r="D379" s="76">
        <v>5.41</v>
      </c>
    </row>
    <row r="380" spans="1:4">
      <c r="A380" s="77" t="s">
        <v>845</v>
      </c>
      <c r="B380" s="74" t="s">
        <v>846</v>
      </c>
      <c r="C380" s="75">
        <v>6</v>
      </c>
      <c r="D380" s="76">
        <v>5.12</v>
      </c>
    </row>
    <row r="381" spans="1:4">
      <c r="A381" s="77" t="s">
        <v>847</v>
      </c>
      <c r="B381" s="74" t="s">
        <v>848</v>
      </c>
      <c r="C381" s="75">
        <v>584</v>
      </c>
      <c r="D381" s="76">
        <v>3.75</v>
      </c>
    </row>
    <row r="382" spans="1:4">
      <c r="A382" s="77" t="s">
        <v>849</v>
      </c>
      <c r="B382" s="74" t="s">
        <v>850</v>
      </c>
      <c r="C382" s="78">
        <v>1164</v>
      </c>
      <c r="D382" s="76">
        <v>4.3600000000000003</v>
      </c>
    </row>
    <row r="383" spans="1:4">
      <c r="A383" s="77" t="s">
        <v>851</v>
      </c>
      <c r="B383" s="74" t="s">
        <v>852</v>
      </c>
      <c r="C383" s="75">
        <v>372</v>
      </c>
      <c r="D383" s="76">
        <v>3.81</v>
      </c>
    </row>
    <row r="384" spans="1:4">
      <c r="A384" s="77" t="s">
        <v>853</v>
      </c>
      <c r="B384" s="74" t="s">
        <v>854</v>
      </c>
      <c r="C384" s="75">
        <v>189</v>
      </c>
      <c r="D384" s="76">
        <v>3.85</v>
      </c>
    </row>
    <row r="385" spans="1:4">
      <c r="A385" s="77" t="s">
        <v>855</v>
      </c>
      <c r="B385" s="74" t="s">
        <v>856</v>
      </c>
      <c r="C385" s="78">
        <v>2392</v>
      </c>
      <c r="D385" s="76">
        <v>3.59</v>
      </c>
    </row>
    <row r="386" spans="1:4">
      <c r="A386" s="77" t="s">
        <v>857</v>
      </c>
      <c r="B386" s="74" t="s">
        <v>858</v>
      </c>
      <c r="C386" s="78">
        <v>1168</v>
      </c>
      <c r="D386" s="76">
        <v>5.86</v>
      </c>
    </row>
    <row r="387" spans="1:4">
      <c r="A387" s="77" t="s">
        <v>859</v>
      </c>
      <c r="B387" s="74" t="s">
        <v>860</v>
      </c>
      <c r="C387" s="75">
        <v>28</v>
      </c>
      <c r="D387" s="76">
        <v>9.68</v>
      </c>
    </row>
    <row r="388" spans="1:4">
      <c r="A388" s="77" t="s">
        <v>861</v>
      </c>
      <c r="B388" s="74" t="s">
        <v>862</v>
      </c>
      <c r="C388" s="75">
        <v>380</v>
      </c>
      <c r="D388" s="76">
        <v>4.4800000000000004</v>
      </c>
    </row>
    <row r="389" spans="1:4">
      <c r="A389" s="77" t="s">
        <v>863</v>
      </c>
      <c r="B389" s="74" t="s">
        <v>864</v>
      </c>
      <c r="C389" s="75">
        <v>236</v>
      </c>
      <c r="D389" s="76">
        <v>5.37</v>
      </c>
    </row>
    <row r="390" spans="1:4">
      <c r="A390" s="77" t="s">
        <v>865</v>
      </c>
      <c r="B390" s="74" t="s">
        <v>866</v>
      </c>
      <c r="C390" s="75">
        <v>860</v>
      </c>
      <c r="D390" s="76">
        <v>4.95</v>
      </c>
    </row>
    <row r="391" spans="1:4">
      <c r="A391" s="77" t="s">
        <v>867</v>
      </c>
      <c r="B391" s="74" t="s">
        <v>868</v>
      </c>
      <c r="C391" s="75">
        <v>33</v>
      </c>
      <c r="D391" s="76">
        <v>9.06</v>
      </c>
    </row>
    <row r="392" spans="1:4">
      <c r="A392" s="77" t="s">
        <v>869</v>
      </c>
      <c r="B392" s="74" t="s">
        <v>870</v>
      </c>
      <c r="C392" s="75">
        <v>251</v>
      </c>
      <c r="D392" s="76">
        <v>4.68</v>
      </c>
    </row>
    <row r="393" spans="1:4">
      <c r="A393" s="77" t="s">
        <v>871</v>
      </c>
      <c r="B393" s="74" t="s">
        <v>872</v>
      </c>
      <c r="C393" s="75">
        <v>772</v>
      </c>
      <c r="D393" s="76">
        <v>4.2699999999999996</v>
      </c>
    </row>
    <row r="394" spans="1:4">
      <c r="A394" s="77" t="s">
        <v>873</v>
      </c>
      <c r="B394" s="74" t="s">
        <v>874</v>
      </c>
      <c r="C394" s="75">
        <v>36</v>
      </c>
      <c r="D394" s="76">
        <v>4.18</v>
      </c>
    </row>
    <row r="395" spans="1:4">
      <c r="A395" s="77" t="s">
        <v>875</v>
      </c>
      <c r="B395" s="74" t="s">
        <v>876</v>
      </c>
      <c r="C395" s="75">
        <v>12</v>
      </c>
      <c r="D395" s="76">
        <v>7.39</v>
      </c>
    </row>
    <row r="396" spans="1:4">
      <c r="A396" s="77" t="s">
        <v>877</v>
      </c>
      <c r="B396" s="74" t="s">
        <v>878</v>
      </c>
      <c r="C396" s="75">
        <v>690</v>
      </c>
      <c r="D396" s="76">
        <v>4.82</v>
      </c>
    </row>
    <row r="397" spans="1:4">
      <c r="A397" s="77" t="s">
        <v>879</v>
      </c>
      <c r="B397" s="74" t="s">
        <v>880</v>
      </c>
      <c r="C397" s="75">
        <v>27</v>
      </c>
      <c r="D397" s="76">
        <v>10.95</v>
      </c>
    </row>
    <row r="398" spans="1:4">
      <c r="A398" s="77" t="s">
        <v>881</v>
      </c>
      <c r="B398" s="74" t="s">
        <v>882</v>
      </c>
      <c r="C398" s="75">
        <v>18</v>
      </c>
      <c r="D398" s="76">
        <v>7.51</v>
      </c>
    </row>
    <row r="399" spans="1:4">
      <c r="A399" s="77" t="s">
        <v>883</v>
      </c>
      <c r="B399" s="74" t="s">
        <v>884</v>
      </c>
      <c r="C399" s="75">
        <v>896</v>
      </c>
      <c r="D399" s="76">
        <v>4.33</v>
      </c>
    </row>
    <row r="400" spans="1:4" ht="22.5">
      <c r="A400" s="77" t="s">
        <v>885</v>
      </c>
      <c r="B400" s="74" t="s">
        <v>886</v>
      </c>
      <c r="C400" s="75">
        <v>24</v>
      </c>
      <c r="D400" s="76">
        <v>6.35</v>
      </c>
    </row>
    <row r="401" spans="1:4" ht="22.5">
      <c r="A401" s="77" t="s">
        <v>887</v>
      </c>
      <c r="B401" s="74" t="s">
        <v>888</v>
      </c>
      <c r="C401" s="75">
        <v>3</v>
      </c>
      <c r="D401" s="76">
        <v>11.39</v>
      </c>
    </row>
    <row r="402" spans="1:4" ht="22.5">
      <c r="A402" s="77" t="s">
        <v>889</v>
      </c>
      <c r="B402" s="74" t="s">
        <v>890</v>
      </c>
      <c r="C402" s="75">
        <v>244</v>
      </c>
      <c r="D402" s="76">
        <v>12</v>
      </c>
    </row>
    <row r="403" spans="1:4">
      <c r="A403" s="77" t="s">
        <v>891</v>
      </c>
      <c r="B403" s="74" t="s">
        <v>892</v>
      </c>
      <c r="C403" s="75">
        <v>107</v>
      </c>
      <c r="D403" s="76">
        <v>4.6500000000000004</v>
      </c>
    </row>
    <row r="404" spans="1:4" ht="22.5">
      <c r="A404" s="77" t="s">
        <v>682</v>
      </c>
      <c r="B404" s="74" t="s">
        <v>683</v>
      </c>
      <c r="C404" s="75">
        <v>258</v>
      </c>
      <c r="D404" s="76">
        <v>1.97</v>
      </c>
    </row>
    <row r="405" spans="1:4">
      <c r="A405" s="77" t="s">
        <v>893</v>
      </c>
      <c r="B405" s="74" t="s">
        <v>894</v>
      </c>
      <c r="C405" s="75">
        <v>43</v>
      </c>
      <c r="D405" s="76">
        <v>9.99</v>
      </c>
    </row>
    <row r="406" spans="1:4">
      <c r="A406" s="77" t="s">
        <v>248</v>
      </c>
      <c r="B406" s="74" t="s">
        <v>249</v>
      </c>
      <c r="C406" s="75">
        <v>173</v>
      </c>
      <c r="D406" s="76">
        <v>8.26</v>
      </c>
    </row>
    <row r="407" spans="1:4">
      <c r="A407" s="77" t="s">
        <v>895</v>
      </c>
      <c r="B407" s="74" t="s">
        <v>896</v>
      </c>
      <c r="C407" s="75">
        <v>102</v>
      </c>
      <c r="D407" s="76">
        <v>9.44</v>
      </c>
    </row>
    <row r="408" spans="1:4" ht="22.5">
      <c r="A408" s="77" t="s">
        <v>897</v>
      </c>
      <c r="B408" s="74" t="s">
        <v>898</v>
      </c>
      <c r="C408" s="75">
        <v>302</v>
      </c>
      <c r="D408" s="76">
        <v>6.55</v>
      </c>
    </row>
    <row r="409" spans="1:4" ht="22.5">
      <c r="A409" s="77" t="s">
        <v>899</v>
      </c>
      <c r="B409" s="74" t="s">
        <v>900</v>
      </c>
      <c r="C409" s="78">
        <v>7549</v>
      </c>
      <c r="D409" s="76">
        <v>4</v>
      </c>
    </row>
    <row r="410" spans="1:4" ht="22.5">
      <c r="A410" s="77" t="s">
        <v>901</v>
      </c>
      <c r="B410" s="74" t="s">
        <v>902</v>
      </c>
      <c r="C410" s="78">
        <v>1254</v>
      </c>
      <c r="D410" s="76">
        <v>5.66</v>
      </c>
    </row>
    <row r="411" spans="1:4">
      <c r="A411" s="77" t="s">
        <v>903</v>
      </c>
      <c r="B411" s="74" t="s">
        <v>904</v>
      </c>
      <c r="C411" s="78">
        <v>2405</v>
      </c>
      <c r="D411" s="76">
        <v>9.17</v>
      </c>
    </row>
    <row r="412" spans="1:4">
      <c r="A412" s="77" t="s">
        <v>905</v>
      </c>
      <c r="B412" s="74" t="s">
        <v>906</v>
      </c>
      <c r="C412" s="75">
        <v>60</v>
      </c>
      <c r="D412" s="76">
        <v>16.68</v>
      </c>
    </row>
    <row r="413" spans="1:4" ht="22.5">
      <c r="A413" s="77" t="s">
        <v>907</v>
      </c>
      <c r="B413" s="74" t="s">
        <v>908</v>
      </c>
      <c r="C413" s="75">
        <v>25</v>
      </c>
      <c r="D413" s="76">
        <v>28.12</v>
      </c>
    </row>
    <row r="414" spans="1:4">
      <c r="A414" s="77" t="s">
        <v>909</v>
      </c>
      <c r="B414" s="74" t="s">
        <v>910</v>
      </c>
      <c r="C414" s="75">
        <v>17</v>
      </c>
      <c r="D414" s="76">
        <v>29.31</v>
      </c>
    </row>
    <row r="415" spans="1:4">
      <c r="A415" s="77" t="s">
        <v>911</v>
      </c>
      <c r="B415" s="74" t="s">
        <v>912</v>
      </c>
      <c r="C415" s="75">
        <v>87</v>
      </c>
      <c r="D415" s="76">
        <v>23.38</v>
      </c>
    </row>
    <row r="416" spans="1:4">
      <c r="A416" s="77" t="s">
        <v>913</v>
      </c>
      <c r="B416" s="74" t="s">
        <v>914</v>
      </c>
      <c r="C416" s="75">
        <v>115</v>
      </c>
      <c r="D416" s="76">
        <v>21.18</v>
      </c>
    </row>
    <row r="417" spans="1:4">
      <c r="A417" s="77" t="s">
        <v>915</v>
      </c>
      <c r="B417" s="74" t="s">
        <v>916</v>
      </c>
      <c r="C417" s="75">
        <v>29</v>
      </c>
      <c r="D417" s="76">
        <v>28.85</v>
      </c>
    </row>
    <row r="418" spans="1:4">
      <c r="A418" s="77" t="s">
        <v>917</v>
      </c>
      <c r="B418" s="74" t="s">
        <v>918</v>
      </c>
      <c r="C418" s="75">
        <v>9</v>
      </c>
      <c r="D418" s="76">
        <v>28.84</v>
      </c>
    </row>
    <row r="419" spans="1:4">
      <c r="A419" s="77" t="s">
        <v>919</v>
      </c>
      <c r="B419" s="74" t="s">
        <v>920</v>
      </c>
      <c r="C419" s="75">
        <v>17</v>
      </c>
      <c r="D419" s="76">
        <v>13.82</v>
      </c>
    </row>
    <row r="420" spans="1:4">
      <c r="A420" s="77" t="s">
        <v>921</v>
      </c>
      <c r="B420" s="74" t="s">
        <v>922</v>
      </c>
      <c r="C420" s="75">
        <v>5</v>
      </c>
      <c r="D420" s="76">
        <v>30.08</v>
      </c>
    </row>
    <row r="421" spans="1:4">
      <c r="A421" s="77" t="s">
        <v>923</v>
      </c>
      <c r="B421" s="74" t="s">
        <v>924</v>
      </c>
      <c r="C421" s="75">
        <v>9</v>
      </c>
      <c r="D421" s="76">
        <v>24.68</v>
      </c>
    </row>
    <row r="422" spans="1:4">
      <c r="A422" s="77" t="s">
        <v>925</v>
      </c>
      <c r="B422" s="74" t="s">
        <v>926</v>
      </c>
      <c r="C422" s="78">
        <v>3600</v>
      </c>
      <c r="D422" s="76">
        <v>1.86</v>
      </c>
    </row>
    <row r="423" spans="1:4">
      <c r="A423" s="77" t="s">
        <v>927</v>
      </c>
      <c r="B423" s="74" t="s">
        <v>928</v>
      </c>
      <c r="C423" s="75">
        <v>32</v>
      </c>
      <c r="D423" s="76">
        <v>2.02</v>
      </c>
    </row>
    <row r="424" spans="1:4">
      <c r="A424" s="77" t="s">
        <v>929</v>
      </c>
      <c r="B424" s="74" t="s">
        <v>930</v>
      </c>
      <c r="C424" s="78">
        <v>1600</v>
      </c>
      <c r="D424" s="76">
        <v>1.94</v>
      </c>
    </row>
    <row r="425" spans="1:4">
      <c r="A425" s="77" t="s">
        <v>931</v>
      </c>
      <c r="B425" s="74" t="s">
        <v>932</v>
      </c>
      <c r="C425" s="78">
        <v>1180</v>
      </c>
      <c r="D425" s="76">
        <v>1.99</v>
      </c>
    </row>
    <row r="426" spans="1:4">
      <c r="A426" s="77" t="s">
        <v>933</v>
      </c>
      <c r="B426" s="74" t="s">
        <v>934</v>
      </c>
      <c r="C426" s="75">
        <v>36</v>
      </c>
      <c r="D426" s="76">
        <v>2.11</v>
      </c>
    </row>
    <row r="427" spans="1:4">
      <c r="A427" s="77" t="s">
        <v>935</v>
      </c>
      <c r="B427" s="74" t="s">
        <v>936</v>
      </c>
      <c r="C427" s="75">
        <v>60</v>
      </c>
      <c r="D427" s="76">
        <v>1.18</v>
      </c>
    </row>
    <row r="428" spans="1:4" ht="22.5">
      <c r="A428" s="77" t="s">
        <v>937</v>
      </c>
      <c r="B428" s="74" t="s">
        <v>938</v>
      </c>
      <c r="C428" s="75">
        <v>420</v>
      </c>
      <c r="D428" s="76">
        <v>1.18</v>
      </c>
    </row>
    <row r="429" spans="1:4" ht="22.5">
      <c r="A429" s="77" t="s">
        <v>939</v>
      </c>
      <c r="B429" s="74" t="s">
        <v>940</v>
      </c>
      <c r="C429" s="75">
        <v>420</v>
      </c>
      <c r="D429" s="76">
        <v>1.27</v>
      </c>
    </row>
    <row r="430" spans="1:4">
      <c r="A430" s="77" t="s">
        <v>941</v>
      </c>
      <c r="B430" s="74" t="s">
        <v>942</v>
      </c>
      <c r="C430" s="75">
        <v>395</v>
      </c>
      <c r="D430" s="76">
        <v>2.5099999999999998</v>
      </c>
    </row>
    <row r="431" spans="1:4">
      <c r="A431" s="77" t="s">
        <v>943</v>
      </c>
      <c r="B431" s="74" t="s">
        <v>944</v>
      </c>
      <c r="C431" s="78">
        <v>1140</v>
      </c>
      <c r="D431" s="76">
        <v>2.1800000000000002</v>
      </c>
    </row>
    <row r="432" spans="1:4" ht="22.5">
      <c r="A432" s="77" t="s">
        <v>945</v>
      </c>
      <c r="B432" s="74" t="s">
        <v>946</v>
      </c>
      <c r="C432" s="78">
        <v>2100</v>
      </c>
      <c r="D432" s="76">
        <v>2.02</v>
      </c>
    </row>
    <row r="433" spans="1:4">
      <c r="A433" s="77" t="s">
        <v>947</v>
      </c>
      <c r="B433" s="74" t="s">
        <v>948</v>
      </c>
      <c r="C433" s="78">
        <v>1495</v>
      </c>
      <c r="D433" s="76">
        <v>2.31</v>
      </c>
    </row>
    <row r="434" spans="1:4">
      <c r="A434" s="77" t="s">
        <v>949</v>
      </c>
      <c r="B434" s="74" t="s">
        <v>950</v>
      </c>
      <c r="C434" s="75">
        <v>279</v>
      </c>
      <c r="D434" s="76">
        <v>2.57</v>
      </c>
    </row>
    <row r="435" spans="1:4">
      <c r="A435" s="77" t="s">
        <v>951</v>
      </c>
      <c r="B435" s="74" t="s">
        <v>952</v>
      </c>
      <c r="C435" s="78">
        <v>1605</v>
      </c>
      <c r="D435" s="76">
        <v>2.37</v>
      </c>
    </row>
    <row r="436" spans="1:4">
      <c r="A436" s="77" t="s">
        <v>1041</v>
      </c>
      <c r="B436" s="74" t="s">
        <v>1042</v>
      </c>
      <c r="C436" s="75">
        <v>5</v>
      </c>
      <c r="D436" s="76">
        <v>1.93</v>
      </c>
    </row>
    <row r="437" spans="1:4">
      <c r="A437" s="77" t="s">
        <v>1043</v>
      </c>
      <c r="B437" s="74" t="s">
        <v>1044</v>
      </c>
      <c r="C437" s="75">
        <v>4</v>
      </c>
      <c r="D437" s="76">
        <v>6.2</v>
      </c>
    </row>
    <row r="438" spans="1:4">
      <c r="A438" s="77" t="s">
        <v>1045</v>
      </c>
      <c r="B438" s="74" t="s">
        <v>1046</v>
      </c>
      <c r="C438" s="75">
        <v>5</v>
      </c>
      <c r="D438" s="76">
        <v>6.21</v>
      </c>
    </row>
    <row r="439" spans="1:4">
      <c r="A439" s="77" t="s">
        <v>1047</v>
      </c>
      <c r="B439" s="74" t="s">
        <v>1048</v>
      </c>
      <c r="C439" s="75">
        <v>4</v>
      </c>
      <c r="D439" s="76">
        <v>2.61</v>
      </c>
    </row>
    <row r="440" spans="1:4">
      <c r="A440" s="77" t="s">
        <v>1049</v>
      </c>
      <c r="B440" s="74" t="s">
        <v>1050</v>
      </c>
      <c r="C440" s="75">
        <v>23</v>
      </c>
      <c r="D440" s="76">
        <v>5.88</v>
      </c>
    </row>
    <row r="441" spans="1:4">
      <c r="A441" s="77" t="s">
        <v>1051</v>
      </c>
      <c r="B441" s="74" t="s">
        <v>1052</v>
      </c>
      <c r="C441" s="75">
        <v>6</v>
      </c>
      <c r="D441" s="76">
        <v>8.2100000000000009</v>
      </c>
    </row>
    <row r="442" spans="1:4">
      <c r="A442" s="77" t="s">
        <v>1053</v>
      </c>
      <c r="B442" s="74" t="s">
        <v>1054</v>
      </c>
      <c r="C442" s="75">
        <v>25</v>
      </c>
      <c r="D442" s="76">
        <v>5.62</v>
      </c>
    </row>
    <row r="443" spans="1:4">
      <c r="A443" s="77" t="s">
        <v>1055</v>
      </c>
      <c r="B443" s="74" t="s">
        <v>1056</v>
      </c>
      <c r="C443" s="75">
        <v>25</v>
      </c>
      <c r="D443" s="76">
        <v>5.62</v>
      </c>
    </row>
    <row r="444" spans="1:4">
      <c r="A444" s="77" t="s">
        <v>1057</v>
      </c>
      <c r="B444" s="74" t="s">
        <v>1058</v>
      </c>
      <c r="C444" s="78">
        <v>1810</v>
      </c>
      <c r="D444" s="76">
        <v>3.38</v>
      </c>
    </row>
    <row r="445" spans="1:4">
      <c r="A445" s="187">
        <v>5281090</v>
      </c>
      <c r="B445" s="74" t="s">
        <v>1059</v>
      </c>
      <c r="C445" s="75">
        <v>150</v>
      </c>
      <c r="D445" s="76">
        <v>3.62</v>
      </c>
    </row>
    <row r="446" spans="1:4" ht="22.5">
      <c r="A446" s="77" t="s">
        <v>1060</v>
      </c>
      <c r="B446" s="74" t="s">
        <v>1061</v>
      </c>
      <c r="C446" s="75">
        <v>15</v>
      </c>
      <c r="D446" s="76">
        <v>4.53</v>
      </c>
    </row>
    <row r="447" spans="1:4">
      <c r="A447" s="77" t="s">
        <v>1062</v>
      </c>
      <c r="B447" s="74" t="s">
        <v>1063</v>
      </c>
      <c r="C447" s="75">
        <v>38</v>
      </c>
      <c r="D447" s="76">
        <v>4.79</v>
      </c>
    </row>
    <row r="448" spans="1:4">
      <c r="A448" s="77" t="s">
        <v>1064</v>
      </c>
      <c r="B448" s="74" t="s">
        <v>1065</v>
      </c>
      <c r="C448" s="75">
        <v>10</v>
      </c>
      <c r="D448" s="76">
        <v>8.9</v>
      </c>
    </row>
    <row r="449" spans="1:4">
      <c r="A449" s="77" t="s">
        <v>1066</v>
      </c>
      <c r="B449" s="74" t="s">
        <v>1067</v>
      </c>
      <c r="C449" s="75">
        <v>20</v>
      </c>
      <c r="D449" s="76">
        <v>3.81</v>
      </c>
    </row>
    <row r="450" spans="1:4">
      <c r="A450" s="77" t="s">
        <v>1068</v>
      </c>
      <c r="B450" s="74" t="s">
        <v>1069</v>
      </c>
      <c r="C450" s="75">
        <v>54</v>
      </c>
      <c r="D450" s="76">
        <v>3.73</v>
      </c>
    </row>
    <row r="451" spans="1:4">
      <c r="A451" s="77" t="s">
        <v>1070</v>
      </c>
      <c r="B451" s="74" t="s">
        <v>1071</v>
      </c>
      <c r="C451" s="75">
        <v>29</v>
      </c>
      <c r="D451" s="76">
        <v>2.82</v>
      </c>
    </row>
    <row r="452" spans="1:4">
      <c r="A452" s="77" t="s">
        <v>1072</v>
      </c>
      <c r="B452" s="74" t="s">
        <v>1073</v>
      </c>
      <c r="C452" s="75">
        <v>8</v>
      </c>
      <c r="D452" s="76">
        <v>3.09</v>
      </c>
    </row>
    <row r="453" spans="1:4">
      <c r="A453" s="77" t="s">
        <v>1074</v>
      </c>
      <c r="B453" s="74" t="s">
        <v>1075</v>
      </c>
      <c r="C453" s="75">
        <v>30</v>
      </c>
      <c r="D453" s="76">
        <v>3.36</v>
      </c>
    </row>
    <row r="454" spans="1:4">
      <c r="A454" s="77" t="s">
        <v>1076</v>
      </c>
      <c r="B454" s="74" t="s">
        <v>1077</v>
      </c>
      <c r="C454" s="75">
        <v>19</v>
      </c>
      <c r="D454" s="76">
        <v>2.15</v>
      </c>
    </row>
    <row r="455" spans="1:4">
      <c r="A455" s="77" t="s">
        <v>1078</v>
      </c>
      <c r="B455" s="74" t="s">
        <v>1079</v>
      </c>
      <c r="C455" s="75">
        <v>4</v>
      </c>
      <c r="D455" s="76">
        <v>2.15</v>
      </c>
    </row>
    <row r="456" spans="1:4">
      <c r="A456" s="77" t="s">
        <v>1080</v>
      </c>
      <c r="B456" s="74" t="s">
        <v>1081</v>
      </c>
      <c r="C456" s="75">
        <v>27</v>
      </c>
      <c r="D456" s="76">
        <v>3.52</v>
      </c>
    </row>
    <row r="457" spans="1:4">
      <c r="A457" s="77" t="s">
        <v>1082</v>
      </c>
      <c r="B457" s="74" t="s">
        <v>1083</v>
      </c>
      <c r="C457" s="75">
        <v>29</v>
      </c>
      <c r="D457" s="76">
        <v>2.82</v>
      </c>
    </row>
    <row r="458" spans="1:4">
      <c r="A458" s="77" t="s">
        <v>1084</v>
      </c>
      <c r="B458" s="74" t="s">
        <v>1085</v>
      </c>
      <c r="C458" s="75">
        <v>9</v>
      </c>
      <c r="D458" s="76">
        <v>2.5499999999999998</v>
      </c>
    </row>
    <row r="459" spans="1:4" ht="22.5">
      <c r="A459" s="77" t="s">
        <v>1086</v>
      </c>
      <c r="B459" s="74" t="s">
        <v>1087</v>
      </c>
      <c r="C459" s="75">
        <v>5</v>
      </c>
      <c r="D459" s="76">
        <v>4.03</v>
      </c>
    </row>
    <row r="460" spans="1:4" ht="22.5">
      <c r="A460" s="77" t="s">
        <v>1088</v>
      </c>
      <c r="B460" s="74" t="s">
        <v>1089</v>
      </c>
      <c r="C460" s="75">
        <v>4</v>
      </c>
      <c r="D460" s="76">
        <v>3.01</v>
      </c>
    </row>
    <row r="461" spans="1:4" ht="22.5">
      <c r="A461" s="77" t="s">
        <v>1090</v>
      </c>
      <c r="B461" s="74" t="s">
        <v>1091</v>
      </c>
      <c r="C461" s="75">
        <v>13</v>
      </c>
      <c r="D461" s="76">
        <v>3</v>
      </c>
    </row>
    <row r="462" spans="1:4" ht="22.5">
      <c r="A462" s="77" t="s">
        <v>1092</v>
      </c>
      <c r="B462" s="74" t="s">
        <v>1093</v>
      </c>
      <c r="C462" s="75">
        <v>5</v>
      </c>
      <c r="D462" s="76">
        <v>3.06</v>
      </c>
    </row>
    <row r="463" spans="1:4">
      <c r="A463" s="77" t="s">
        <v>1094</v>
      </c>
      <c r="B463" s="74" t="s">
        <v>1095</v>
      </c>
      <c r="C463" s="75">
        <v>54</v>
      </c>
      <c r="D463" s="76">
        <v>2.95</v>
      </c>
    </row>
    <row r="464" spans="1:4">
      <c r="A464" s="77" t="s">
        <v>1096</v>
      </c>
      <c r="B464" s="74" t="s">
        <v>1097</v>
      </c>
      <c r="C464" s="75">
        <v>17</v>
      </c>
      <c r="D464" s="76">
        <v>2.95</v>
      </c>
    </row>
  </sheetData>
  <mergeCells count="1">
    <mergeCell ref="A251:B25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59"/>
  <sheetViews>
    <sheetView topLeftCell="DH1" workbookViewId="0">
      <pane ySplit="2" topLeftCell="A28" activePane="bottomLeft" state="frozen"/>
      <selection pane="bottomLeft" activeCell="A4" sqref="A4:DN48"/>
    </sheetView>
  </sheetViews>
  <sheetFormatPr defaultRowHeight="12.75"/>
  <cols>
    <col min="1" max="1" width="9.42578125" customWidth="1"/>
    <col min="2" max="2" width="73.5703125" bestFit="1" customWidth="1"/>
    <col min="3" max="3" width="9.140625" style="124"/>
    <col min="4" max="4" width="10.28515625" style="124" bestFit="1" customWidth="1"/>
    <col min="5" max="5" width="10" bestFit="1" customWidth="1"/>
    <col min="6" max="12" width="3.42578125" bestFit="1" customWidth="1"/>
    <col min="13" max="17" width="3.28515625" bestFit="1" customWidth="1"/>
    <col min="18" max="18" width="8.28515625" bestFit="1" customWidth="1"/>
    <col min="19" max="19" width="3.42578125" bestFit="1" customWidth="1"/>
    <col min="20" max="20" width="4" bestFit="1" customWidth="1"/>
    <col min="21" max="21" width="4.42578125" bestFit="1" customWidth="1"/>
    <col min="22" max="22" width="4.42578125" customWidth="1"/>
    <col min="23" max="23" width="7.7109375" customWidth="1"/>
    <col min="24" max="24" width="3.7109375" bestFit="1" customWidth="1"/>
    <col min="25" max="25" width="11" bestFit="1" customWidth="1"/>
    <col min="26" max="26" width="12.28515625" customWidth="1"/>
    <col min="119" max="119" width="10" bestFit="1" customWidth="1"/>
  </cols>
  <sheetData>
    <row r="1" spans="1:120" ht="60">
      <c r="A1" s="193" t="s">
        <v>2</v>
      </c>
      <c r="B1" s="193" t="s">
        <v>3</v>
      </c>
      <c r="C1" s="193" t="s">
        <v>4</v>
      </c>
      <c r="D1" s="193" t="s">
        <v>254</v>
      </c>
      <c r="E1" s="193" t="s">
        <v>255</v>
      </c>
      <c r="F1" s="193" t="s">
        <v>256</v>
      </c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 t="s">
        <v>257</v>
      </c>
      <c r="S1" s="193" t="s">
        <v>258</v>
      </c>
      <c r="T1" s="193"/>
      <c r="U1" s="193"/>
      <c r="V1" s="193"/>
      <c r="W1" s="193"/>
      <c r="X1" s="193"/>
      <c r="Y1" s="193" t="s">
        <v>1012</v>
      </c>
      <c r="Z1" s="193" t="s">
        <v>1013</v>
      </c>
      <c r="AA1" s="193" t="s">
        <v>259</v>
      </c>
      <c r="AB1" s="193"/>
      <c r="AC1" s="193"/>
      <c r="AD1" s="189" t="s">
        <v>260</v>
      </c>
      <c r="AE1" s="189"/>
      <c r="AF1" s="189"/>
      <c r="AG1" s="189"/>
      <c r="AH1" s="189"/>
      <c r="AI1" s="189"/>
      <c r="AJ1" s="189"/>
      <c r="AK1" s="189"/>
      <c r="AL1" s="189"/>
      <c r="AM1" s="189"/>
      <c r="AN1" s="189" t="s">
        <v>261</v>
      </c>
      <c r="AO1" s="189"/>
      <c r="AP1" s="189"/>
      <c r="AQ1" s="189" t="s">
        <v>262</v>
      </c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B1" s="189"/>
      <c r="BC1" s="189"/>
      <c r="BD1" s="189"/>
      <c r="BE1" s="189"/>
      <c r="BF1" s="189"/>
      <c r="BG1" s="189"/>
      <c r="BH1" s="190" t="s">
        <v>263</v>
      </c>
      <c r="BI1" s="191"/>
      <c r="BJ1" s="191"/>
      <c r="BK1" s="192"/>
      <c r="BL1" s="190" t="s">
        <v>264</v>
      </c>
      <c r="BM1" s="191"/>
      <c r="BN1" s="191"/>
      <c r="BO1" s="191"/>
      <c r="BP1" s="191"/>
      <c r="BQ1" s="191"/>
      <c r="BR1" s="191"/>
      <c r="BS1" s="191"/>
      <c r="BT1" s="191"/>
      <c r="BU1" s="191"/>
      <c r="BV1" s="191"/>
      <c r="BW1" s="191"/>
      <c r="BX1" s="192"/>
      <c r="BY1" s="190" t="s">
        <v>265</v>
      </c>
      <c r="BZ1" s="191"/>
      <c r="CA1" s="191"/>
      <c r="CB1" s="191"/>
      <c r="CC1" s="191"/>
      <c r="CD1" s="191"/>
      <c r="CE1" s="191"/>
      <c r="CF1" s="191"/>
      <c r="CG1" s="191"/>
      <c r="CH1" s="192"/>
      <c r="CI1" s="189" t="s">
        <v>266</v>
      </c>
      <c r="CJ1" s="189"/>
      <c r="CK1" s="189"/>
      <c r="CL1" s="189"/>
      <c r="CM1" s="189" t="s">
        <v>267</v>
      </c>
      <c r="CN1" s="189"/>
      <c r="CO1" s="189"/>
      <c r="CP1" s="189"/>
      <c r="CQ1" s="189"/>
      <c r="CR1" s="189"/>
      <c r="CS1" s="189"/>
      <c r="CT1" s="189"/>
      <c r="CU1" s="119" t="s">
        <v>268</v>
      </c>
      <c r="CV1" s="119" t="s">
        <v>269</v>
      </c>
      <c r="CW1" s="188" t="s">
        <v>270</v>
      </c>
      <c r="CX1" s="188"/>
      <c r="CY1" s="188"/>
      <c r="CZ1" s="188"/>
      <c r="DA1" s="188" t="s">
        <v>271</v>
      </c>
      <c r="DB1" s="188"/>
      <c r="DC1" s="188" t="s">
        <v>272</v>
      </c>
      <c r="DD1" s="188"/>
      <c r="DE1" s="188"/>
      <c r="DF1" s="188"/>
      <c r="DG1" s="188"/>
      <c r="DH1" s="188" t="s">
        <v>273</v>
      </c>
      <c r="DI1" s="188"/>
      <c r="DJ1" s="24" t="s">
        <v>274</v>
      </c>
      <c r="DK1" s="24" t="s">
        <v>275</v>
      </c>
      <c r="DL1" s="119" t="s">
        <v>276</v>
      </c>
      <c r="DM1" s="120" t="s">
        <v>277</v>
      </c>
      <c r="DN1" s="26" t="s">
        <v>278</v>
      </c>
      <c r="DO1" s="1"/>
    </row>
    <row r="2" spans="1:120" ht="38.25">
      <c r="A2" s="193"/>
      <c r="B2" s="193"/>
      <c r="C2" s="193"/>
      <c r="D2" s="193"/>
      <c r="E2" s="193"/>
      <c r="F2" s="27" t="s">
        <v>279</v>
      </c>
      <c r="G2" s="27" t="s">
        <v>280</v>
      </c>
      <c r="H2" s="27" t="s">
        <v>281</v>
      </c>
      <c r="I2" s="27" t="s">
        <v>282</v>
      </c>
      <c r="J2" s="27" t="s">
        <v>283</v>
      </c>
      <c r="K2" s="27" t="s">
        <v>284</v>
      </c>
      <c r="L2" s="27" t="s">
        <v>285</v>
      </c>
      <c r="M2" s="27" t="s">
        <v>286</v>
      </c>
      <c r="N2" s="27" t="s">
        <v>287</v>
      </c>
      <c r="O2" s="27" t="s">
        <v>288</v>
      </c>
      <c r="P2" s="27" t="s">
        <v>289</v>
      </c>
      <c r="Q2" s="27" t="s">
        <v>290</v>
      </c>
      <c r="R2" s="193"/>
      <c r="S2" s="120" t="s">
        <v>291</v>
      </c>
      <c r="T2" s="120" t="s">
        <v>292</v>
      </c>
      <c r="U2" s="120" t="s">
        <v>293</v>
      </c>
      <c r="V2" s="123" t="s">
        <v>1010</v>
      </c>
      <c r="W2" s="123" t="s">
        <v>1011</v>
      </c>
      <c r="X2" s="120" t="s">
        <v>294</v>
      </c>
      <c r="Y2" s="193"/>
      <c r="Z2" s="193"/>
      <c r="AA2" s="120" t="s">
        <v>295</v>
      </c>
      <c r="AB2" s="120" t="s">
        <v>296</v>
      </c>
      <c r="AC2" s="120" t="s">
        <v>297</v>
      </c>
      <c r="AD2" s="119" t="s">
        <v>298</v>
      </c>
      <c r="AE2" s="119" t="s">
        <v>299</v>
      </c>
      <c r="AF2" s="119" t="s">
        <v>300</v>
      </c>
      <c r="AG2" s="119" t="s">
        <v>301</v>
      </c>
      <c r="AH2" s="119" t="s">
        <v>302</v>
      </c>
      <c r="AI2" s="119" t="s">
        <v>303</v>
      </c>
      <c r="AJ2" s="119" t="s">
        <v>304</v>
      </c>
      <c r="AK2" s="119" t="s">
        <v>305</v>
      </c>
      <c r="AL2" s="28" t="s">
        <v>306</v>
      </c>
      <c r="AM2" s="119" t="s">
        <v>307</v>
      </c>
      <c r="AN2" s="119" t="s">
        <v>308</v>
      </c>
      <c r="AO2" s="119" t="s">
        <v>309</v>
      </c>
      <c r="AP2" s="119" t="s">
        <v>310</v>
      </c>
      <c r="AQ2" s="119" t="s">
        <v>311</v>
      </c>
      <c r="AR2" s="119" t="s">
        <v>312</v>
      </c>
      <c r="AS2" s="28" t="s">
        <v>313</v>
      </c>
      <c r="AT2" s="28" t="s">
        <v>314</v>
      </c>
      <c r="AU2" s="119" t="s">
        <v>315</v>
      </c>
      <c r="AV2" s="28" t="s">
        <v>316</v>
      </c>
      <c r="AW2" s="28" t="s">
        <v>317</v>
      </c>
      <c r="AX2" s="28" t="s">
        <v>318</v>
      </c>
      <c r="AY2" s="119" t="s">
        <v>319</v>
      </c>
      <c r="AZ2" s="119" t="s">
        <v>320</v>
      </c>
      <c r="BA2" s="28" t="s">
        <v>321</v>
      </c>
      <c r="BB2" s="119" t="s">
        <v>322</v>
      </c>
      <c r="BC2" s="119" t="s">
        <v>323</v>
      </c>
      <c r="BD2" s="119" t="s">
        <v>324</v>
      </c>
      <c r="BE2" s="119" t="s">
        <v>325</v>
      </c>
      <c r="BF2" s="122" t="s">
        <v>1009</v>
      </c>
      <c r="BG2" s="119" t="s">
        <v>326</v>
      </c>
      <c r="BH2" s="119" t="s">
        <v>327</v>
      </c>
      <c r="BI2" s="119" t="s">
        <v>328</v>
      </c>
      <c r="BJ2" s="119" t="s">
        <v>329</v>
      </c>
      <c r="BK2" s="119" t="s">
        <v>330</v>
      </c>
      <c r="BL2" s="119" t="s">
        <v>331</v>
      </c>
      <c r="BM2" s="119" t="s">
        <v>332</v>
      </c>
      <c r="BN2" s="119" t="s">
        <v>333</v>
      </c>
      <c r="BO2" s="119" t="s">
        <v>334</v>
      </c>
      <c r="BP2" s="119" t="s">
        <v>335</v>
      </c>
      <c r="BQ2" s="119" t="s">
        <v>336</v>
      </c>
      <c r="BR2" s="119" t="s">
        <v>337</v>
      </c>
      <c r="BS2" s="119" t="s">
        <v>338</v>
      </c>
      <c r="BT2" s="119" t="s">
        <v>339</v>
      </c>
      <c r="BU2" s="119" t="s">
        <v>340</v>
      </c>
      <c r="BV2" s="119" t="s">
        <v>341</v>
      </c>
      <c r="BW2" s="119" t="s">
        <v>540</v>
      </c>
      <c r="BX2" s="119" t="s">
        <v>342</v>
      </c>
      <c r="BY2" s="119" t="s">
        <v>343</v>
      </c>
      <c r="BZ2" s="119" t="s">
        <v>344</v>
      </c>
      <c r="CA2" s="119" t="s">
        <v>345</v>
      </c>
      <c r="CB2" s="119" t="s">
        <v>346</v>
      </c>
      <c r="CC2" s="119" t="s">
        <v>347</v>
      </c>
      <c r="CD2" s="119" t="s">
        <v>348</v>
      </c>
      <c r="CE2" s="119" t="s">
        <v>349</v>
      </c>
      <c r="CF2" s="119" t="s">
        <v>350</v>
      </c>
      <c r="CG2" s="119" t="s">
        <v>351</v>
      </c>
      <c r="CH2" s="119" t="s">
        <v>352</v>
      </c>
      <c r="CI2" s="119" t="s">
        <v>354</v>
      </c>
      <c r="CJ2" s="119" t="s">
        <v>355</v>
      </c>
      <c r="CK2" s="119" t="s">
        <v>356</v>
      </c>
      <c r="CL2" s="119" t="s">
        <v>353</v>
      </c>
      <c r="CM2" s="119" t="s">
        <v>357</v>
      </c>
      <c r="CN2" s="119" t="s">
        <v>358</v>
      </c>
      <c r="CO2" s="28" t="s">
        <v>359</v>
      </c>
      <c r="CP2" s="28" t="s">
        <v>360</v>
      </c>
      <c r="CQ2" s="28" t="s">
        <v>1014</v>
      </c>
      <c r="CR2" s="28" t="s">
        <v>361</v>
      </c>
      <c r="CS2" s="119" t="s">
        <v>362</v>
      </c>
      <c r="CT2" s="119" t="s">
        <v>363</v>
      </c>
      <c r="CU2" s="119" t="s">
        <v>364</v>
      </c>
      <c r="CV2" s="119" t="s">
        <v>365</v>
      </c>
      <c r="CW2" s="28" t="s">
        <v>366</v>
      </c>
      <c r="CX2" s="119" t="s">
        <v>367</v>
      </c>
      <c r="CY2" s="119" t="s">
        <v>368</v>
      </c>
      <c r="CZ2" s="119" t="s">
        <v>369</v>
      </c>
      <c r="DA2" s="119" t="s">
        <v>370</v>
      </c>
      <c r="DB2" s="119" t="s">
        <v>371</v>
      </c>
      <c r="DC2" s="119" t="s">
        <v>372</v>
      </c>
      <c r="DD2" s="119" t="s">
        <v>373</v>
      </c>
      <c r="DE2" s="28" t="s">
        <v>374</v>
      </c>
      <c r="DF2" s="28" t="s">
        <v>375</v>
      </c>
      <c r="DG2" s="119" t="s">
        <v>376</v>
      </c>
      <c r="DH2" s="28" t="s">
        <v>377</v>
      </c>
      <c r="DI2" s="119" t="s">
        <v>378</v>
      </c>
      <c r="DJ2" s="24" t="s">
        <v>379</v>
      </c>
      <c r="DK2" s="24" t="s">
        <v>380</v>
      </c>
      <c r="DL2" s="119"/>
      <c r="DM2" s="120"/>
      <c r="DN2" s="26"/>
      <c r="DO2" s="6"/>
    </row>
    <row r="4" spans="1:120" s="133" customFormat="1">
      <c r="A4" s="147">
        <v>108304</v>
      </c>
      <c r="B4" s="148" t="s">
        <v>981</v>
      </c>
      <c r="C4" s="149">
        <v>1</v>
      </c>
      <c r="D4" s="153" t="s">
        <v>747</v>
      </c>
      <c r="E4" s="150" t="s">
        <v>382</v>
      </c>
      <c r="F4" s="154">
        <v>1</v>
      </c>
      <c r="G4" s="154">
        <v>1</v>
      </c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 t="s">
        <v>291</v>
      </c>
      <c r="S4" s="154">
        <v>1</v>
      </c>
      <c r="T4" s="154"/>
      <c r="U4" s="154"/>
      <c r="V4" s="154"/>
      <c r="W4" s="154"/>
      <c r="X4" s="154"/>
      <c r="Y4" s="154"/>
      <c r="Z4" s="154"/>
      <c r="AA4" s="154">
        <v>1</v>
      </c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>
        <v>1</v>
      </c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0">
        <v>9.17</v>
      </c>
      <c r="DP4" s="133">
        <f>DO4*0.7</f>
        <v>6.4189999999999996</v>
      </c>
    </row>
    <row r="5" spans="1:120" s="133" customFormat="1">
      <c r="A5" s="147">
        <v>107971</v>
      </c>
      <c r="B5" s="148" t="s">
        <v>1021</v>
      </c>
      <c r="C5" s="149">
        <v>4</v>
      </c>
      <c r="D5" s="153" t="s">
        <v>747</v>
      </c>
      <c r="E5" s="150" t="s">
        <v>382</v>
      </c>
      <c r="F5" s="154">
        <v>1</v>
      </c>
      <c r="G5" s="154">
        <v>1</v>
      </c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 t="s">
        <v>291</v>
      </c>
      <c r="S5" s="154">
        <v>1</v>
      </c>
      <c r="T5" s="154"/>
      <c r="U5" s="154"/>
      <c r="V5" s="154"/>
      <c r="W5" s="154"/>
      <c r="X5" s="154"/>
      <c r="Y5" s="154"/>
      <c r="Z5" s="154"/>
      <c r="AA5" s="154">
        <v>1</v>
      </c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>
        <v>1</v>
      </c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0">
        <v>31.45</v>
      </c>
      <c r="DP5" s="133">
        <f t="shared" ref="DP5:DP55" si="0">DO5*0.7</f>
        <v>22.014999999999997</v>
      </c>
    </row>
    <row r="6" spans="1:120" s="133" customFormat="1">
      <c r="A6" s="147">
        <v>108309</v>
      </c>
      <c r="B6" s="148" t="s">
        <v>982</v>
      </c>
      <c r="C6" s="149">
        <v>5</v>
      </c>
      <c r="D6" s="153" t="s">
        <v>747</v>
      </c>
      <c r="E6" s="150" t="s">
        <v>382</v>
      </c>
      <c r="F6" s="154">
        <v>1</v>
      </c>
      <c r="G6" s="154">
        <v>1</v>
      </c>
      <c r="H6" s="154"/>
      <c r="I6" s="154"/>
      <c r="J6" s="154"/>
      <c r="K6" s="154"/>
      <c r="L6" s="154"/>
      <c r="M6" s="154"/>
      <c r="N6" s="154"/>
      <c r="O6" s="154"/>
      <c r="P6" s="154"/>
      <c r="Q6" s="154"/>
      <c r="R6" s="154" t="s">
        <v>291</v>
      </c>
      <c r="S6" s="154">
        <v>1</v>
      </c>
      <c r="T6" s="154"/>
      <c r="U6" s="154"/>
      <c r="V6" s="154"/>
      <c r="W6" s="154"/>
      <c r="X6" s="154"/>
      <c r="Y6" s="154"/>
      <c r="Z6" s="154"/>
      <c r="AA6" s="154">
        <v>1</v>
      </c>
      <c r="AB6" s="154"/>
      <c r="AC6" s="154"/>
      <c r="AD6" s="154"/>
      <c r="AE6" s="154"/>
      <c r="AF6" s="154"/>
      <c r="AG6" s="154"/>
      <c r="AH6" s="154"/>
      <c r="AI6" s="154"/>
      <c r="AJ6" s="154"/>
      <c r="AK6" s="154"/>
      <c r="AL6" s="154"/>
      <c r="AM6" s="154"/>
      <c r="AN6" s="154">
        <v>1</v>
      </c>
      <c r="AO6" s="154"/>
      <c r="AP6" s="154"/>
      <c r="AQ6" s="154"/>
      <c r="AR6" s="154"/>
      <c r="AS6" s="154"/>
      <c r="AT6" s="154"/>
      <c r="AU6" s="154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54"/>
      <c r="BI6" s="154"/>
      <c r="BJ6" s="154"/>
      <c r="BK6" s="154"/>
      <c r="BL6" s="154"/>
      <c r="BM6" s="154"/>
      <c r="BN6" s="154"/>
      <c r="BO6" s="154"/>
      <c r="BP6" s="154"/>
      <c r="BQ6" s="154"/>
      <c r="BR6" s="154"/>
      <c r="BS6" s="154"/>
      <c r="BT6" s="154"/>
      <c r="BU6" s="154"/>
      <c r="BV6" s="154"/>
      <c r="BW6" s="154"/>
      <c r="BX6" s="154"/>
      <c r="BY6" s="154"/>
      <c r="BZ6" s="154"/>
      <c r="CA6" s="154"/>
      <c r="CB6" s="154"/>
      <c r="CC6" s="154"/>
      <c r="CD6" s="154"/>
      <c r="CE6" s="154"/>
      <c r="CF6" s="154"/>
      <c r="CG6" s="154"/>
      <c r="CH6" s="154"/>
      <c r="CI6" s="154"/>
      <c r="CJ6" s="154"/>
      <c r="CK6" s="154"/>
      <c r="CL6" s="154"/>
      <c r="CM6" s="154"/>
      <c r="CN6" s="154"/>
      <c r="CO6" s="154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4"/>
      <c r="DE6" s="154"/>
      <c r="DF6" s="154"/>
      <c r="DG6" s="154"/>
      <c r="DH6" s="154"/>
      <c r="DI6" s="154"/>
      <c r="DJ6" s="154"/>
      <c r="DK6" s="154"/>
      <c r="DL6" s="154"/>
      <c r="DM6" s="154"/>
      <c r="DN6" s="154"/>
      <c r="DO6" s="150">
        <v>38.479999999999997</v>
      </c>
      <c r="DP6" s="133">
        <f t="shared" si="0"/>
        <v>26.935999999999996</v>
      </c>
    </row>
    <row r="7" spans="1:120">
      <c r="A7" s="169">
        <v>108310</v>
      </c>
      <c r="B7" s="170" t="s">
        <v>983</v>
      </c>
      <c r="C7" s="171">
        <v>1</v>
      </c>
      <c r="D7" s="172" t="s">
        <v>974</v>
      </c>
      <c r="E7" s="173" t="s">
        <v>382</v>
      </c>
      <c r="F7" s="174">
        <v>1</v>
      </c>
      <c r="G7" s="174"/>
      <c r="H7" s="174">
        <v>1</v>
      </c>
      <c r="I7" s="174"/>
      <c r="J7" s="174"/>
      <c r="K7" s="174"/>
      <c r="L7" s="174"/>
      <c r="M7" s="174"/>
      <c r="N7" s="174"/>
      <c r="O7" s="174"/>
      <c r="P7" s="174"/>
      <c r="Q7" s="174"/>
      <c r="R7" s="174" t="s">
        <v>292</v>
      </c>
      <c r="S7" s="174"/>
      <c r="T7" s="174">
        <v>1</v>
      </c>
      <c r="U7" s="174"/>
      <c r="V7" s="174"/>
      <c r="W7" s="174"/>
      <c r="X7" s="174"/>
      <c r="Y7" s="174"/>
      <c r="Z7" s="174"/>
      <c r="AA7" s="174">
        <v>1</v>
      </c>
      <c r="AB7" s="174"/>
      <c r="AC7" s="174"/>
      <c r="AD7" s="174"/>
      <c r="AE7" s="174"/>
      <c r="AF7" s="174"/>
      <c r="AG7" s="174"/>
      <c r="AH7" s="174"/>
      <c r="AI7" s="174"/>
      <c r="AJ7" s="174">
        <v>1</v>
      </c>
      <c r="AK7" s="174"/>
      <c r="AL7" s="174"/>
      <c r="AM7" s="174"/>
      <c r="AN7" s="174"/>
      <c r="AO7" s="174"/>
      <c r="AP7" s="174"/>
      <c r="AQ7" s="174"/>
      <c r="AR7" s="174"/>
      <c r="AS7" s="174"/>
      <c r="AT7" s="174"/>
      <c r="AU7" s="174"/>
      <c r="AV7" s="174"/>
      <c r="AW7" s="174"/>
      <c r="AX7" s="174"/>
      <c r="AY7" s="174"/>
      <c r="AZ7" s="174"/>
      <c r="BA7" s="174"/>
      <c r="BB7" s="174"/>
      <c r="BC7" s="174"/>
      <c r="BD7" s="174"/>
      <c r="BE7" s="174"/>
      <c r="BF7" s="174"/>
      <c r="BG7" s="174"/>
      <c r="BH7" s="174"/>
      <c r="BI7" s="174"/>
      <c r="BJ7" s="174"/>
      <c r="BK7" s="174"/>
      <c r="BL7" s="174"/>
      <c r="BM7" s="174">
        <v>1</v>
      </c>
      <c r="BN7" s="174"/>
      <c r="BO7" s="174"/>
      <c r="BP7" s="174"/>
      <c r="BQ7" s="174">
        <v>1</v>
      </c>
      <c r="BR7" s="174"/>
      <c r="BS7" s="174"/>
      <c r="BT7" s="174"/>
      <c r="BU7" s="174"/>
      <c r="BV7" s="174"/>
      <c r="BW7" s="174"/>
      <c r="BX7" s="174"/>
      <c r="BY7" s="174"/>
      <c r="BZ7" s="174"/>
      <c r="CA7" s="174"/>
      <c r="CB7" s="174"/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174"/>
      <c r="CN7" s="174"/>
      <c r="CO7" s="174"/>
      <c r="CP7" s="174"/>
      <c r="CQ7" s="174"/>
      <c r="CR7" s="174"/>
      <c r="CS7" s="174"/>
      <c r="CT7" s="174"/>
      <c r="CU7" s="174"/>
      <c r="CV7" s="174"/>
      <c r="CW7" s="174"/>
      <c r="CX7" s="174"/>
      <c r="CY7" s="174"/>
      <c r="CZ7" s="174"/>
      <c r="DA7" s="174"/>
      <c r="DB7" s="174"/>
      <c r="DC7" s="174"/>
      <c r="DD7" s="174"/>
      <c r="DE7" s="174"/>
      <c r="DF7" s="174"/>
      <c r="DG7" s="174"/>
      <c r="DH7" s="174"/>
      <c r="DI7" s="174"/>
      <c r="DJ7" s="174"/>
      <c r="DK7" s="174"/>
      <c r="DL7" s="174"/>
      <c r="DM7" s="174"/>
      <c r="DN7" s="174"/>
      <c r="DO7" s="127">
        <v>9.23</v>
      </c>
      <c r="DP7" s="133">
        <f t="shared" si="0"/>
        <v>6.4610000000000003</v>
      </c>
    </row>
    <row r="8" spans="1:120">
      <c r="A8" s="169">
        <v>107978</v>
      </c>
      <c r="B8" s="170" t="s">
        <v>1020</v>
      </c>
      <c r="C8" s="171">
        <v>4</v>
      </c>
      <c r="D8" s="172" t="s">
        <v>974</v>
      </c>
      <c r="E8" s="173" t="s">
        <v>382</v>
      </c>
      <c r="F8" s="174">
        <v>1</v>
      </c>
      <c r="G8" s="174"/>
      <c r="H8" s="174">
        <v>1</v>
      </c>
      <c r="I8" s="174"/>
      <c r="J8" s="174"/>
      <c r="K8" s="174"/>
      <c r="L8" s="174"/>
      <c r="M8" s="174"/>
      <c r="N8" s="174"/>
      <c r="O8" s="174"/>
      <c r="P8" s="174"/>
      <c r="Q8" s="174"/>
      <c r="R8" s="174" t="s">
        <v>292</v>
      </c>
      <c r="S8" s="174"/>
      <c r="T8" s="174">
        <v>1</v>
      </c>
      <c r="U8" s="174"/>
      <c r="V8" s="174"/>
      <c r="W8" s="174"/>
      <c r="X8" s="174"/>
      <c r="Y8" s="174"/>
      <c r="Z8" s="174"/>
      <c r="AA8" s="174">
        <v>1</v>
      </c>
      <c r="AB8" s="174"/>
      <c r="AC8" s="174"/>
      <c r="AD8" s="174"/>
      <c r="AE8" s="174"/>
      <c r="AF8" s="174"/>
      <c r="AG8" s="174"/>
      <c r="AH8" s="174"/>
      <c r="AI8" s="174"/>
      <c r="AJ8" s="174">
        <v>1</v>
      </c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>
        <v>1</v>
      </c>
      <c r="BN8" s="174"/>
      <c r="BO8" s="174"/>
      <c r="BP8" s="174"/>
      <c r="BQ8" s="174">
        <v>1</v>
      </c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174"/>
      <c r="CN8" s="174"/>
      <c r="CO8" s="174"/>
      <c r="CP8" s="174"/>
      <c r="CQ8" s="174"/>
      <c r="CR8" s="174"/>
      <c r="CS8" s="174"/>
      <c r="CT8" s="174"/>
      <c r="CU8" s="174"/>
      <c r="CV8" s="174"/>
      <c r="CW8" s="174"/>
      <c r="CX8" s="174"/>
      <c r="CY8" s="174"/>
      <c r="CZ8" s="174"/>
      <c r="DA8" s="174"/>
      <c r="DB8" s="174"/>
      <c r="DC8" s="174"/>
      <c r="DD8" s="174"/>
      <c r="DE8" s="174"/>
      <c r="DF8" s="174"/>
      <c r="DG8" s="174"/>
      <c r="DH8" s="174"/>
      <c r="DI8" s="174"/>
      <c r="DJ8" s="174"/>
      <c r="DK8" s="174"/>
      <c r="DL8" s="174"/>
      <c r="DM8" s="174"/>
      <c r="DN8" s="174"/>
      <c r="DO8" s="127">
        <v>31.4</v>
      </c>
      <c r="DP8" s="133">
        <f t="shared" si="0"/>
        <v>21.979999999999997</v>
      </c>
    </row>
    <row r="9" spans="1:120">
      <c r="A9" s="169">
        <v>108312</v>
      </c>
      <c r="B9" s="170" t="s">
        <v>984</v>
      </c>
      <c r="C9" s="171">
        <v>5</v>
      </c>
      <c r="D9" s="172" t="s">
        <v>974</v>
      </c>
      <c r="E9" s="173" t="s">
        <v>382</v>
      </c>
      <c r="F9" s="174">
        <v>1</v>
      </c>
      <c r="G9" s="174"/>
      <c r="H9" s="174">
        <v>1</v>
      </c>
      <c r="I9" s="174"/>
      <c r="J9" s="174"/>
      <c r="K9" s="174"/>
      <c r="L9" s="174"/>
      <c r="M9" s="174"/>
      <c r="N9" s="174"/>
      <c r="O9" s="174"/>
      <c r="P9" s="174"/>
      <c r="Q9" s="174"/>
      <c r="R9" s="174" t="s">
        <v>292</v>
      </c>
      <c r="S9" s="174"/>
      <c r="T9" s="174">
        <v>1</v>
      </c>
      <c r="U9" s="174"/>
      <c r="V9" s="174"/>
      <c r="W9" s="174"/>
      <c r="X9" s="174"/>
      <c r="Y9" s="174"/>
      <c r="Z9" s="174"/>
      <c r="AA9" s="174">
        <v>1</v>
      </c>
      <c r="AB9" s="174"/>
      <c r="AC9" s="174"/>
      <c r="AD9" s="174"/>
      <c r="AE9" s="174"/>
      <c r="AF9" s="174"/>
      <c r="AG9" s="174"/>
      <c r="AH9" s="174"/>
      <c r="AI9" s="174"/>
      <c r="AJ9" s="174">
        <v>1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/>
      <c r="BG9" s="174"/>
      <c r="BH9" s="174"/>
      <c r="BI9" s="174"/>
      <c r="BJ9" s="174"/>
      <c r="BK9" s="174"/>
      <c r="BL9" s="174"/>
      <c r="BM9" s="174">
        <v>1</v>
      </c>
      <c r="BN9" s="174"/>
      <c r="BO9" s="174"/>
      <c r="BP9" s="174"/>
      <c r="BQ9" s="174">
        <v>1</v>
      </c>
      <c r="BR9" s="174"/>
      <c r="BS9" s="174"/>
      <c r="BT9" s="174"/>
      <c r="BU9" s="174"/>
      <c r="BV9" s="174"/>
      <c r="BW9" s="174"/>
      <c r="BX9" s="174"/>
      <c r="BY9" s="174"/>
      <c r="BZ9" s="174"/>
      <c r="CA9" s="174"/>
      <c r="CB9" s="174"/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174"/>
      <c r="CN9" s="174"/>
      <c r="CO9" s="174"/>
      <c r="CP9" s="174"/>
      <c r="CQ9" s="174"/>
      <c r="CR9" s="174"/>
      <c r="CS9" s="174"/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/>
      <c r="DJ9" s="174"/>
      <c r="DK9" s="174"/>
      <c r="DL9" s="174"/>
      <c r="DM9" s="174"/>
      <c r="DN9" s="174"/>
      <c r="DO9" s="166">
        <v>39.020000000000003</v>
      </c>
      <c r="DP9" s="133">
        <f t="shared" si="0"/>
        <v>27.314</v>
      </c>
    </row>
    <row r="10" spans="1:120">
      <c r="A10" s="179">
        <v>839411</v>
      </c>
      <c r="B10" s="180" t="s">
        <v>985</v>
      </c>
      <c r="C10" s="181">
        <v>1</v>
      </c>
      <c r="D10" s="182" t="s">
        <v>708</v>
      </c>
      <c r="E10" s="183" t="s">
        <v>382</v>
      </c>
      <c r="F10" s="184">
        <v>1</v>
      </c>
      <c r="G10" s="184"/>
      <c r="H10" s="184">
        <v>1</v>
      </c>
      <c r="I10" s="184"/>
      <c r="J10" s="184"/>
      <c r="K10" s="184"/>
      <c r="L10" s="184"/>
      <c r="M10" s="184"/>
      <c r="N10" s="184"/>
      <c r="O10" s="184"/>
      <c r="P10" s="184"/>
      <c r="Q10" s="184"/>
      <c r="R10" s="184" t="s">
        <v>401</v>
      </c>
      <c r="S10" s="184"/>
      <c r="T10" s="184">
        <v>1</v>
      </c>
      <c r="U10" s="184"/>
      <c r="V10" s="184"/>
      <c r="W10" s="184"/>
      <c r="X10" s="184">
        <v>1</v>
      </c>
      <c r="Y10" s="184"/>
      <c r="Z10" s="184"/>
      <c r="AA10" s="184">
        <v>1</v>
      </c>
      <c r="AB10" s="184"/>
      <c r="AC10" s="184"/>
      <c r="AD10" s="184">
        <v>1</v>
      </c>
      <c r="AE10" s="184"/>
      <c r="AF10" s="184"/>
      <c r="AG10" s="184"/>
      <c r="AH10" s="184"/>
      <c r="AI10" s="184"/>
      <c r="AJ10" s="184"/>
      <c r="AK10" s="184"/>
      <c r="AL10" s="184"/>
      <c r="AM10" s="184"/>
      <c r="AN10" s="184"/>
      <c r="AO10" s="184"/>
      <c r="AP10" s="184"/>
      <c r="AQ10" s="184"/>
      <c r="AR10" s="184"/>
      <c r="AS10" s="184"/>
      <c r="AT10" s="184"/>
      <c r="AU10" s="184"/>
      <c r="AV10" s="184"/>
      <c r="AW10" s="184"/>
      <c r="AX10" s="184"/>
      <c r="AY10" s="184"/>
      <c r="AZ10" s="184"/>
      <c r="BA10" s="184"/>
      <c r="BB10" s="184"/>
      <c r="BC10" s="184"/>
      <c r="BD10" s="184"/>
      <c r="BE10" s="184"/>
      <c r="BF10" s="184"/>
      <c r="BG10" s="184"/>
      <c r="BH10" s="184">
        <v>1</v>
      </c>
      <c r="BI10" s="184">
        <v>1</v>
      </c>
      <c r="BJ10" s="184"/>
      <c r="BK10" s="184"/>
      <c r="BL10" s="184"/>
      <c r="BM10" s="184">
        <v>1</v>
      </c>
      <c r="BN10" s="184"/>
      <c r="BO10" s="184"/>
      <c r="BP10" s="184"/>
      <c r="BQ10" s="184">
        <v>1</v>
      </c>
      <c r="BR10" s="184"/>
      <c r="BS10" s="184"/>
      <c r="BT10" s="184"/>
      <c r="BU10" s="184"/>
      <c r="BV10" s="184"/>
      <c r="BW10" s="184"/>
      <c r="BX10" s="184"/>
      <c r="BY10" s="184"/>
      <c r="BZ10" s="184"/>
      <c r="CA10" s="184"/>
      <c r="CB10" s="184"/>
      <c r="CC10" s="184"/>
      <c r="CD10" s="184"/>
      <c r="CE10" s="184"/>
      <c r="CF10" s="184"/>
      <c r="CG10" s="184"/>
      <c r="CH10" s="184"/>
      <c r="CI10" s="184"/>
      <c r="CJ10" s="184"/>
      <c r="CK10" s="184"/>
      <c r="CL10" s="184"/>
      <c r="CM10" s="184"/>
      <c r="CN10" s="184"/>
      <c r="CO10" s="184"/>
      <c r="CP10" s="184"/>
      <c r="CQ10" s="184"/>
      <c r="CR10" s="184"/>
      <c r="CS10" s="184"/>
      <c r="CT10" s="184"/>
      <c r="CU10" s="184"/>
      <c r="CV10" s="184"/>
      <c r="CW10" s="184"/>
      <c r="CX10" s="184"/>
      <c r="CY10" s="184"/>
      <c r="CZ10" s="184"/>
      <c r="DA10" s="184"/>
      <c r="DB10" s="184"/>
      <c r="DC10" s="184"/>
      <c r="DD10" s="184"/>
      <c r="DE10" s="184"/>
      <c r="DF10" s="184"/>
      <c r="DG10" s="184"/>
      <c r="DH10" s="184"/>
      <c r="DI10" s="184"/>
      <c r="DJ10" s="184"/>
      <c r="DK10" s="184"/>
      <c r="DL10" s="184"/>
      <c r="DM10" s="184"/>
      <c r="DN10" s="184"/>
      <c r="DO10" s="183">
        <v>10.15</v>
      </c>
      <c r="DP10" s="133">
        <f t="shared" si="0"/>
        <v>7.1049999999999995</v>
      </c>
    </row>
    <row r="11" spans="1:120">
      <c r="A11" s="185">
        <v>839421</v>
      </c>
      <c r="B11" s="180" t="s">
        <v>1019</v>
      </c>
      <c r="C11" s="181">
        <v>4</v>
      </c>
      <c r="D11" s="182" t="s">
        <v>708</v>
      </c>
      <c r="E11" s="183" t="s">
        <v>382</v>
      </c>
      <c r="F11" s="184">
        <v>1</v>
      </c>
      <c r="G11" s="184"/>
      <c r="H11" s="184">
        <v>1</v>
      </c>
      <c r="I11" s="184"/>
      <c r="J11" s="184"/>
      <c r="K11" s="184"/>
      <c r="L11" s="184"/>
      <c r="M11" s="184"/>
      <c r="N11" s="184"/>
      <c r="O11" s="184"/>
      <c r="P11" s="184"/>
      <c r="Q11" s="184"/>
      <c r="R11" s="184" t="s">
        <v>401</v>
      </c>
      <c r="S11" s="184"/>
      <c r="T11" s="184">
        <v>1</v>
      </c>
      <c r="U11" s="184"/>
      <c r="V11" s="184"/>
      <c r="W11" s="184"/>
      <c r="X11" s="184">
        <v>1</v>
      </c>
      <c r="Y11" s="184"/>
      <c r="Z11" s="184"/>
      <c r="AA11" s="184">
        <v>1</v>
      </c>
      <c r="AB11" s="184"/>
      <c r="AC11" s="184"/>
      <c r="AD11" s="184">
        <v>1</v>
      </c>
      <c r="AE11" s="184"/>
      <c r="AF11" s="184"/>
      <c r="AG11" s="184"/>
      <c r="AH11" s="184"/>
      <c r="AI11" s="184"/>
      <c r="AJ11" s="184"/>
      <c r="AK11" s="184"/>
      <c r="AL11" s="184"/>
      <c r="AM11" s="184"/>
      <c r="AN11" s="184"/>
      <c r="AO11" s="184"/>
      <c r="AP11" s="184"/>
      <c r="AQ11" s="184"/>
      <c r="AR11" s="184"/>
      <c r="AS11" s="184"/>
      <c r="AT11" s="184"/>
      <c r="AU11" s="184"/>
      <c r="AV11" s="184"/>
      <c r="AW11" s="184"/>
      <c r="AX11" s="184"/>
      <c r="AY11" s="184"/>
      <c r="AZ11" s="184"/>
      <c r="BA11" s="184"/>
      <c r="BB11" s="184"/>
      <c r="BC11" s="184"/>
      <c r="BD11" s="184"/>
      <c r="BE11" s="184"/>
      <c r="BF11" s="184"/>
      <c r="BG11" s="184"/>
      <c r="BH11" s="184">
        <v>1</v>
      </c>
      <c r="BI11" s="184">
        <v>1</v>
      </c>
      <c r="BJ11" s="184"/>
      <c r="BK11" s="184"/>
      <c r="BL11" s="184"/>
      <c r="BM11" s="184">
        <v>1</v>
      </c>
      <c r="BN11" s="184"/>
      <c r="BO11" s="184"/>
      <c r="BP11" s="184"/>
      <c r="BQ11" s="184">
        <v>1</v>
      </c>
      <c r="BR11" s="184"/>
      <c r="BS11" s="184"/>
      <c r="BT11" s="184"/>
      <c r="BU11" s="184"/>
      <c r="BV11" s="184"/>
      <c r="BW11" s="184"/>
      <c r="BX11" s="184"/>
      <c r="BY11" s="184"/>
      <c r="BZ11" s="184"/>
      <c r="CA11" s="184"/>
      <c r="CB11" s="184"/>
      <c r="CC11" s="184"/>
      <c r="CD11" s="184"/>
      <c r="CE11" s="184"/>
      <c r="CF11" s="184"/>
      <c r="CG11" s="184"/>
      <c r="CH11" s="184"/>
      <c r="CI11" s="184"/>
      <c r="CJ11" s="184"/>
      <c r="CK11" s="184"/>
      <c r="CL11" s="184"/>
      <c r="CM11" s="184"/>
      <c r="CN11" s="184"/>
      <c r="CO11" s="184"/>
      <c r="CP11" s="184"/>
      <c r="CQ11" s="184"/>
      <c r="CR11" s="184"/>
      <c r="CS11" s="184"/>
      <c r="CT11" s="184"/>
      <c r="CU11" s="184"/>
      <c r="CV11" s="184"/>
      <c r="CW11" s="184"/>
      <c r="CX11" s="184"/>
      <c r="CY11" s="184"/>
      <c r="CZ11" s="184"/>
      <c r="DA11" s="184"/>
      <c r="DB11" s="184"/>
      <c r="DC11" s="184"/>
      <c r="DD11" s="184"/>
      <c r="DE11" s="184"/>
      <c r="DF11" s="184"/>
      <c r="DG11" s="184"/>
      <c r="DH11" s="184"/>
      <c r="DI11" s="184"/>
      <c r="DJ11" s="184"/>
      <c r="DK11" s="184"/>
      <c r="DL11" s="184"/>
      <c r="DM11" s="184"/>
      <c r="DN11" s="184"/>
      <c r="DO11" s="127">
        <v>34.81</v>
      </c>
      <c r="DP11" s="133">
        <f t="shared" si="0"/>
        <v>24.367000000000001</v>
      </c>
    </row>
    <row r="12" spans="1:120" s="133" customFormat="1">
      <c r="A12" s="179">
        <v>101493</v>
      </c>
      <c r="B12" s="180" t="s">
        <v>1108</v>
      </c>
      <c r="C12" s="182">
        <v>5</v>
      </c>
      <c r="D12" s="182" t="s">
        <v>708</v>
      </c>
      <c r="E12" s="183" t="s">
        <v>382</v>
      </c>
      <c r="F12" s="184">
        <v>1</v>
      </c>
      <c r="G12" s="184"/>
      <c r="H12" s="184">
        <v>1</v>
      </c>
      <c r="I12" s="184"/>
      <c r="J12" s="184"/>
      <c r="K12" s="184"/>
      <c r="L12" s="184"/>
      <c r="M12" s="184"/>
      <c r="N12" s="184"/>
      <c r="O12" s="184"/>
      <c r="P12" s="184"/>
      <c r="Q12" s="184"/>
      <c r="R12" s="184" t="s">
        <v>401</v>
      </c>
      <c r="S12" s="184"/>
      <c r="T12" s="184">
        <v>1</v>
      </c>
      <c r="U12" s="184"/>
      <c r="V12" s="184"/>
      <c r="W12" s="184"/>
      <c r="X12" s="184">
        <v>1</v>
      </c>
      <c r="Y12" s="184"/>
      <c r="Z12" s="184"/>
      <c r="AA12" s="184">
        <v>1</v>
      </c>
      <c r="AB12" s="184"/>
      <c r="AC12" s="184"/>
      <c r="AD12" s="184">
        <v>1</v>
      </c>
      <c r="AE12" s="184"/>
      <c r="AF12" s="184"/>
      <c r="AG12" s="184"/>
      <c r="AH12" s="184"/>
      <c r="AI12" s="184"/>
      <c r="AJ12" s="184"/>
      <c r="AK12" s="184"/>
      <c r="AL12" s="184"/>
      <c r="AM12" s="184"/>
      <c r="AN12" s="184"/>
      <c r="AO12" s="184"/>
      <c r="AP12" s="184"/>
      <c r="AQ12" s="184"/>
      <c r="AR12" s="184"/>
      <c r="AS12" s="184"/>
      <c r="AT12" s="184"/>
      <c r="AU12" s="184"/>
      <c r="AV12" s="184"/>
      <c r="AW12" s="184"/>
      <c r="AX12" s="184"/>
      <c r="AY12" s="184"/>
      <c r="AZ12" s="184"/>
      <c r="BA12" s="184"/>
      <c r="BB12" s="184"/>
      <c r="BC12" s="184"/>
      <c r="BD12" s="184"/>
      <c r="BE12" s="184"/>
      <c r="BF12" s="184"/>
      <c r="BG12" s="184"/>
      <c r="BH12" s="184">
        <v>1</v>
      </c>
      <c r="BI12" s="184">
        <v>1</v>
      </c>
      <c r="BJ12" s="184"/>
      <c r="BK12" s="184"/>
      <c r="BL12" s="184"/>
      <c r="BM12" s="184">
        <v>1</v>
      </c>
      <c r="BN12" s="184"/>
      <c r="BO12" s="184"/>
      <c r="BP12" s="184"/>
      <c r="BQ12" s="184">
        <v>1</v>
      </c>
      <c r="BR12" s="184"/>
      <c r="BS12" s="184"/>
      <c r="BT12" s="184"/>
      <c r="BU12" s="184"/>
      <c r="BV12" s="184"/>
      <c r="BW12" s="184"/>
      <c r="BX12" s="184"/>
      <c r="BY12" s="184"/>
      <c r="BZ12" s="184"/>
      <c r="CA12" s="184"/>
      <c r="CB12" s="184"/>
      <c r="CC12" s="184"/>
      <c r="CD12" s="184"/>
      <c r="CE12" s="184"/>
      <c r="CF12" s="184"/>
      <c r="CG12" s="184"/>
      <c r="CH12" s="184"/>
      <c r="CI12" s="184"/>
      <c r="CJ12" s="184"/>
      <c r="CK12" s="184"/>
      <c r="CL12" s="184"/>
      <c r="CM12" s="184"/>
      <c r="CN12" s="184"/>
      <c r="CO12" s="184"/>
      <c r="CP12" s="184"/>
      <c r="CQ12" s="184"/>
      <c r="CR12" s="184"/>
      <c r="CS12" s="184"/>
      <c r="CT12" s="184"/>
      <c r="CU12" s="184"/>
      <c r="CV12" s="184"/>
      <c r="CW12" s="184"/>
      <c r="CX12" s="184"/>
      <c r="CY12" s="184"/>
      <c r="CZ12" s="184"/>
      <c r="DA12" s="184"/>
      <c r="DB12" s="184"/>
      <c r="DC12" s="184"/>
      <c r="DD12" s="184"/>
      <c r="DE12" s="184"/>
      <c r="DF12" s="184"/>
      <c r="DG12" s="184"/>
      <c r="DH12" s="184"/>
      <c r="DI12" s="184"/>
      <c r="DJ12" s="184"/>
      <c r="DK12" s="184"/>
      <c r="DL12" s="184"/>
      <c r="DM12" s="184"/>
      <c r="DN12" s="184"/>
      <c r="DO12" s="132">
        <v>39.47</v>
      </c>
      <c r="DP12" s="133">
        <f t="shared" si="0"/>
        <v>27.628999999999998</v>
      </c>
    </row>
    <row r="13" spans="1:120">
      <c r="A13" s="178">
        <v>841511</v>
      </c>
      <c r="B13" s="134" t="s">
        <v>986</v>
      </c>
      <c r="C13" s="177">
        <v>1</v>
      </c>
      <c r="D13" s="177" t="s">
        <v>747</v>
      </c>
      <c r="E13" s="178" t="s">
        <v>287</v>
      </c>
      <c r="F13" s="178"/>
      <c r="G13" s="178"/>
      <c r="H13" s="178"/>
      <c r="I13" s="178"/>
      <c r="J13" s="178"/>
      <c r="K13" s="178"/>
      <c r="L13" s="178"/>
      <c r="M13" s="178"/>
      <c r="N13" s="178">
        <v>1</v>
      </c>
      <c r="O13" s="178"/>
      <c r="P13" s="178"/>
      <c r="Q13" s="178"/>
      <c r="R13" s="178" t="s">
        <v>292</v>
      </c>
      <c r="S13" s="178"/>
      <c r="T13" s="178">
        <v>1</v>
      </c>
      <c r="U13" s="178"/>
      <c r="V13" s="178"/>
      <c r="W13" s="178"/>
      <c r="X13" s="178"/>
      <c r="Y13" s="178"/>
      <c r="Z13" s="178"/>
      <c r="AA13" s="178">
        <v>1</v>
      </c>
      <c r="AB13" s="178"/>
      <c r="AC13" s="178"/>
      <c r="AD13" s="178"/>
      <c r="AE13" s="178"/>
      <c r="AF13" s="178"/>
      <c r="AG13" s="178"/>
      <c r="AH13" s="178"/>
      <c r="AI13" s="178"/>
      <c r="AJ13" s="178"/>
      <c r="AK13" s="178"/>
      <c r="AL13" s="178"/>
      <c r="AM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  <c r="BR13" s="178"/>
      <c r="BS13" s="178"/>
      <c r="BT13" s="178"/>
      <c r="BU13" s="178"/>
      <c r="BV13" s="178"/>
      <c r="BW13" s="178"/>
      <c r="BX13" s="178"/>
      <c r="BY13" s="178"/>
      <c r="BZ13" s="178"/>
      <c r="CA13" s="178"/>
      <c r="CB13" s="178"/>
      <c r="CC13" s="178"/>
      <c r="CD13" s="178">
        <v>1</v>
      </c>
      <c r="CE13" s="178"/>
      <c r="CF13" s="178"/>
      <c r="CG13" s="178"/>
      <c r="CH13" s="178"/>
      <c r="CI13" s="178"/>
      <c r="CJ13" s="178"/>
      <c r="CK13" s="178"/>
      <c r="CL13" s="178"/>
      <c r="CM13" s="178"/>
      <c r="CN13" s="178"/>
      <c r="CO13" s="178"/>
      <c r="CP13" s="178"/>
      <c r="CQ13" s="178"/>
      <c r="CR13" s="178"/>
      <c r="CS13" s="178"/>
      <c r="CT13" s="178"/>
      <c r="CU13" s="178"/>
      <c r="CV13" s="178"/>
      <c r="CW13" s="178"/>
      <c r="CX13" s="178"/>
      <c r="CY13" s="178"/>
      <c r="CZ13" s="178"/>
      <c r="DA13" s="178"/>
      <c r="DB13" s="178"/>
      <c r="DC13" s="178"/>
      <c r="DD13" s="178"/>
      <c r="DE13" s="178"/>
      <c r="DF13" s="178"/>
      <c r="DG13" s="178"/>
      <c r="DH13" s="178"/>
      <c r="DI13" s="178"/>
      <c r="DJ13" s="178"/>
      <c r="DK13" s="178"/>
      <c r="DL13" s="178"/>
      <c r="DM13" s="178"/>
      <c r="DN13" s="178"/>
      <c r="DO13" s="135">
        <v>13.32</v>
      </c>
      <c r="DP13" s="133">
        <f t="shared" si="0"/>
        <v>9.3239999999999998</v>
      </c>
    </row>
    <row r="14" spans="1:120">
      <c r="A14" s="136">
        <v>841551</v>
      </c>
      <c r="B14" s="134" t="s">
        <v>1018</v>
      </c>
      <c r="C14" s="177">
        <v>5</v>
      </c>
      <c r="D14" s="177" t="s">
        <v>747</v>
      </c>
      <c r="E14" s="178" t="s">
        <v>287</v>
      </c>
      <c r="F14" s="178"/>
      <c r="G14" s="178"/>
      <c r="H14" s="178"/>
      <c r="I14" s="178"/>
      <c r="J14" s="178"/>
      <c r="K14" s="178"/>
      <c r="L14" s="178"/>
      <c r="M14" s="178"/>
      <c r="N14" s="178">
        <v>1</v>
      </c>
      <c r="O14" s="178"/>
      <c r="P14" s="178"/>
      <c r="Q14" s="178"/>
      <c r="R14" s="178" t="s">
        <v>292</v>
      </c>
      <c r="S14" s="178"/>
      <c r="T14" s="178">
        <v>1</v>
      </c>
      <c r="U14" s="178"/>
      <c r="V14" s="178"/>
      <c r="W14" s="178"/>
      <c r="X14" s="178"/>
      <c r="Y14" s="178"/>
      <c r="Z14" s="178"/>
      <c r="AA14" s="178">
        <v>1</v>
      </c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  <c r="BR14" s="178"/>
      <c r="BS14" s="178"/>
      <c r="BT14" s="178"/>
      <c r="BU14" s="178"/>
      <c r="BV14" s="178"/>
      <c r="BW14" s="178"/>
      <c r="BX14" s="178"/>
      <c r="BY14" s="178"/>
      <c r="BZ14" s="178"/>
      <c r="CA14" s="178"/>
      <c r="CB14" s="178"/>
      <c r="CC14" s="178"/>
      <c r="CD14" s="178">
        <v>1</v>
      </c>
      <c r="CE14" s="178"/>
      <c r="CF14" s="178"/>
      <c r="CG14" s="178"/>
      <c r="CH14" s="178"/>
      <c r="CI14" s="178"/>
      <c r="CJ14" s="178"/>
      <c r="CK14" s="178"/>
      <c r="CL14" s="178"/>
      <c r="CM14" s="178"/>
      <c r="CN14" s="178"/>
      <c r="CO14" s="178"/>
      <c r="CP14" s="178"/>
      <c r="CQ14" s="178"/>
      <c r="CR14" s="178"/>
      <c r="CS14" s="178"/>
      <c r="CT14" s="178"/>
      <c r="CU14" s="178"/>
      <c r="CV14" s="178"/>
      <c r="CW14" s="178"/>
      <c r="CX14" s="178"/>
      <c r="CY14" s="178"/>
      <c r="CZ14" s="178"/>
      <c r="DA14" s="178"/>
      <c r="DB14" s="178"/>
      <c r="DC14" s="178"/>
      <c r="DD14" s="178"/>
      <c r="DE14" s="178"/>
      <c r="DF14" s="178"/>
      <c r="DG14" s="178"/>
      <c r="DH14" s="178"/>
      <c r="DI14" s="178"/>
      <c r="DJ14" s="178"/>
      <c r="DK14" s="178"/>
      <c r="DL14" s="178"/>
      <c r="DM14" s="178"/>
      <c r="DN14" s="178"/>
      <c r="DO14" s="135">
        <v>61.8</v>
      </c>
      <c r="DP14" s="133">
        <f t="shared" si="0"/>
        <v>43.26</v>
      </c>
    </row>
    <row r="15" spans="1:120">
      <c r="A15" s="141">
        <v>854711</v>
      </c>
      <c r="B15" s="142" t="s">
        <v>1016</v>
      </c>
      <c r="C15" s="143">
        <v>1</v>
      </c>
      <c r="D15" s="145" t="s">
        <v>747</v>
      </c>
      <c r="E15" s="144" t="s">
        <v>288</v>
      </c>
      <c r="F15" s="146"/>
      <c r="G15" s="146"/>
      <c r="H15" s="146"/>
      <c r="I15" s="146"/>
      <c r="J15" s="146"/>
      <c r="K15" s="146"/>
      <c r="L15" s="146"/>
      <c r="M15" s="146"/>
      <c r="N15" s="146"/>
      <c r="O15" s="146">
        <v>1</v>
      </c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  <c r="AA15" s="146">
        <v>1</v>
      </c>
      <c r="AB15" s="146"/>
      <c r="AC15" s="146"/>
      <c r="AD15" s="146"/>
      <c r="AE15" s="146"/>
      <c r="AF15" s="146"/>
      <c r="AG15" s="146"/>
      <c r="AH15" s="146"/>
      <c r="AI15" s="146"/>
      <c r="AJ15" s="146"/>
      <c r="AK15" s="146">
        <v>1</v>
      </c>
      <c r="AL15" s="146"/>
      <c r="AM15" s="146"/>
      <c r="AN15" s="146"/>
      <c r="AO15" s="146"/>
      <c r="AP15" s="146">
        <v>1</v>
      </c>
      <c r="AQ15" s="146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146"/>
      <c r="BC15" s="146"/>
      <c r="BD15" s="146"/>
      <c r="BE15" s="146"/>
      <c r="BF15" s="146"/>
      <c r="BG15" s="146"/>
      <c r="BH15" s="146"/>
      <c r="BI15" s="146"/>
      <c r="BJ15" s="146"/>
      <c r="BK15" s="146"/>
      <c r="BL15" s="146"/>
      <c r="BM15" s="146"/>
      <c r="BN15" s="146"/>
      <c r="BO15" s="146"/>
      <c r="BP15" s="146">
        <v>1</v>
      </c>
      <c r="BQ15" s="146"/>
      <c r="BR15" s="146"/>
      <c r="BS15" s="146"/>
      <c r="BT15" s="146"/>
      <c r="BU15" s="146">
        <v>1</v>
      </c>
      <c r="BV15" s="146"/>
      <c r="BW15" s="146"/>
      <c r="BX15" s="146"/>
      <c r="BY15" s="146"/>
      <c r="BZ15" s="146"/>
      <c r="CA15" s="146"/>
      <c r="CB15" s="146"/>
      <c r="CC15" s="146"/>
      <c r="CD15" s="146"/>
      <c r="CE15" s="146"/>
      <c r="CF15" s="146"/>
      <c r="CG15" s="146"/>
      <c r="CH15" s="146"/>
      <c r="CI15" s="146"/>
      <c r="CJ15" s="146"/>
      <c r="CK15" s="146">
        <v>1</v>
      </c>
      <c r="CL15" s="146"/>
      <c r="CM15" s="146"/>
      <c r="CN15" s="146"/>
      <c r="CO15" s="146"/>
      <c r="CP15" s="146"/>
      <c r="CQ15" s="146"/>
      <c r="CR15" s="146"/>
      <c r="CS15" s="146"/>
      <c r="CT15" s="146"/>
      <c r="CU15" s="146"/>
      <c r="CV15" s="146"/>
      <c r="CW15" s="146"/>
      <c r="CX15" s="146"/>
      <c r="CY15" s="146"/>
      <c r="CZ15" s="146"/>
      <c r="DA15" s="146"/>
      <c r="DB15" s="146"/>
      <c r="DC15" s="146"/>
      <c r="DD15" s="146"/>
      <c r="DE15" s="146"/>
      <c r="DF15" s="146"/>
      <c r="DG15" s="146"/>
      <c r="DH15" s="146"/>
      <c r="DI15" s="146"/>
      <c r="DJ15" s="146"/>
      <c r="DK15" s="146"/>
      <c r="DL15" s="146"/>
      <c r="DM15" s="146"/>
      <c r="DN15" s="146"/>
      <c r="DO15" s="127">
        <v>14.03</v>
      </c>
      <c r="DP15" s="133">
        <f t="shared" si="0"/>
        <v>9.8209999999999997</v>
      </c>
    </row>
    <row r="16" spans="1:120">
      <c r="A16" s="141">
        <v>854751</v>
      </c>
      <c r="B16" s="142" t="s">
        <v>1017</v>
      </c>
      <c r="C16" s="143">
        <v>5</v>
      </c>
      <c r="D16" s="145" t="s">
        <v>747</v>
      </c>
      <c r="E16" s="144" t="s">
        <v>288</v>
      </c>
      <c r="F16" s="146"/>
      <c r="G16" s="146"/>
      <c r="H16" s="146"/>
      <c r="I16" s="146"/>
      <c r="J16" s="146"/>
      <c r="K16" s="146"/>
      <c r="L16" s="146"/>
      <c r="M16" s="146"/>
      <c r="N16" s="146"/>
      <c r="O16" s="146">
        <v>1</v>
      </c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>
        <v>1</v>
      </c>
      <c r="AB16" s="146"/>
      <c r="AC16" s="146"/>
      <c r="AD16" s="146"/>
      <c r="AE16" s="146"/>
      <c r="AF16" s="146"/>
      <c r="AG16" s="146"/>
      <c r="AH16" s="146"/>
      <c r="AI16" s="146"/>
      <c r="AJ16" s="146"/>
      <c r="AK16" s="146">
        <v>1</v>
      </c>
      <c r="AL16" s="146"/>
      <c r="AM16" s="146"/>
      <c r="AN16" s="146"/>
      <c r="AO16" s="146"/>
      <c r="AP16" s="146">
        <v>1</v>
      </c>
      <c r="AQ16" s="146"/>
      <c r="AR16" s="146"/>
      <c r="AS16" s="146"/>
      <c r="AT16" s="146"/>
      <c r="AU16" s="146"/>
      <c r="AV16" s="146"/>
      <c r="AW16" s="146"/>
      <c r="AX16" s="146"/>
      <c r="AY16" s="146"/>
      <c r="AZ16" s="146"/>
      <c r="BA16" s="146"/>
      <c r="BB16" s="146"/>
      <c r="BC16" s="146"/>
      <c r="BD16" s="146"/>
      <c r="BE16" s="146"/>
      <c r="BF16" s="146"/>
      <c r="BG16" s="146"/>
      <c r="BH16" s="146"/>
      <c r="BI16" s="146"/>
      <c r="BJ16" s="146"/>
      <c r="BK16" s="146"/>
      <c r="BL16" s="146"/>
      <c r="BM16" s="146"/>
      <c r="BN16" s="146"/>
      <c r="BO16" s="146"/>
      <c r="BP16" s="146">
        <v>1</v>
      </c>
      <c r="BQ16" s="146"/>
      <c r="BR16" s="146"/>
      <c r="BS16" s="146"/>
      <c r="BT16" s="146"/>
      <c r="BU16" s="146">
        <v>1</v>
      </c>
      <c r="BV16" s="146"/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/>
      <c r="CH16" s="146"/>
      <c r="CI16" s="146"/>
      <c r="CJ16" s="146"/>
      <c r="CK16" s="146">
        <v>1</v>
      </c>
      <c r="CL16" s="146"/>
      <c r="CM16" s="146"/>
      <c r="CN16" s="146"/>
      <c r="CO16" s="146"/>
      <c r="CP16" s="146"/>
      <c r="CQ16" s="146"/>
      <c r="CR16" s="146"/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/>
      <c r="DJ16" s="146"/>
      <c r="DK16" s="146"/>
      <c r="DL16" s="146"/>
      <c r="DM16" s="146"/>
      <c r="DN16" s="146"/>
      <c r="DO16" s="127">
        <v>64.63</v>
      </c>
      <c r="DP16" s="133">
        <f t="shared" si="0"/>
        <v>45.240999999999993</v>
      </c>
    </row>
    <row r="17" spans="1:120" s="164" customFormat="1">
      <c r="A17" s="160">
        <v>814051</v>
      </c>
      <c r="B17" s="161" t="s">
        <v>1015</v>
      </c>
      <c r="C17" s="162">
        <v>5</v>
      </c>
      <c r="D17" s="167" t="s">
        <v>747</v>
      </c>
      <c r="E17" s="163" t="s">
        <v>426</v>
      </c>
      <c r="F17" s="168"/>
      <c r="G17" s="168"/>
      <c r="H17" s="168"/>
      <c r="I17" s="168"/>
      <c r="J17" s="168"/>
      <c r="K17" s="168"/>
      <c r="L17" s="168"/>
      <c r="M17" s="168"/>
      <c r="N17" s="168">
        <v>1</v>
      </c>
      <c r="O17" s="168">
        <v>1</v>
      </c>
      <c r="P17" s="168"/>
      <c r="Q17" s="168"/>
      <c r="R17" s="168" t="s">
        <v>292</v>
      </c>
      <c r="S17" s="168"/>
      <c r="T17" s="168">
        <v>1</v>
      </c>
      <c r="U17" s="168"/>
      <c r="V17" s="168"/>
      <c r="W17" s="168"/>
      <c r="X17" s="168"/>
      <c r="Y17" s="168"/>
      <c r="Z17" s="168"/>
      <c r="AA17" s="168">
        <v>1</v>
      </c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>
        <v>1</v>
      </c>
      <c r="AN17" s="168"/>
      <c r="AO17" s="168"/>
      <c r="AP17" s="168">
        <v>1</v>
      </c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8"/>
      <c r="BJ17" s="168"/>
      <c r="BK17" s="168"/>
      <c r="BL17" s="168"/>
      <c r="BM17" s="168"/>
      <c r="BN17" s="168"/>
      <c r="BO17" s="168"/>
      <c r="BP17" s="168"/>
      <c r="BQ17" s="168"/>
      <c r="BR17" s="168">
        <v>1</v>
      </c>
      <c r="BS17" s="168"/>
      <c r="BT17" s="168"/>
      <c r="BU17" s="168"/>
      <c r="BV17" s="168"/>
      <c r="BW17" s="168"/>
      <c r="BX17" s="168"/>
      <c r="BY17" s="168"/>
      <c r="BZ17" s="168"/>
      <c r="CA17" s="168"/>
      <c r="CB17" s="168"/>
      <c r="CC17" s="168"/>
      <c r="CD17" s="168"/>
      <c r="CE17" s="168"/>
      <c r="CF17" s="168"/>
      <c r="CG17" s="168"/>
      <c r="CH17" s="168"/>
      <c r="CI17" s="168"/>
      <c r="CJ17" s="168"/>
      <c r="CK17" s="168"/>
      <c r="CL17" s="168"/>
      <c r="CM17" s="168"/>
      <c r="CN17" s="168"/>
      <c r="CO17" s="168"/>
      <c r="CP17" s="168"/>
      <c r="CQ17" s="168"/>
      <c r="CR17" s="168"/>
      <c r="CS17" s="168">
        <v>1</v>
      </c>
      <c r="CT17" s="168"/>
      <c r="CU17" s="168"/>
      <c r="CV17" s="168"/>
      <c r="CW17" s="168"/>
      <c r="CX17" s="168"/>
      <c r="CY17" s="168"/>
      <c r="CZ17" s="168"/>
      <c r="DA17" s="168"/>
      <c r="DB17" s="168"/>
      <c r="DC17" s="168"/>
      <c r="DD17" s="168"/>
      <c r="DE17" s="168"/>
      <c r="DF17" s="168"/>
      <c r="DG17" s="168"/>
      <c r="DH17" s="168"/>
      <c r="DI17" s="168"/>
      <c r="DJ17" s="168"/>
      <c r="DK17" s="168"/>
      <c r="DL17" s="168"/>
      <c r="DM17" s="168"/>
      <c r="DN17" s="168"/>
      <c r="DO17" s="163">
        <v>58.37</v>
      </c>
      <c r="DP17" s="133">
        <f t="shared" si="0"/>
        <v>40.858999999999995</v>
      </c>
    </row>
    <row r="18" spans="1:120">
      <c r="A18" s="147">
        <v>854151</v>
      </c>
      <c r="B18" s="148" t="s">
        <v>1005</v>
      </c>
      <c r="C18" s="149">
        <v>5</v>
      </c>
      <c r="D18" s="153" t="s">
        <v>974</v>
      </c>
      <c r="E18" s="150" t="s">
        <v>288</v>
      </c>
      <c r="F18" s="154"/>
      <c r="G18" s="154"/>
      <c r="H18" s="154"/>
      <c r="I18" s="154"/>
      <c r="J18" s="154"/>
      <c r="K18" s="154"/>
      <c r="L18" s="154"/>
      <c r="M18" s="154"/>
      <c r="N18" s="154"/>
      <c r="O18" s="154">
        <v>1</v>
      </c>
      <c r="P18" s="154"/>
      <c r="Q18" s="154"/>
      <c r="R18" s="154" t="s">
        <v>292</v>
      </c>
      <c r="S18" s="154"/>
      <c r="T18" s="154">
        <v>1</v>
      </c>
      <c r="U18" s="154"/>
      <c r="V18" s="154"/>
      <c r="W18" s="154"/>
      <c r="X18" s="154"/>
      <c r="Y18" s="154"/>
      <c r="Z18" s="154"/>
      <c r="AA18" s="154">
        <v>1</v>
      </c>
      <c r="AB18" s="154"/>
      <c r="AC18" s="154"/>
      <c r="AD18" s="154"/>
      <c r="AE18" s="154"/>
      <c r="AF18" s="154"/>
      <c r="AG18" s="154"/>
      <c r="AH18" s="154"/>
      <c r="AI18" s="154"/>
      <c r="AJ18" s="154"/>
      <c r="AK18" s="154">
        <v>1</v>
      </c>
      <c r="AL18" s="154"/>
      <c r="AM18" s="154"/>
      <c r="AN18" s="154"/>
      <c r="AO18" s="154"/>
      <c r="AP18" s="154"/>
      <c r="AQ18" s="154"/>
      <c r="AR18" s="154">
        <v>1</v>
      </c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>
        <v>1</v>
      </c>
      <c r="BI18" s="154">
        <v>1</v>
      </c>
      <c r="BJ18" s="154"/>
      <c r="BK18" s="154"/>
      <c r="BL18" s="154"/>
      <c r="BM18" s="154">
        <v>1</v>
      </c>
      <c r="BN18" s="154"/>
      <c r="BO18" s="154"/>
      <c r="BP18" s="154"/>
      <c r="BQ18" s="154">
        <v>1</v>
      </c>
      <c r="BR18" s="154">
        <v>1</v>
      </c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>
        <v>1</v>
      </c>
      <c r="CM18" s="154"/>
      <c r="CN18" s="154"/>
      <c r="CO18" s="154"/>
      <c r="CP18" s="154"/>
      <c r="CQ18" s="154"/>
      <c r="CR18" s="154"/>
      <c r="CS18" s="154">
        <v>1</v>
      </c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27">
        <v>55.16</v>
      </c>
      <c r="DP18" s="133">
        <f t="shared" si="0"/>
        <v>38.611999999999995</v>
      </c>
    </row>
    <row r="19" spans="1:120">
      <c r="A19" s="147">
        <v>854111</v>
      </c>
      <c r="B19" s="148" t="s">
        <v>1004</v>
      </c>
      <c r="C19" s="149">
        <v>1</v>
      </c>
      <c r="D19" s="153" t="s">
        <v>974</v>
      </c>
      <c r="E19" s="150" t="s">
        <v>288</v>
      </c>
      <c r="F19" s="154"/>
      <c r="G19" s="154"/>
      <c r="H19" s="154"/>
      <c r="I19" s="154"/>
      <c r="J19" s="154"/>
      <c r="K19" s="154"/>
      <c r="L19" s="154"/>
      <c r="M19" s="154"/>
      <c r="N19" s="154"/>
      <c r="O19" s="154">
        <v>1</v>
      </c>
      <c r="P19" s="154"/>
      <c r="Q19" s="154"/>
      <c r="R19" s="154" t="s">
        <v>292</v>
      </c>
      <c r="S19" s="154"/>
      <c r="T19" s="154">
        <v>1</v>
      </c>
      <c r="U19" s="154"/>
      <c r="V19" s="154"/>
      <c r="W19" s="154"/>
      <c r="X19" s="154"/>
      <c r="Y19" s="154"/>
      <c r="Z19" s="154"/>
      <c r="AA19" s="154">
        <v>1</v>
      </c>
      <c r="AB19" s="154"/>
      <c r="AC19" s="154"/>
      <c r="AD19" s="154"/>
      <c r="AE19" s="154"/>
      <c r="AF19" s="154"/>
      <c r="AG19" s="154"/>
      <c r="AH19" s="154"/>
      <c r="AI19" s="154"/>
      <c r="AJ19" s="154"/>
      <c r="AK19" s="154">
        <v>1</v>
      </c>
      <c r="AL19" s="154"/>
      <c r="AM19" s="154"/>
      <c r="AN19" s="154"/>
      <c r="AO19" s="154"/>
      <c r="AP19" s="154"/>
      <c r="AQ19" s="154"/>
      <c r="AR19" s="154">
        <v>1</v>
      </c>
      <c r="AS19" s="154"/>
      <c r="AT19" s="154"/>
      <c r="AU19" s="154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54">
        <v>1</v>
      </c>
      <c r="BI19" s="154">
        <v>1</v>
      </c>
      <c r="BJ19" s="154"/>
      <c r="BK19" s="154"/>
      <c r="BL19" s="154"/>
      <c r="BM19" s="154">
        <v>1</v>
      </c>
      <c r="BN19" s="154"/>
      <c r="BO19" s="154"/>
      <c r="BP19" s="154"/>
      <c r="BQ19" s="154">
        <v>1</v>
      </c>
      <c r="BR19" s="154">
        <v>1</v>
      </c>
      <c r="BS19" s="154"/>
      <c r="BT19" s="154"/>
      <c r="BU19" s="154"/>
      <c r="BV19" s="154"/>
      <c r="BW19" s="154"/>
      <c r="BX19" s="154"/>
      <c r="BY19" s="154"/>
      <c r="BZ19" s="154"/>
      <c r="CA19" s="154"/>
      <c r="CB19" s="154"/>
      <c r="CC19" s="154"/>
      <c r="CD19" s="154"/>
      <c r="CE19" s="154"/>
      <c r="CF19" s="154"/>
      <c r="CG19" s="154"/>
      <c r="CH19" s="154"/>
      <c r="CI19" s="154"/>
      <c r="CJ19" s="154"/>
      <c r="CK19" s="154"/>
      <c r="CL19" s="154">
        <v>1</v>
      </c>
      <c r="CM19" s="154"/>
      <c r="CN19" s="154"/>
      <c r="CO19" s="154"/>
      <c r="CP19" s="154"/>
      <c r="CQ19" s="154"/>
      <c r="CR19" s="154"/>
      <c r="CS19" s="154">
        <v>1</v>
      </c>
      <c r="CT19" s="154"/>
      <c r="CU19" s="154"/>
      <c r="CV19" s="154"/>
      <c r="CW19" s="154"/>
      <c r="CX19" s="154"/>
      <c r="CY19" s="154"/>
      <c r="CZ19" s="154"/>
      <c r="DA19" s="154"/>
      <c r="DB19" s="154"/>
      <c r="DC19" s="154"/>
      <c r="DD19" s="154"/>
      <c r="DE19" s="154"/>
      <c r="DF19" s="154"/>
      <c r="DG19" s="154"/>
      <c r="DH19" s="154"/>
      <c r="DI19" s="154"/>
      <c r="DJ19" s="154"/>
      <c r="DK19" s="154"/>
      <c r="DL19" s="154"/>
      <c r="DM19" s="154"/>
      <c r="DN19" s="154"/>
      <c r="DO19" s="127">
        <v>11.68</v>
      </c>
      <c r="DP19" s="133">
        <f t="shared" si="0"/>
        <v>8.1760000000000002</v>
      </c>
    </row>
    <row r="20" spans="1:120">
      <c r="A20" s="136">
        <v>812301</v>
      </c>
      <c r="B20" s="134" t="s">
        <v>987</v>
      </c>
      <c r="C20" s="176">
        <v>1</v>
      </c>
      <c r="D20" s="177" t="s">
        <v>747</v>
      </c>
      <c r="E20" s="135" t="s">
        <v>461</v>
      </c>
      <c r="F20" s="178"/>
      <c r="G20" s="178"/>
      <c r="H20" s="178"/>
      <c r="I20" s="178"/>
      <c r="J20" s="178"/>
      <c r="K20" s="178">
        <v>1</v>
      </c>
      <c r="L20" s="178">
        <v>1</v>
      </c>
      <c r="M20" s="178"/>
      <c r="N20" s="178"/>
      <c r="O20" s="178"/>
      <c r="P20" s="178"/>
      <c r="Q20" s="178"/>
      <c r="R20" s="178" t="s">
        <v>396</v>
      </c>
      <c r="S20" s="178">
        <v>1</v>
      </c>
      <c r="T20" s="178"/>
      <c r="U20" s="178"/>
      <c r="V20" s="178"/>
      <c r="W20" s="178"/>
      <c r="X20" s="178">
        <v>1</v>
      </c>
      <c r="Y20" s="178"/>
      <c r="Z20" s="178"/>
      <c r="AA20" s="178">
        <v>1</v>
      </c>
      <c r="AB20" s="178"/>
      <c r="AC20" s="178"/>
      <c r="AD20" s="178"/>
      <c r="AE20" s="178"/>
      <c r="AF20" s="178"/>
      <c r="AG20" s="178"/>
      <c r="AH20" s="178"/>
      <c r="AI20" s="178"/>
      <c r="AJ20" s="178"/>
      <c r="AK20" s="178"/>
      <c r="AL20" s="178"/>
      <c r="AM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>
        <v>1</v>
      </c>
      <c r="BA20" s="178"/>
      <c r="BB20" s="178"/>
      <c r="BC20" s="178"/>
      <c r="BD20" s="178"/>
      <c r="BE20" s="178"/>
      <c r="BF20" s="178"/>
      <c r="BG20" s="178"/>
      <c r="BH20" s="178"/>
      <c r="BI20" s="178">
        <v>1</v>
      </c>
      <c r="BJ20" s="178"/>
      <c r="BK20" s="178"/>
      <c r="BL20" s="178"/>
      <c r="BM20" s="178"/>
      <c r="BN20" s="178"/>
      <c r="BO20" s="178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  <c r="CJ20" s="178"/>
      <c r="CK20" s="178"/>
      <c r="CL20" s="178"/>
      <c r="CM20" s="178"/>
      <c r="CN20" s="178"/>
      <c r="CO20" s="178"/>
      <c r="CP20" s="178"/>
      <c r="CQ20" s="178"/>
      <c r="CR20" s="178"/>
      <c r="CS20" s="178"/>
      <c r="CT20" s="178"/>
      <c r="CU20" s="178"/>
      <c r="CV20" s="178"/>
      <c r="CW20" s="178"/>
      <c r="CX20" s="178"/>
      <c r="CY20" s="178"/>
      <c r="CZ20" s="178"/>
      <c r="DA20" s="178"/>
      <c r="DB20" s="178"/>
      <c r="DC20" s="178"/>
      <c r="DD20" s="178"/>
      <c r="DE20" s="178"/>
      <c r="DF20" s="178"/>
      <c r="DG20" s="178">
        <v>1</v>
      </c>
      <c r="DH20" s="178"/>
      <c r="DI20" s="178"/>
      <c r="DJ20" s="178"/>
      <c r="DK20" s="178"/>
      <c r="DL20" s="178"/>
      <c r="DM20" s="178"/>
      <c r="DN20" s="178"/>
      <c r="DO20" s="127">
        <v>10.33</v>
      </c>
      <c r="DP20" s="133">
        <f t="shared" si="0"/>
        <v>7.2309999999999999</v>
      </c>
    </row>
    <row r="21" spans="1:120">
      <c r="A21" s="136">
        <v>812307</v>
      </c>
      <c r="B21" s="134" t="s">
        <v>994</v>
      </c>
      <c r="C21" s="176">
        <v>4</v>
      </c>
      <c r="D21" s="177" t="s">
        <v>747</v>
      </c>
      <c r="E21" s="135" t="s">
        <v>461</v>
      </c>
      <c r="F21" s="178"/>
      <c r="G21" s="178"/>
      <c r="H21" s="178"/>
      <c r="I21" s="178"/>
      <c r="J21" s="178"/>
      <c r="K21" s="178">
        <v>1</v>
      </c>
      <c r="L21" s="178">
        <v>1</v>
      </c>
      <c r="M21" s="178"/>
      <c r="N21" s="178"/>
      <c r="O21" s="178"/>
      <c r="P21" s="178"/>
      <c r="Q21" s="178"/>
      <c r="R21" s="178" t="s">
        <v>396</v>
      </c>
      <c r="S21" s="178">
        <v>1</v>
      </c>
      <c r="T21" s="178"/>
      <c r="U21" s="178"/>
      <c r="V21" s="178"/>
      <c r="W21" s="178"/>
      <c r="X21" s="178">
        <v>1</v>
      </c>
      <c r="Y21" s="178"/>
      <c r="Z21" s="178"/>
      <c r="AA21" s="178">
        <v>1</v>
      </c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>
        <v>1</v>
      </c>
      <c r="BA21" s="178"/>
      <c r="BB21" s="178"/>
      <c r="BC21" s="178"/>
      <c r="BD21" s="178"/>
      <c r="BE21" s="178"/>
      <c r="BF21" s="178"/>
      <c r="BG21" s="178"/>
      <c r="BH21" s="178"/>
      <c r="BI21" s="178">
        <v>1</v>
      </c>
      <c r="BJ21" s="178"/>
      <c r="BK21" s="178"/>
      <c r="BL21" s="178"/>
      <c r="BM21" s="178"/>
      <c r="BN21" s="178"/>
      <c r="BO21" s="178"/>
      <c r="BP21" s="178"/>
      <c r="BQ21" s="178"/>
      <c r="BR21" s="178"/>
      <c r="BS21" s="178"/>
      <c r="BT21" s="178"/>
      <c r="BU21" s="178"/>
      <c r="BV21" s="178"/>
      <c r="BW21" s="178"/>
      <c r="BX21" s="178"/>
      <c r="BY21" s="178"/>
      <c r="BZ21" s="178"/>
      <c r="CA21" s="178"/>
      <c r="CB21" s="178"/>
      <c r="CC21" s="178"/>
      <c r="CD21" s="178"/>
      <c r="CE21" s="178"/>
      <c r="CF21" s="178"/>
      <c r="CG21" s="178"/>
      <c r="CH21" s="178"/>
      <c r="CI21" s="178"/>
      <c r="CJ21" s="178"/>
      <c r="CK21" s="178"/>
      <c r="CL21" s="178"/>
      <c r="CM21" s="178"/>
      <c r="CN21" s="178"/>
      <c r="CO21" s="178"/>
      <c r="CP21" s="178"/>
      <c r="CQ21" s="178"/>
      <c r="CR21" s="178"/>
      <c r="CS21" s="178"/>
      <c r="CT21" s="178"/>
      <c r="CU21" s="178"/>
      <c r="CV21" s="178"/>
      <c r="CW21" s="178"/>
      <c r="CX21" s="178"/>
      <c r="CY21" s="178"/>
      <c r="CZ21" s="178"/>
      <c r="DA21" s="178"/>
      <c r="DB21" s="178"/>
      <c r="DC21" s="178"/>
      <c r="DD21" s="178"/>
      <c r="DE21" s="178"/>
      <c r="DF21" s="178"/>
      <c r="DG21" s="178">
        <v>1</v>
      </c>
      <c r="DH21" s="178"/>
      <c r="DI21" s="178"/>
      <c r="DJ21" s="178"/>
      <c r="DK21" s="178"/>
      <c r="DL21" s="178"/>
      <c r="DM21" s="178"/>
      <c r="DN21" s="178"/>
      <c r="DO21" s="127">
        <v>40.869999999999997</v>
      </c>
      <c r="DP21" s="133">
        <f t="shared" si="0"/>
        <v>28.608999999999995</v>
      </c>
    </row>
    <row r="22" spans="1:120">
      <c r="A22" s="136">
        <v>812306</v>
      </c>
      <c r="B22" s="134" t="s">
        <v>1006</v>
      </c>
      <c r="C22" s="176">
        <v>5</v>
      </c>
      <c r="D22" s="177" t="s">
        <v>747</v>
      </c>
      <c r="E22" s="135" t="s">
        <v>461</v>
      </c>
      <c r="F22" s="178"/>
      <c r="G22" s="178"/>
      <c r="H22" s="178"/>
      <c r="I22" s="178"/>
      <c r="J22" s="178"/>
      <c r="K22" s="178">
        <v>1</v>
      </c>
      <c r="L22" s="178">
        <v>1</v>
      </c>
      <c r="M22" s="178"/>
      <c r="N22" s="178"/>
      <c r="O22" s="178"/>
      <c r="P22" s="178"/>
      <c r="Q22" s="178"/>
      <c r="R22" s="178" t="s">
        <v>396</v>
      </c>
      <c r="S22" s="178">
        <v>1</v>
      </c>
      <c r="T22" s="178"/>
      <c r="U22" s="178"/>
      <c r="V22" s="178"/>
      <c r="W22" s="178"/>
      <c r="X22" s="178">
        <v>1</v>
      </c>
      <c r="Y22" s="178"/>
      <c r="Z22" s="178"/>
      <c r="AA22" s="178">
        <v>1</v>
      </c>
      <c r="AB22" s="178"/>
      <c r="AC22" s="178"/>
      <c r="AD22" s="178"/>
      <c r="AE22" s="178"/>
      <c r="AF22" s="178"/>
      <c r="AG22" s="178"/>
      <c r="AH22" s="178"/>
      <c r="AI22" s="178"/>
      <c r="AJ22" s="178"/>
      <c r="AK22" s="178"/>
      <c r="AL22" s="178"/>
      <c r="AM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>
        <v>1</v>
      </c>
      <c r="BA22" s="178"/>
      <c r="BB22" s="178"/>
      <c r="BC22" s="178"/>
      <c r="BD22" s="178"/>
      <c r="BE22" s="178"/>
      <c r="BF22" s="178"/>
      <c r="BG22" s="178"/>
      <c r="BH22" s="178"/>
      <c r="BI22" s="178">
        <v>1</v>
      </c>
      <c r="BJ22" s="178"/>
      <c r="BK22" s="178"/>
      <c r="BL22" s="178"/>
      <c r="BM22" s="178"/>
      <c r="BN22" s="178"/>
      <c r="BO22" s="178"/>
      <c r="BP22" s="178"/>
      <c r="BQ22" s="178"/>
      <c r="BR22" s="178"/>
      <c r="BS22" s="178"/>
      <c r="BT22" s="178"/>
      <c r="BU22" s="178"/>
      <c r="BV22" s="178"/>
      <c r="BW22" s="178"/>
      <c r="BX22" s="178"/>
      <c r="BY22" s="178"/>
      <c r="BZ22" s="178"/>
      <c r="CA22" s="178"/>
      <c r="CB22" s="178"/>
      <c r="CC22" s="178"/>
      <c r="CD22" s="178"/>
      <c r="CE22" s="178"/>
      <c r="CF22" s="178"/>
      <c r="CG22" s="178"/>
      <c r="CH22" s="178"/>
      <c r="CI22" s="178"/>
      <c r="CJ22" s="178"/>
      <c r="CK22" s="178"/>
      <c r="CL22" s="178"/>
      <c r="CM22" s="178"/>
      <c r="CN22" s="178"/>
      <c r="CO22" s="178"/>
      <c r="CP22" s="178"/>
      <c r="CQ22" s="178"/>
      <c r="CR22" s="178"/>
      <c r="CS22" s="178"/>
      <c r="CT22" s="178"/>
      <c r="CU22" s="178"/>
      <c r="CV22" s="178"/>
      <c r="CW22" s="178"/>
      <c r="CX22" s="178"/>
      <c r="CY22" s="178"/>
      <c r="CZ22" s="178"/>
      <c r="DA22" s="178"/>
      <c r="DB22" s="178"/>
      <c r="DC22" s="178"/>
      <c r="DD22" s="178"/>
      <c r="DE22" s="178"/>
      <c r="DF22" s="178"/>
      <c r="DG22" s="178">
        <v>1</v>
      </c>
      <c r="DH22" s="178"/>
      <c r="DI22" s="178"/>
      <c r="DJ22" s="178"/>
      <c r="DK22" s="178"/>
      <c r="DL22" s="178"/>
      <c r="DM22" s="178"/>
      <c r="DN22" s="178"/>
      <c r="DO22" s="127">
        <v>50.45</v>
      </c>
      <c r="DP22" s="133">
        <f t="shared" si="0"/>
        <v>35.314999999999998</v>
      </c>
    </row>
    <row r="23" spans="1:120">
      <c r="A23" s="129">
        <v>872011</v>
      </c>
      <c r="B23" s="130" t="s">
        <v>989</v>
      </c>
      <c r="C23" s="131">
        <v>1</v>
      </c>
      <c r="D23" s="157" t="s">
        <v>975</v>
      </c>
      <c r="E23" s="132" t="s">
        <v>461</v>
      </c>
      <c r="F23" s="158"/>
      <c r="G23" s="158"/>
      <c r="H23" s="158"/>
      <c r="I23" s="158"/>
      <c r="J23" s="158"/>
      <c r="K23" s="158">
        <v>1</v>
      </c>
      <c r="L23" s="158">
        <v>1</v>
      </c>
      <c r="M23" s="158"/>
      <c r="N23" s="158"/>
      <c r="O23" s="158"/>
      <c r="P23" s="158"/>
      <c r="Q23" s="158"/>
      <c r="R23" s="158" t="s">
        <v>396</v>
      </c>
      <c r="S23" s="158">
        <v>1</v>
      </c>
      <c r="T23" s="158"/>
      <c r="U23" s="158"/>
      <c r="V23" s="158"/>
      <c r="W23" s="158"/>
      <c r="X23" s="158">
        <v>1</v>
      </c>
      <c r="Y23" s="158"/>
      <c r="Z23" s="158"/>
      <c r="AA23" s="158">
        <v>1</v>
      </c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/>
      <c r="CV23" s="158"/>
      <c r="CW23" s="158"/>
      <c r="CX23" s="158"/>
      <c r="CY23" s="158"/>
      <c r="CZ23" s="158"/>
      <c r="DA23" s="158"/>
      <c r="DB23" s="158">
        <v>1</v>
      </c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27">
        <v>12.34</v>
      </c>
      <c r="DP23" s="133">
        <f t="shared" si="0"/>
        <v>8.6379999999999999</v>
      </c>
    </row>
    <row r="24" spans="1:120">
      <c r="A24" s="129">
        <v>872051</v>
      </c>
      <c r="B24" s="130" t="s">
        <v>990</v>
      </c>
      <c r="C24" s="131">
        <v>5</v>
      </c>
      <c r="D24" s="157" t="s">
        <v>975</v>
      </c>
      <c r="E24" s="132" t="s">
        <v>461</v>
      </c>
      <c r="F24" s="158"/>
      <c r="G24" s="158"/>
      <c r="H24" s="158"/>
      <c r="I24" s="158"/>
      <c r="J24" s="158"/>
      <c r="K24" s="158">
        <v>1</v>
      </c>
      <c r="L24" s="158">
        <v>1</v>
      </c>
      <c r="M24" s="158"/>
      <c r="N24" s="158"/>
      <c r="O24" s="158"/>
      <c r="P24" s="158"/>
      <c r="Q24" s="158"/>
      <c r="R24" s="158" t="s">
        <v>396</v>
      </c>
      <c r="S24" s="158">
        <v>1</v>
      </c>
      <c r="T24" s="158"/>
      <c r="U24" s="158"/>
      <c r="V24" s="158"/>
      <c r="W24" s="158"/>
      <c r="X24" s="158">
        <v>1</v>
      </c>
      <c r="Y24" s="158"/>
      <c r="Z24" s="158"/>
      <c r="AA24" s="158">
        <v>1</v>
      </c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/>
      <c r="CT24" s="158"/>
      <c r="CU24" s="158"/>
      <c r="CV24" s="158"/>
      <c r="CW24" s="158"/>
      <c r="CX24" s="158"/>
      <c r="CY24" s="158"/>
      <c r="CZ24" s="158"/>
      <c r="DA24" s="158"/>
      <c r="DB24" s="158">
        <v>1</v>
      </c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27">
        <v>56.08</v>
      </c>
      <c r="DP24" s="133">
        <f t="shared" si="0"/>
        <v>39.255999999999993</v>
      </c>
    </row>
    <row r="25" spans="1:120">
      <c r="DP25" s="133">
        <f t="shared" si="0"/>
        <v>0</v>
      </c>
    </row>
    <row r="26" spans="1:120">
      <c r="CL26">
        <v>1</v>
      </c>
      <c r="DP26" s="133">
        <f t="shared" si="0"/>
        <v>0</v>
      </c>
    </row>
    <row r="27" spans="1:120">
      <c r="A27" s="141">
        <v>368201</v>
      </c>
      <c r="B27" s="142" t="s">
        <v>988</v>
      </c>
      <c r="C27" s="143">
        <v>1</v>
      </c>
      <c r="D27" s="145" t="s">
        <v>974</v>
      </c>
      <c r="E27" s="144" t="s">
        <v>382</v>
      </c>
      <c r="F27" s="146">
        <v>1</v>
      </c>
      <c r="G27" s="146"/>
      <c r="H27" s="146">
        <v>1</v>
      </c>
      <c r="I27" s="146"/>
      <c r="J27" s="146"/>
      <c r="K27" s="146"/>
      <c r="L27" s="146"/>
      <c r="M27" s="146"/>
      <c r="N27" s="146"/>
      <c r="O27" s="146"/>
      <c r="P27" s="146"/>
      <c r="Q27" s="146"/>
      <c r="R27" s="146" t="s">
        <v>292</v>
      </c>
      <c r="S27" s="146"/>
      <c r="T27" s="146">
        <v>1</v>
      </c>
      <c r="U27" s="146"/>
      <c r="V27" s="146"/>
      <c r="W27" s="146"/>
      <c r="X27" s="146"/>
      <c r="Y27" s="146"/>
      <c r="Z27" s="146"/>
      <c r="AA27" s="146">
        <v>1</v>
      </c>
      <c r="AB27" s="146"/>
      <c r="AC27" s="146"/>
      <c r="AD27" s="146"/>
      <c r="AE27" s="146"/>
      <c r="AF27" s="146"/>
      <c r="AG27" s="146">
        <v>1</v>
      </c>
      <c r="AH27" s="146"/>
      <c r="AI27" s="146"/>
      <c r="AJ27" s="146">
        <v>1</v>
      </c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>
        <v>1</v>
      </c>
      <c r="BI27" s="146">
        <v>1</v>
      </c>
      <c r="BJ27" s="146"/>
      <c r="BK27" s="146"/>
      <c r="BL27" s="146"/>
      <c r="BM27" s="146">
        <v>1</v>
      </c>
      <c r="BN27" s="146"/>
      <c r="BO27" s="146"/>
      <c r="BP27" s="146"/>
      <c r="BQ27" s="146">
        <v>1</v>
      </c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4">
        <v>10.83</v>
      </c>
      <c r="DP27" s="133">
        <f t="shared" si="0"/>
        <v>7.5809999999999995</v>
      </c>
    </row>
    <row r="28" spans="1:120">
      <c r="A28" s="141">
        <v>368202</v>
      </c>
      <c r="B28" s="142" t="s">
        <v>991</v>
      </c>
      <c r="C28" s="143">
        <v>2</v>
      </c>
      <c r="D28" s="145" t="s">
        <v>974</v>
      </c>
      <c r="E28" s="144" t="s">
        <v>382</v>
      </c>
      <c r="F28" s="146">
        <v>1</v>
      </c>
      <c r="G28" s="146"/>
      <c r="H28" s="146">
        <v>1</v>
      </c>
      <c r="I28" s="146"/>
      <c r="J28" s="146"/>
      <c r="K28" s="146"/>
      <c r="L28" s="146"/>
      <c r="M28" s="146"/>
      <c r="N28" s="146"/>
      <c r="O28" s="146"/>
      <c r="P28" s="146"/>
      <c r="Q28" s="146"/>
      <c r="R28" s="146" t="s">
        <v>292</v>
      </c>
      <c r="S28" s="146"/>
      <c r="T28" s="146">
        <v>1</v>
      </c>
      <c r="U28" s="146"/>
      <c r="V28" s="146"/>
      <c r="W28" s="146"/>
      <c r="X28" s="146"/>
      <c r="Y28" s="146"/>
      <c r="Z28" s="146"/>
      <c r="AA28" s="146">
        <v>1</v>
      </c>
      <c r="AB28" s="146"/>
      <c r="AC28" s="146"/>
      <c r="AD28" s="146"/>
      <c r="AE28" s="146"/>
      <c r="AF28" s="146"/>
      <c r="AG28" s="146">
        <v>1</v>
      </c>
      <c r="AH28" s="146"/>
      <c r="AI28" s="146"/>
      <c r="AJ28" s="146">
        <v>1</v>
      </c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>
        <v>1</v>
      </c>
      <c r="BI28" s="146">
        <v>1</v>
      </c>
      <c r="BJ28" s="146"/>
      <c r="BK28" s="146"/>
      <c r="BL28" s="146"/>
      <c r="BM28" s="146">
        <v>1</v>
      </c>
      <c r="BN28" s="146"/>
      <c r="BO28" s="146"/>
      <c r="BP28" s="146"/>
      <c r="BQ28" s="146">
        <v>1</v>
      </c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4">
        <v>20.99</v>
      </c>
      <c r="DP28" s="133">
        <f t="shared" si="0"/>
        <v>14.692999999999998</v>
      </c>
    </row>
    <row r="29" spans="1:120">
      <c r="A29" s="141">
        <v>368207</v>
      </c>
      <c r="B29" s="142" t="s">
        <v>993</v>
      </c>
      <c r="C29" s="143">
        <v>4</v>
      </c>
      <c r="D29" s="145" t="s">
        <v>974</v>
      </c>
      <c r="E29" s="144" t="s">
        <v>382</v>
      </c>
      <c r="F29" s="146">
        <v>1</v>
      </c>
      <c r="G29" s="146"/>
      <c r="H29" s="146">
        <v>1</v>
      </c>
      <c r="I29" s="146"/>
      <c r="J29" s="146"/>
      <c r="K29" s="146"/>
      <c r="L29" s="146"/>
      <c r="M29" s="146"/>
      <c r="N29" s="146"/>
      <c r="O29" s="146"/>
      <c r="P29" s="146"/>
      <c r="Q29" s="146"/>
      <c r="R29" s="146" t="s">
        <v>292</v>
      </c>
      <c r="S29" s="146"/>
      <c r="T29" s="146">
        <v>1</v>
      </c>
      <c r="U29" s="146"/>
      <c r="V29" s="146"/>
      <c r="W29" s="146"/>
      <c r="X29" s="146"/>
      <c r="Y29" s="146"/>
      <c r="Z29" s="146"/>
      <c r="AA29" s="146">
        <v>1</v>
      </c>
      <c r="AB29" s="146"/>
      <c r="AC29" s="146"/>
      <c r="AD29" s="146"/>
      <c r="AE29" s="146"/>
      <c r="AF29" s="146"/>
      <c r="AG29" s="146">
        <v>1</v>
      </c>
      <c r="AH29" s="146"/>
      <c r="AI29" s="146"/>
      <c r="AJ29" s="146">
        <v>1</v>
      </c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>
        <v>1</v>
      </c>
      <c r="BI29" s="146">
        <v>1</v>
      </c>
      <c r="BJ29" s="146"/>
      <c r="BK29" s="146"/>
      <c r="BL29" s="146"/>
      <c r="BM29" s="146">
        <v>1</v>
      </c>
      <c r="BN29" s="146"/>
      <c r="BO29" s="146"/>
      <c r="BP29" s="146"/>
      <c r="BQ29" s="146">
        <v>1</v>
      </c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4">
        <v>40.869999999999997</v>
      </c>
      <c r="DP29" s="133">
        <f t="shared" si="0"/>
        <v>28.608999999999995</v>
      </c>
    </row>
    <row r="30" spans="1:120">
      <c r="A30" s="141">
        <v>368206</v>
      </c>
      <c r="B30" s="142" t="s">
        <v>992</v>
      </c>
      <c r="C30" s="143">
        <v>5</v>
      </c>
      <c r="D30" s="145" t="s">
        <v>974</v>
      </c>
      <c r="E30" s="144" t="s">
        <v>382</v>
      </c>
      <c r="F30" s="146">
        <v>1</v>
      </c>
      <c r="G30" s="146"/>
      <c r="H30" s="146">
        <v>1</v>
      </c>
      <c r="I30" s="146"/>
      <c r="J30" s="146"/>
      <c r="K30" s="146"/>
      <c r="L30" s="146"/>
      <c r="M30" s="146"/>
      <c r="N30" s="146"/>
      <c r="O30" s="146"/>
      <c r="P30" s="146"/>
      <c r="Q30" s="146"/>
      <c r="R30" s="146" t="s">
        <v>292</v>
      </c>
      <c r="S30" s="146"/>
      <c r="T30" s="146">
        <v>1</v>
      </c>
      <c r="U30" s="146"/>
      <c r="V30" s="146"/>
      <c r="W30" s="146"/>
      <c r="X30" s="146"/>
      <c r="Y30" s="146"/>
      <c r="Z30" s="146"/>
      <c r="AA30" s="146">
        <v>1</v>
      </c>
      <c r="AB30" s="146"/>
      <c r="AC30" s="146"/>
      <c r="AD30" s="146"/>
      <c r="AE30" s="146"/>
      <c r="AF30" s="146"/>
      <c r="AG30" s="146">
        <v>1</v>
      </c>
      <c r="AH30" s="146"/>
      <c r="AI30" s="146"/>
      <c r="AJ30" s="146">
        <v>1</v>
      </c>
      <c r="AK30" s="146"/>
      <c r="AL30" s="146"/>
      <c r="AM30" s="146"/>
      <c r="AN30" s="146"/>
      <c r="AO30" s="146"/>
      <c r="AP30" s="146"/>
      <c r="AQ30" s="146"/>
      <c r="AR30" s="146"/>
      <c r="AS30" s="146"/>
      <c r="AT30" s="146"/>
      <c r="AU30" s="146"/>
      <c r="AV30" s="146"/>
      <c r="AW30" s="146"/>
      <c r="AX30" s="146"/>
      <c r="AY30" s="146"/>
      <c r="AZ30" s="146"/>
      <c r="BA30" s="146"/>
      <c r="BB30" s="146"/>
      <c r="BC30" s="146"/>
      <c r="BD30" s="146"/>
      <c r="BE30" s="146"/>
      <c r="BF30" s="146"/>
      <c r="BG30" s="146"/>
      <c r="BH30" s="146">
        <v>1</v>
      </c>
      <c r="BI30" s="146">
        <v>1</v>
      </c>
      <c r="BJ30" s="146"/>
      <c r="BK30" s="146"/>
      <c r="BL30" s="146"/>
      <c r="BM30" s="146">
        <v>1</v>
      </c>
      <c r="BN30" s="146"/>
      <c r="BO30" s="146"/>
      <c r="BP30" s="146"/>
      <c r="BQ30" s="146">
        <v>1</v>
      </c>
      <c r="BR30" s="146"/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/>
      <c r="CG30" s="146"/>
      <c r="CH30" s="146"/>
      <c r="CI30" s="146"/>
      <c r="CJ30" s="146"/>
      <c r="CK30" s="146"/>
      <c r="CL30" s="146"/>
      <c r="CM30" s="146"/>
      <c r="CN30" s="146"/>
      <c r="CO30" s="146"/>
      <c r="CP30" s="146"/>
      <c r="CQ30" s="146"/>
      <c r="CR30" s="146"/>
      <c r="CS30" s="146"/>
      <c r="CT30" s="146"/>
      <c r="CU30" s="146"/>
      <c r="CV30" s="146"/>
      <c r="CW30" s="146"/>
      <c r="CX30" s="146"/>
      <c r="CY30" s="146"/>
      <c r="CZ30" s="146"/>
      <c r="DA30" s="146"/>
      <c r="DB30" s="146"/>
      <c r="DC30" s="146"/>
      <c r="DD30" s="146"/>
      <c r="DE30" s="146"/>
      <c r="DF30" s="146"/>
      <c r="DG30" s="146"/>
      <c r="DH30" s="146"/>
      <c r="DI30" s="146"/>
      <c r="DJ30" s="146"/>
      <c r="DK30" s="146"/>
      <c r="DL30" s="146"/>
      <c r="DM30" s="146"/>
      <c r="DN30" s="146"/>
      <c r="DO30" s="144">
        <v>52.14</v>
      </c>
      <c r="DP30" s="133">
        <f t="shared" si="0"/>
        <v>36.497999999999998</v>
      </c>
    </row>
    <row r="31" spans="1:120">
      <c r="DP31" s="133">
        <f t="shared" si="0"/>
        <v>0</v>
      </c>
    </row>
    <row r="32" spans="1:120">
      <c r="DP32" s="133">
        <f t="shared" si="0"/>
        <v>0</v>
      </c>
    </row>
    <row r="33" spans="1:120">
      <c r="A33" s="147">
        <v>368101</v>
      </c>
      <c r="B33" s="148" t="s">
        <v>995</v>
      </c>
      <c r="C33" s="149">
        <v>1</v>
      </c>
      <c r="D33" s="153" t="s">
        <v>978</v>
      </c>
      <c r="E33" s="150" t="s">
        <v>382</v>
      </c>
      <c r="F33" s="154">
        <v>1</v>
      </c>
      <c r="G33" s="154"/>
      <c r="H33" s="154">
        <v>1</v>
      </c>
      <c r="I33" s="154"/>
      <c r="J33" s="154"/>
      <c r="K33" s="154"/>
      <c r="L33" s="154"/>
      <c r="M33" s="154"/>
      <c r="N33" s="154"/>
      <c r="O33" s="154"/>
      <c r="P33" s="154"/>
      <c r="Q33" s="154"/>
      <c r="R33" s="154" t="s">
        <v>401</v>
      </c>
      <c r="S33" s="154"/>
      <c r="T33" s="154">
        <v>1</v>
      </c>
      <c r="U33" s="154"/>
      <c r="V33" s="154"/>
      <c r="W33" s="154"/>
      <c r="X33" s="154">
        <v>1</v>
      </c>
      <c r="Y33" s="154"/>
      <c r="Z33" s="154"/>
      <c r="AA33" s="154">
        <v>1</v>
      </c>
      <c r="AB33" s="154"/>
      <c r="AC33" s="154"/>
      <c r="AD33" s="154"/>
      <c r="AE33" s="154"/>
      <c r="AF33" s="154"/>
      <c r="AG33" s="154"/>
      <c r="AH33" s="154"/>
      <c r="AI33" s="154"/>
      <c r="AJ33" s="154">
        <v>1</v>
      </c>
      <c r="AK33" s="154"/>
      <c r="AL33" s="154"/>
      <c r="AM33" s="154"/>
      <c r="AN33" s="154"/>
      <c r="AO33" s="154"/>
      <c r="AP33" s="154"/>
      <c r="AQ33" s="154"/>
      <c r="AR33" s="154"/>
      <c r="AS33" s="154"/>
      <c r="AT33" s="154"/>
      <c r="AU33" s="154"/>
      <c r="AV33" s="154"/>
      <c r="AW33" s="154"/>
      <c r="AX33" s="154"/>
      <c r="AY33" s="154"/>
      <c r="AZ33" s="154"/>
      <c r="BA33" s="154"/>
      <c r="BB33" s="154"/>
      <c r="BC33" s="154"/>
      <c r="BD33" s="154"/>
      <c r="BE33" s="154"/>
      <c r="BF33" s="154">
        <v>1</v>
      </c>
      <c r="BG33" s="154"/>
      <c r="BH33" s="154"/>
      <c r="BI33" s="154"/>
      <c r="BJ33" s="154"/>
      <c r="BK33" s="154"/>
      <c r="BL33" s="154"/>
      <c r="BM33" s="154">
        <v>1</v>
      </c>
      <c r="BN33" s="154"/>
      <c r="BO33" s="154"/>
      <c r="BP33" s="154"/>
      <c r="BQ33" s="154">
        <v>1</v>
      </c>
      <c r="BR33" s="154"/>
      <c r="BS33" s="154"/>
      <c r="BT33" s="154"/>
      <c r="BU33" s="154"/>
      <c r="BV33" s="154"/>
      <c r="BW33" s="154"/>
      <c r="BX33" s="154"/>
      <c r="BY33" s="154"/>
      <c r="BZ33" s="154"/>
      <c r="CA33" s="154"/>
      <c r="CB33" s="154"/>
      <c r="CC33" s="154"/>
      <c r="CD33" s="154"/>
      <c r="CE33" s="154"/>
      <c r="CF33" s="154"/>
      <c r="CG33" s="154"/>
      <c r="CH33" s="154"/>
      <c r="CI33" s="154"/>
      <c r="CJ33" s="154"/>
      <c r="CK33" s="154"/>
      <c r="CL33" s="154">
        <v>1</v>
      </c>
      <c r="CM33" s="154"/>
      <c r="CN33" s="154"/>
      <c r="CO33" s="154"/>
      <c r="CP33" s="154"/>
      <c r="CQ33" s="154"/>
      <c r="CR33" s="154"/>
      <c r="CS33" s="154"/>
      <c r="CT33" s="154"/>
      <c r="CU33" s="154"/>
      <c r="CV33" s="154"/>
      <c r="CW33" s="154"/>
      <c r="CX33" s="154"/>
      <c r="CY33" s="154"/>
      <c r="CZ33" s="154"/>
      <c r="DA33" s="154"/>
      <c r="DB33" s="154"/>
      <c r="DC33" s="154"/>
      <c r="DD33" s="154"/>
      <c r="DE33" s="154"/>
      <c r="DF33" s="154"/>
      <c r="DG33" s="154"/>
      <c r="DH33" s="154"/>
      <c r="DI33" s="154"/>
      <c r="DJ33" s="154"/>
      <c r="DK33" s="154"/>
      <c r="DL33" s="154"/>
      <c r="DM33" s="154"/>
      <c r="DN33" s="154"/>
      <c r="DO33" s="150">
        <v>12.89</v>
      </c>
      <c r="DP33" s="133">
        <f t="shared" si="0"/>
        <v>9.0229999999999997</v>
      </c>
    </row>
    <row r="34" spans="1:120">
      <c r="A34" s="137">
        <v>839511</v>
      </c>
      <c r="B34" s="138" t="s">
        <v>1007</v>
      </c>
      <c r="C34" s="139">
        <v>1</v>
      </c>
      <c r="D34" s="155" t="s">
        <v>747</v>
      </c>
      <c r="E34" s="140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 t="s">
        <v>1011</v>
      </c>
      <c r="S34" s="156"/>
      <c r="T34" s="156"/>
      <c r="U34" s="156"/>
      <c r="V34" s="156"/>
      <c r="W34" s="156">
        <v>1</v>
      </c>
      <c r="X34" s="156"/>
      <c r="Y34" s="156"/>
      <c r="Z34" s="156">
        <v>1</v>
      </c>
      <c r="AA34" s="156">
        <v>1</v>
      </c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156"/>
      <c r="AM34" s="156"/>
      <c r="AN34" s="156"/>
      <c r="AO34" s="156"/>
      <c r="AP34" s="156"/>
      <c r="AQ34" s="156"/>
      <c r="AR34" s="156"/>
      <c r="AS34" s="156"/>
      <c r="AT34" s="156"/>
      <c r="AU34" s="156"/>
      <c r="AV34" s="156"/>
      <c r="AW34" s="156"/>
      <c r="AX34" s="156"/>
      <c r="AY34" s="156"/>
      <c r="AZ34" s="156"/>
      <c r="BA34" s="156"/>
      <c r="BB34" s="156"/>
      <c r="BC34" s="156"/>
      <c r="BD34" s="156"/>
      <c r="BE34" s="156"/>
      <c r="BF34" s="156"/>
      <c r="BG34" s="156"/>
      <c r="BH34" s="156"/>
      <c r="BI34" s="156"/>
      <c r="BJ34" s="156"/>
      <c r="BK34" s="156"/>
      <c r="BL34" s="156"/>
      <c r="BM34" s="156"/>
      <c r="BN34" s="156"/>
      <c r="BO34" s="156"/>
      <c r="BP34" s="156"/>
      <c r="BQ34" s="156"/>
      <c r="BR34" s="156"/>
      <c r="BS34" s="156"/>
      <c r="BT34" s="156"/>
      <c r="BU34" s="156"/>
      <c r="BV34" s="156"/>
      <c r="BW34" s="156"/>
      <c r="BX34" s="156"/>
      <c r="BY34" s="156"/>
      <c r="BZ34" s="156"/>
      <c r="CA34" s="156"/>
      <c r="CB34" s="156"/>
      <c r="CC34" s="156"/>
      <c r="CD34" s="156"/>
      <c r="CE34" s="156"/>
      <c r="CF34" s="156"/>
      <c r="CG34" s="156"/>
      <c r="CH34" s="156"/>
      <c r="CI34" s="156"/>
      <c r="CJ34" s="156"/>
      <c r="CK34" s="156"/>
      <c r="CL34" s="156"/>
      <c r="CM34" s="156"/>
      <c r="CN34" s="156"/>
      <c r="CO34" s="156"/>
      <c r="CP34" s="156">
        <v>1</v>
      </c>
      <c r="CQ34" s="156"/>
      <c r="CR34" s="156"/>
      <c r="CS34" s="156"/>
      <c r="CT34" s="156"/>
      <c r="CU34" s="156"/>
      <c r="CV34" s="156"/>
      <c r="CW34" s="156"/>
      <c r="CX34" s="156"/>
      <c r="CY34" s="156"/>
      <c r="CZ34" s="156"/>
      <c r="DA34" s="156"/>
      <c r="DB34" s="156"/>
      <c r="DC34" s="156"/>
      <c r="DD34" s="156"/>
      <c r="DE34" s="156"/>
      <c r="DF34" s="156"/>
      <c r="DG34" s="156"/>
      <c r="DH34" s="156"/>
      <c r="DI34" s="156"/>
      <c r="DJ34" s="156"/>
      <c r="DK34" s="156"/>
      <c r="DL34" s="156"/>
      <c r="DM34" s="156"/>
      <c r="DN34" s="156"/>
      <c r="DO34" s="140">
        <v>9.81</v>
      </c>
      <c r="DP34" s="133">
        <f t="shared" si="0"/>
        <v>6.867</v>
      </c>
    </row>
    <row r="35" spans="1:120">
      <c r="A35" s="137">
        <v>839554</v>
      </c>
      <c r="B35" s="138" t="s">
        <v>996</v>
      </c>
      <c r="C35" s="139">
        <v>4</v>
      </c>
      <c r="D35" s="155" t="s">
        <v>747</v>
      </c>
      <c r="E35" s="140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 t="s">
        <v>1011</v>
      </c>
      <c r="S35" s="156"/>
      <c r="T35" s="156"/>
      <c r="U35" s="156"/>
      <c r="V35" s="156"/>
      <c r="W35" s="156">
        <v>1</v>
      </c>
      <c r="X35" s="156"/>
      <c r="Y35" s="156"/>
      <c r="Z35" s="156">
        <v>1</v>
      </c>
      <c r="AA35" s="156">
        <v>1</v>
      </c>
      <c r="AB35" s="156"/>
      <c r="AC35" s="156"/>
      <c r="AD35" s="156"/>
      <c r="AE35" s="156"/>
      <c r="AF35" s="156"/>
      <c r="AG35" s="156"/>
      <c r="AH35" s="156"/>
      <c r="AI35" s="156"/>
      <c r="AJ35" s="156"/>
      <c r="AK35" s="156"/>
      <c r="AL35" s="156"/>
      <c r="AM35" s="156"/>
      <c r="AN35" s="156"/>
      <c r="AO35" s="156"/>
      <c r="AP35" s="156"/>
      <c r="AQ35" s="156"/>
      <c r="AR35" s="156"/>
      <c r="AS35" s="156"/>
      <c r="AT35" s="156"/>
      <c r="AU35" s="156"/>
      <c r="AV35" s="156"/>
      <c r="AW35" s="156"/>
      <c r="AX35" s="156"/>
      <c r="AY35" s="156"/>
      <c r="AZ35" s="156"/>
      <c r="BA35" s="156"/>
      <c r="BB35" s="156"/>
      <c r="BC35" s="156"/>
      <c r="BD35" s="156"/>
      <c r="BE35" s="156"/>
      <c r="BF35" s="156"/>
      <c r="BG35" s="156"/>
      <c r="BH35" s="156"/>
      <c r="BI35" s="156"/>
      <c r="BJ35" s="156"/>
      <c r="BK35" s="156"/>
      <c r="BL35" s="156"/>
      <c r="BM35" s="156"/>
      <c r="BN35" s="156"/>
      <c r="BO35" s="156"/>
      <c r="BP35" s="156"/>
      <c r="BQ35" s="156"/>
      <c r="BR35" s="156"/>
      <c r="BS35" s="156"/>
      <c r="BT35" s="156"/>
      <c r="BU35" s="156"/>
      <c r="BV35" s="156"/>
      <c r="BW35" s="156"/>
      <c r="BX35" s="156"/>
      <c r="BY35" s="156"/>
      <c r="BZ35" s="156"/>
      <c r="CA35" s="156"/>
      <c r="CB35" s="156"/>
      <c r="CC35" s="156"/>
      <c r="CD35" s="156"/>
      <c r="CE35" s="156"/>
      <c r="CF35" s="156"/>
      <c r="CG35" s="156"/>
      <c r="CH35" s="156"/>
      <c r="CI35" s="156"/>
      <c r="CJ35" s="156"/>
      <c r="CK35" s="156"/>
      <c r="CL35" s="156"/>
      <c r="CM35" s="156"/>
      <c r="CN35" s="156"/>
      <c r="CO35" s="156"/>
      <c r="CP35" s="156">
        <v>1</v>
      </c>
      <c r="CQ35" s="156"/>
      <c r="CR35" s="156"/>
      <c r="CS35" s="156"/>
      <c r="CT35" s="156"/>
      <c r="CU35" s="156"/>
      <c r="CV35" s="156"/>
      <c r="CW35" s="156"/>
      <c r="CX35" s="156"/>
      <c r="CY35" s="156"/>
      <c r="CZ35" s="156"/>
      <c r="DA35" s="156"/>
      <c r="DB35" s="156"/>
      <c r="DC35" s="156"/>
      <c r="DD35" s="156"/>
      <c r="DE35" s="156"/>
      <c r="DF35" s="156"/>
      <c r="DG35" s="156"/>
      <c r="DH35" s="156"/>
      <c r="DI35" s="156"/>
      <c r="DJ35" s="156"/>
      <c r="DK35" s="156"/>
      <c r="DL35" s="156"/>
      <c r="DM35" s="156"/>
      <c r="DN35" s="156"/>
      <c r="DO35" s="140">
        <v>34.68</v>
      </c>
      <c r="DP35" s="133">
        <f t="shared" si="0"/>
        <v>24.276</v>
      </c>
    </row>
    <row r="36" spans="1:120">
      <c r="A36" s="137">
        <v>839551</v>
      </c>
      <c r="B36" s="138" t="s">
        <v>997</v>
      </c>
      <c r="C36" s="139">
        <v>5</v>
      </c>
      <c r="D36" s="155" t="s">
        <v>747</v>
      </c>
      <c r="E36" s="140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 t="s">
        <v>1011</v>
      </c>
      <c r="S36" s="156"/>
      <c r="T36" s="156"/>
      <c r="U36" s="156"/>
      <c r="V36" s="156"/>
      <c r="W36" s="156">
        <v>1</v>
      </c>
      <c r="X36" s="156"/>
      <c r="Y36" s="156"/>
      <c r="Z36" s="156">
        <v>1</v>
      </c>
      <c r="AA36" s="156">
        <v>1</v>
      </c>
      <c r="AB36" s="156"/>
      <c r="AC36" s="156"/>
      <c r="AD36" s="156"/>
      <c r="AE36" s="156"/>
      <c r="AF36" s="156"/>
      <c r="AG36" s="156"/>
      <c r="AH36" s="156"/>
      <c r="AI36" s="156"/>
      <c r="AJ36" s="156"/>
      <c r="AK36" s="156"/>
      <c r="AL36" s="156"/>
      <c r="AM36" s="156"/>
      <c r="AN36" s="156"/>
      <c r="AO36" s="156"/>
      <c r="AP36" s="156"/>
      <c r="AQ36" s="156"/>
      <c r="AR36" s="156"/>
      <c r="AS36" s="156"/>
      <c r="AT36" s="156"/>
      <c r="AU36" s="156"/>
      <c r="AV36" s="156"/>
      <c r="AW36" s="156"/>
      <c r="AX36" s="156"/>
      <c r="AY36" s="156"/>
      <c r="AZ36" s="156"/>
      <c r="BA36" s="156"/>
      <c r="BB36" s="156"/>
      <c r="BC36" s="156"/>
      <c r="BD36" s="156"/>
      <c r="BE36" s="156"/>
      <c r="BF36" s="156"/>
      <c r="BG36" s="156"/>
      <c r="BH36" s="156"/>
      <c r="BI36" s="156"/>
      <c r="BJ36" s="156"/>
      <c r="BK36" s="156"/>
      <c r="BL36" s="156"/>
      <c r="BM36" s="156"/>
      <c r="BN36" s="156"/>
      <c r="BO36" s="156"/>
      <c r="BP36" s="156"/>
      <c r="BQ36" s="156"/>
      <c r="BR36" s="156"/>
      <c r="BS36" s="156"/>
      <c r="BT36" s="156"/>
      <c r="BU36" s="156"/>
      <c r="BV36" s="156"/>
      <c r="BW36" s="156"/>
      <c r="BX36" s="156"/>
      <c r="BY36" s="156"/>
      <c r="BZ36" s="156"/>
      <c r="CA36" s="156"/>
      <c r="CB36" s="156"/>
      <c r="CC36" s="156"/>
      <c r="CD36" s="156"/>
      <c r="CE36" s="156"/>
      <c r="CF36" s="156"/>
      <c r="CG36" s="156"/>
      <c r="CH36" s="156"/>
      <c r="CI36" s="156"/>
      <c r="CJ36" s="156"/>
      <c r="CK36" s="156"/>
      <c r="CL36" s="156"/>
      <c r="CM36" s="156"/>
      <c r="CN36" s="156"/>
      <c r="CO36" s="156"/>
      <c r="CP36" s="156">
        <v>1</v>
      </c>
      <c r="CQ36" s="156"/>
      <c r="CR36" s="156"/>
      <c r="CS36" s="156"/>
      <c r="CT36" s="156"/>
      <c r="CU36" s="156"/>
      <c r="CV36" s="156"/>
      <c r="CW36" s="156"/>
      <c r="CX36" s="156"/>
      <c r="CY36" s="156"/>
      <c r="CZ36" s="156"/>
      <c r="DA36" s="156"/>
      <c r="DB36" s="156"/>
      <c r="DC36" s="156"/>
      <c r="DD36" s="156"/>
      <c r="DE36" s="156"/>
      <c r="DF36" s="156"/>
      <c r="DG36" s="156"/>
      <c r="DH36" s="156"/>
      <c r="DI36" s="156"/>
      <c r="DJ36" s="156"/>
      <c r="DK36" s="156"/>
      <c r="DL36" s="156"/>
      <c r="DM36" s="156"/>
      <c r="DN36" s="156"/>
      <c r="DO36" s="140">
        <v>42.75</v>
      </c>
      <c r="DP36" s="133">
        <f t="shared" si="0"/>
        <v>29.924999999999997</v>
      </c>
    </row>
    <row r="37" spans="1:120">
      <c r="A37" s="159">
        <v>841111</v>
      </c>
      <c r="B37" s="130" t="s">
        <v>998</v>
      </c>
      <c r="C37" s="131">
        <v>1</v>
      </c>
      <c r="D37" s="157" t="s">
        <v>976</v>
      </c>
      <c r="E37" s="132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 t="s">
        <v>1011</v>
      </c>
      <c r="S37" s="158"/>
      <c r="T37" s="158"/>
      <c r="U37" s="158"/>
      <c r="V37" s="158"/>
      <c r="W37" s="158">
        <v>1</v>
      </c>
      <c r="X37" s="158"/>
      <c r="Y37" s="158"/>
      <c r="Z37" s="158">
        <v>1</v>
      </c>
      <c r="AA37" s="158">
        <v>1</v>
      </c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>
        <v>1</v>
      </c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/>
      <c r="DG37" s="158"/>
      <c r="DH37" s="158"/>
      <c r="DI37" s="158"/>
      <c r="DJ37" s="158"/>
      <c r="DK37" s="158"/>
      <c r="DL37" s="158"/>
      <c r="DM37" s="158"/>
      <c r="DN37" s="158"/>
      <c r="DO37" s="132">
        <v>11.27</v>
      </c>
      <c r="DP37" s="133">
        <f t="shared" si="0"/>
        <v>7.8889999999999993</v>
      </c>
    </row>
    <row r="38" spans="1:120">
      <c r="A38" s="129">
        <v>841151</v>
      </c>
      <c r="B38" s="130" t="s">
        <v>999</v>
      </c>
      <c r="C38" s="131">
        <v>5</v>
      </c>
      <c r="D38" s="157" t="s">
        <v>976</v>
      </c>
      <c r="E38" s="132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 t="s">
        <v>1011</v>
      </c>
      <c r="S38" s="158"/>
      <c r="T38" s="158"/>
      <c r="U38" s="158"/>
      <c r="V38" s="158"/>
      <c r="W38" s="158">
        <v>1</v>
      </c>
      <c r="X38" s="158"/>
      <c r="Y38" s="158"/>
      <c r="Z38" s="158">
        <v>1</v>
      </c>
      <c r="AA38" s="158">
        <v>1</v>
      </c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>
        <v>1</v>
      </c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/>
      <c r="DH38" s="158"/>
      <c r="DI38" s="158"/>
      <c r="DJ38" s="158"/>
      <c r="DK38" s="158"/>
      <c r="DL38" s="158"/>
      <c r="DM38" s="158"/>
      <c r="DN38" s="158"/>
      <c r="DO38" s="132">
        <v>49.42</v>
      </c>
      <c r="DP38" s="133">
        <f t="shared" si="0"/>
        <v>34.594000000000001</v>
      </c>
    </row>
    <row r="39" spans="1:120">
      <c r="A39" s="165"/>
      <c r="B39" s="175"/>
      <c r="C39" s="204"/>
      <c r="E39" s="205"/>
      <c r="DO39" s="205"/>
      <c r="DP39" s="133">
        <f t="shared" si="0"/>
        <v>0</v>
      </c>
    </row>
    <row r="40" spans="1:120">
      <c r="A40" s="206">
        <v>838711</v>
      </c>
      <c r="B40" s="207" t="s">
        <v>1102</v>
      </c>
      <c r="C40" s="208">
        <v>1</v>
      </c>
      <c r="D40" s="209" t="s">
        <v>747</v>
      </c>
      <c r="E40" s="210" t="s">
        <v>288</v>
      </c>
      <c r="F40" s="211"/>
      <c r="G40" s="211"/>
      <c r="H40" s="211"/>
      <c r="I40" s="211"/>
      <c r="J40" s="211"/>
      <c r="K40" s="211"/>
      <c r="L40" s="211"/>
      <c r="M40" s="211"/>
      <c r="N40" s="211"/>
      <c r="O40" s="211">
        <v>1</v>
      </c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Z40" s="211"/>
      <c r="AA40" s="211">
        <v>1</v>
      </c>
      <c r="AB40" s="211"/>
      <c r="AC40" s="211"/>
      <c r="AD40" s="211"/>
      <c r="AE40" s="211"/>
      <c r="AF40" s="211"/>
      <c r="AG40" s="211"/>
      <c r="AH40" s="211"/>
      <c r="AI40" s="211"/>
      <c r="AJ40" s="211"/>
      <c r="AK40" s="211"/>
      <c r="AL40" s="211"/>
      <c r="AM40" s="211"/>
      <c r="AN40" s="211"/>
      <c r="AO40" s="211"/>
      <c r="AP40" s="211"/>
      <c r="AQ40" s="211"/>
      <c r="AR40" s="211"/>
      <c r="AS40" s="211"/>
      <c r="AT40" s="211"/>
      <c r="AU40" s="211"/>
      <c r="AV40" s="211"/>
      <c r="AW40" s="211"/>
      <c r="AX40" s="211"/>
      <c r="AY40" s="211"/>
      <c r="AZ40" s="211"/>
      <c r="BA40" s="211"/>
      <c r="BB40" s="211"/>
      <c r="BC40" s="211"/>
      <c r="BD40" s="211"/>
      <c r="BE40" s="211"/>
      <c r="BF40" s="211"/>
      <c r="BG40" s="211"/>
      <c r="BH40" s="211"/>
      <c r="BI40" s="211"/>
      <c r="BJ40" s="211"/>
      <c r="BK40" s="211"/>
      <c r="BL40" s="211"/>
      <c r="BM40" s="211"/>
      <c r="BN40" s="211"/>
      <c r="BO40" s="211"/>
      <c r="BP40" s="211">
        <v>1</v>
      </c>
      <c r="BQ40" s="211"/>
      <c r="BR40" s="211"/>
      <c r="BS40" s="211"/>
      <c r="BT40" s="211"/>
      <c r="BU40" s="211">
        <v>1</v>
      </c>
      <c r="BV40" s="211"/>
      <c r="BW40" s="211"/>
      <c r="BX40" s="211"/>
      <c r="BY40" s="211"/>
      <c r="BZ40" s="211"/>
      <c r="CA40" s="211"/>
      <c r="CB40" s="211"/>
      <c r="CC40" s="211"/>
      <c r="CD40" s="211"/>
      <c r="CE40" s="211"/>
      <c r="CF40" s="211"/>
      <c r="CG40" s="211"/>
      <c r="CH40" s="211"/>
      <c r="CI40" s="211"/>
      <c r="CJ40" s="211"/>
      <c r="CK40" s="211"/>
      <c r="CL40" s="211"/>
      <c r="CM40" s="211"/>
      <c r="CN40" s="211"/>
      <c r="CO40" s="211"/>
      <c r="CP40" s="211"/>
      <c r="CQ40" s="211"/>
      <c r="CR40" s="211"/>
      <c r="CS40" s="211"/>
      <c r="CT40" s="211"/>
      <c r="CU40" s="211"/>
      <c r="CV40" s="211"/>
      <c r="CW40" s="211"/>
      <c r="CX40" s="211"/>
      <c r="CY40" s="211"/>
      <c r="CZ40" s="211"/>
      <c r="DA40" s="211"/>
      <c r="DB40" s="211"/>
      <c r="DC40" s="211"/>
      <c r="DD40" s="211"/>
      <c r="DE40" s="211"/>
      <c r="DF40" s="211"/>
      <c r="DG40" s="211"/>
      <c r="DH40" s="211"/>
      <c r="DI40" s="211"/>
      <c r="DJ40" s="211"/>
      <c r="DK40" s="211"/>
      <c r="DL40" s="211"/>
      <c r="DM40" s="211"/>
      <c r="DN40" s="211"/>
      <c r="DO40" s="210">
        <v>13.47</v>
      </c>
      <c r="DP40" s="133">
        <f t="shared" si="0"/>
        <v>9.4290000000000003</v>
      </c>
    </row>
    <row r="41" spans="1:120">
      <c r="A41" s="206">
        <v>838751</v>
      </c>
      <c r="B41" s="207" t="s">
        <v>1003</v>
      </c>
      <c r="C41" s="208">
        <v>5</v>
      </c>
      <c r="D41" s="209" t="s">
        <v>747</v>
      </c>
      <c r="E41" s="210" t="s">
        <v>288</v>
      </c>
      <c r="F41" s="211"/>
      <c r="G41" s="211"/>
      <c r="H41" s="211"/>
      <c r="I41" s="211"/>
      <c r="J41" s="211"/>
      <c r="K41" s="211"/>
      <c r="L41" s="211"/>
      <c r="M41" s="211"/>
      <c r="N41" s="211"/>
      <c r="O41" s="211">
        <v>1</v>
      </c>
      <c r="P41" s="211"/>
      <c r="Q41" s="211"/>
      <c r="R41" s="211"/>
      <c r="S41" s="211"/>
      <c r="T41" s="211"/>
      <c r="U41" s="211"/>
      <c r="V41" s="211"/>
      <c r="W41" s="211"/>
      <c r="X41" s="211"/>
      <c r="Y41" s="211"/>
      <c r="Z41" s="211"/>
      <c r="AA41" s="211">
        <v>1</v>
      </c>
      <c r="AB41" s="211"/>
      <c r="AC41" s="211"/>
      <c r="AD41" s="211"/>
      <c r="AE41" s="211"/>
      <c r="AF41" s="211"/>
      <c r="AG41" s="211"/>
      <c r="AH41" s="211"/>
      <c r="AI41" s="211"/>
      <c r="AJ41" s="211"/>
      <c r="AK41" s="211"/>
      <c r="AL41" s="211"/>
      <c r="AM41" s="211"/>
      <c r="AN41" s="211"/>
      <c r="AO41" s="211"/>
      <c r="AP41" s="211"/>
      <c r="AQ41" s="211"/>
      <c r="AR41" s="211"/>
      <c r="AS41" s="211"/>
      <c r="AT41" s="211"/>
      <c r="AU41" s="211"/>
      <c r="AV41" s="211"/>
      <c r="AW41" s="211"/>
      <c r="AX41" s="211"/>
      <c r="AY41" s="211"/>
      <c r="AZ41" s="211"/>
      <c r="BA41" s="211"/>
      <c r="BB41" s="211"/>
      <c r="BC41" s="211"/>
      <c r="BD41" s="211"/>
      <c r="BE41" s="211"/>
      <c r="BF41" s="211"/>
      <c r="BG41" s="211"/>
      <c r="BH41" s="211"/>
      <c r="BI41" s="211"/>
      <c r="BJ41" s="211"/>
      <c r="BK41" s="211"/>
      <c r="BL41" s="211"/>
      <c r="BM41" s="211"/>
      <c r="BN41" s="211"/>
      <c r="BO41" s="211"/>
      <c r="BP41" s="211">
        <v>1</v>
      </c>
      <c r="BQ41" s="211"/>
      <c r="BR41" s="211"/>
      <c r="BS41" s="211"/>
      <c r="BT41" s="211"/>
      <c r="BU41" s="211">
        <v>1</v>
      </c>
      <c r="BV41" s="211"/>
      <c r="BW41" s="211"/>
      <c r="BX41" s="211"/>
      <c r="BY41" s="211"/>
      <c r="BZ41" s="211"/>
      <c r="CA41" s="211"/>
      <c r="CB41" s="211"/>
      <c r="CC41" s="211"/>
      <c r="CD41" s="211"/>
      <c r="CE41" s="211"/>
      <c r="CF41" s="211"/>
      <c r="CG41" s="211"/>
      <c r="CH41" s="211"/>
      <c r="CI41" s="211"/>
      <c r="CJ41" s="211"/>
      <c r="CK41" s="211"/>
      <c r="CL41" s="211"/>
      <c r="CM41" s="211"/>
      <c r="CN41" s="211"/>
      <c r="CO41" s="211"/>
      <c r="CP41" s="211"/>
      <c r="CQ41" s="211"/>
      <c r="CR41" s="211"/>
      <c r="CS41" s="211"/>
      <c r="CT41" s="211"/>
      <c r="CU41" s="211"/>
      <c r="CV41" s="211"/>
      <c r="CW41" s="211"/>
      <c r="CX41" s="211"/>
      <c r="CY41" s="211"/>
      <c r="CZ41" s="211"/>
      <c r="DA41" s="211"/>
      <c r="DB41" s="211"/>
      <c r="DC41" s="211"/>
      <c r="DD41" s="211"/>
      <c r="DE41" s="211"/>
      <c r="DF41" s="211"/>
      <c r="DG41" s="211"/>
      <c r="DH41" s="211"/>
      <c r="DI41" s="211"/>
      <c r="DJ41" s="211"/>
      <c r="DK41" s="211"/>
      <c r="DL41" s="211"/>
      <c r="DM41" s="211"/>
      <c r="DN41" s="211"/>
      <c r="DO41" s="210">
        <v>62.48</v>
      </c>
      <c r="DP41" s="133">
        <f t="shared" si="0"/>
        <v>43.735999999999997</v>
      </c>
    </row>
    <row r="42" spans="1:120">
      <c r="A42" s="212">
        <v>842411</v>
      </c>
      <c r="B42" s="213" t="s">
        <v>1105</v>
      </c>
      <c r="C42" s="214">
        <v>1</v>
      </c>
      <c r="D42" s="214" t="s">
        <v>974</v>
      </c>
      <c r="E42" s="215" t="s">
        <v>288</v>
      </c>
      <c r="F42" s="215"/>
      <c r="G42" s="215"/>
      <c r="H42" s="215"/>
      <c r="I42" s="215"/>
      <c r="J42" s="215"/>
      <c r="K42" s="215"/>
      <c r="L42" s="215"/>
      <c r="M42" s="215"/>
      <c r="N42" s="215"/>
      <c r="O42" s="215">
        <v>1</v>
      </c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>
        <v>1</v>
      </c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15"/>
      <c r="AR42" s="215">
        <v>1</v>
      </c>
      <c r="AS42" s="215"/>
      <c r="AT42" s="215"/>
      <c r="AU42" s="215"/>
      <c r="AV42" s="215"/>
      <c r="AW42" s="215"/>
      <c r="AX42" s="215"/>
      <c r="AY42" s="215"/>
      <c r="AZ42" s="215"/>
      <c r="BA42" s="215"/>
      <c r="BB42" s="215"/>
      <c r="BC42" s="215"/>
      <c r="BD42" s="215"/>
      <c r="BE42" s="215"/>
      <c r="BF42" s="215"/>
      <c r="BG42" s="215"/>
      <c r="BH42" s="215"/>
      <c r="BI42" s="215"/>
      <c r="BJ42" s="215"/>
      <c r="BK42" s="215"/>
      <c r="BL42" s="215"/>
      <c r="BM42" s="215">
        <v>1</v>
      </c>
      <c r="BN42" s="215"/>
      <c r="BO42" s="215"/>
      <c r="BP42" s="215"/>
      <c r="BQ42" s="215">
        <v>1</v>
      </c>
      <c r="BR42" s="215">
        <v>1</v>
      </c>
      <c r="BS42" s="215"/>
      <c r="BT42" s="215"/>
      <c r="BU42" s="215"/>
      <c r="BV42" s="215"/>
      <c r="BW42" s="215"/>
      <c r="BX42" s="215"/>
      <c r="BY42" s="215"/>
      <c r="BZ42" s="215"/>
      <c r="CA42" s="215"/>
      <c r="CB42" s="215"/>
      <c r="CC42" s="215"/>
      <c r="CD42" s="215"/>
      <c r="CE42" s="215"/>
      <c r="CF42" s="215"/>
      <c r="CG42" s="215"/>
      <c r="CH42" s="215"/>
      <c r="CI42" s="215"/>
      <c r="CJ42" s="215"/>
      <c r="CK42" s="215"/>
      <c r="CL42" s="215"/>
      <c r="CM42" s="215"/>
      <c r="CN42" s="215"/>
      <c r="CO42" s="215"/>
      <c r="CP42" s="215"/>
      <c r="CQ42" s="215"/>
      <c r="CR42" s="215"/>
      <c r="CS42" s="215"/>
      <c r="CT42" s="215"/>
      <c r="CU42" s="215"/>
      <c r="CV42" s="215"/>
      <c r="CW42" s="215"/>
      <c r="CX42" s="215"/>
      <c r="CY42" s="215"/>
      <c r="CZ42" s="215"/>
      <c r="DA42" s="215"/>
      <c r="DB42" s="215"/>
      <c r="DC42" s="215"/>
      <c r="DD42" s="215"/>
      <c r="DE42" s="215"/>
      <c r="DF42" s="215"/>
      <c r="DG42" s="215"/>
      <c r="DH42" s="215"/>
      <c r="DI42" s="215"/>
      <c r="DJ42" s="215"/>
      <c r="DK42" s="215"/>
      <c r="DL42" s="215"/>
      <c r="DM42" s="215"/>
      <c r="DN42" s="215"/>
      <c r="DO42" s="216">
        <v>12.08</v>
      </c>
      <c r="DP42" s="133">
        <f t="shared" si="0"/>
        <v>8.4559999999999995</v>
      </c>
    </row>
    <row r="43" spans="1:120">
      <c r="A43" s="212">
        <v>842451</v>
      </c>
      <c r="B43" s="213" t="s">
        <v>1106</v>
      </c>
      <c r="C43" s="217">
        <v>5</v>
      </c>
      <c r="D43" s="214" t="s">
        <v>974</v>
      </c>
      <c r="E43" s="216" t="s">
        <v>288</v>
      </c>
      <c r="F43" s="215"/>
      <c r="G43" s="215"/>
      <c r="H43" s="215"/>
      <c r="I43" s="215"/>
      <c r="J43" s="215"/>
      <c r="K43" s="215"/>
      <c r="L43" s="215"/>
      <c r="M43" s="215"/>
      <c r="N43" s="215"/>
      <c r="O43" s="215">
        <v>1</v>
      </c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>
        <v>1</v>
      </c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15"/>
      <c r="AM43" s="215"/>
      <c r="AN43" s="215"/>
      <c r="AO43" s="215"/>
      <c r="AP43" s="215"/>
      <c r="AQ43" s="215"/>
      <c r="AR43" s="215">
        <v>1</v>
      </c>
      <c r="AS43" s="215"/>
      <c r="AT43" s="215"/>
      <c r="AU43" s="215"/>
      <c r="AV43" s="215"/>
      <c r="AW43" s="215"/>
      <c r="AX43" s="215"/>
      <c r="AY43" s="215"/>
      <c r="AZ43" s="215"/>
      <c r="BA43" s="215"/>
      <c r="BB43" s="215"/>
      <c r="BC43" s="215"/>
      <c r="BD43" s="215"/>
      <c r="BE43" s="215"/>
      <c r="BF43" s="215"/>
      <c r="BG43" s="215"/>
      <c r="BH43" s="215"/>
      <c r="BI43" s="215"/>
      <c r="BJ43" s="215"/>
      <c r="BK43" s="215"/>
      <c r="BL43" s="215"/>
      <c r="BM43" s="215">
        <v>1</v>
      </c>
      <c r="BN43" s="215"/>
      <c r="BO43" s="215"/>
      <c r="BP43" s="215"/>
      <c r="BQ43" s="215">
        <v>1</v>
      </c>
      <c r="BR43" s="215">
        <v>1</v>
      </c>
      <c r="BS43" s="215"/>
      <c r="BT43" s="215"/>
      <c r="BU43" s="215"/>
      <c r="BV43" s="215"/>
      <c r="BW43" s="215"/>
      <c r="BX43" s="215"/>
      <c r="BY43" s="215"/>
      <c r="BZ43" s="215"/>
      <c r="CA43" s="215"/>
      <c r="CB43" s="215"/>
      <c r="CC43" s="215"/>
      <c r="CD43" s="215"/>
      <c r="CE43" s="215"/>
      <c r="CF43" s="215"/>
      <c r="CG43" s="215"/>
      <c r="CH43" s="215"/>
      <c r="CI43" s="215"/>
      <c r="CJ43" s="215"/>
      <c r="CK43" s="215"/>
      <c r="CL43" s="215"/>
      <c r="CM43" s="215"/>
      <c r="CN43" s="215"/>
      <c r="CO43" s="215"/>
      <c r="CP43" s="215"/>
      <c r="CQ43" s="215"/>
      <c r="CR43" s="215"/>
      <c r="CS43" s="215"/>
      <c r="CT43" s="215"/>
      <c r="CU43" s="215"/>
      <c r="CV43" s="215"/>
      <c r="CW43" s="215"/>
      <c r="CX43" s="215"/>
      <c r="CY43" s="215"/>
      <c r="CZ43" s="215"/>
      <c r="DA43" s="215"/>
      <c r="DB43" s="215"/>
      <c r="DC43" s="215"/>
      <c r="DD43" s="215"/>
      <c r="DE43" s="215"/>
      <c r="DF43" s="215"/>
      <c r="DG43" s="215"/>
      <c r="DH43" s="215"/>
      <c r="DI43" s="215"/>
      <c r="DJ43" s="215"/>
      <c r="DK43" s="215"/>
      <c r="DL43" s="215"/>
      <c r="DM43" s="215"/>
      <c r="DN43" s="215"/>
      <c r="DO43" s="216">
        <v>55.15</v>
      </c>
      <c r="DP43" s="133">
        <f t="shared" si="0"/>
        <v>38.604999999999997</v>
      </c>
    </row>
    <row r="44" spans="1:120">
      <c r="A44" s="137">
        <v>856311</v>
      </c>
      <c r="B44" s="138" t="s">
        <v>1103</v>
      </c>
      <c r="C44" s="139">
        <v>1</v>
      </c>
      <c r="D44" s="155" t="s">
        <v>747</v>
      </c>
      <c r="E44" s="140" t="s">
        <v>461</v>
      </c>
      <c r="F44" s="156"/>
      <c r="G44" s="156"/>
      <c r="H44" s="156"/>
      <c r="I44" s="156"/>
      <c r="J44" s="156"/>
      <c r="K44" s="156">
        <v>1</v>
      </c>
      <c r="L44" s="156">
        <v>1</v>
      </c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>
        <v>1</v>
      </c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  <c r="AV44" s="156"/>
      <c r="AW44" s="156"/>
      <c r="AX44" s="156"/>
      <c r="AY44" s="156"/>
      <c r="AZ44" s="156">
        <v>1</v>
      </c>
      <c r="BA44" s="156"/>
      <c r="BB44" s="156"/>
      <c r="BC44" s="156"/>
      <c r="BD44" s="156"/>
      <c r="BE44" s="156"/>
      <c r="BF44" s="156"/>
      <c r="BG44" s="156"/>
      <c r="BH44" s="156"/>
      <c r="BI44" s="156"/>
      <c r="BJ44" s="156"/>
      <c r="BK44" s="156"/>
      <c r="BL44" s="156"/>
      <c r="BM44" s="156"/>
      <c r="BN44" s="156"/>
      <c r="BO44" s="156"/>
      <c r="BP44" s="156"/>
      <c r="BQ44" s="156"/>
      <c r="BR44" s="156"/>
      <c r="BS44" s="156"/>
      <c r="BT44" s="156"/>
      <c r="BU44" s="156"/>
      <c r="BV44" s="156"/>
      <c r="BW44" s="156"/>
      <c r="BX44" s="156"/>
      <c r="BY44" s="156"/>
      <c r="BZ44" s="156"/>
      <c r="CA44" s="156"/>
      <c r="CB44" s="156"/>
      <c r="CC44" s="156"/>
      <c r="CD44" s="156"/>
      <c r="CE44" s="156"/>
      <c r="CF44" s="156"/>
      <c r="CG44" s="156"/>
      <c r="CH44" s="156"/>
      <c r="CI44" s="156"/>
      <c r="CJ44" s="156"/>
      <c r="CK44" s="156"/>
      <c r="CL44" s="156"/>
      <c r="CM44" s="156"/>
      <c r="CN44" s="156"/>
      <c r="CO44" s="156"/>
      <c r="CP44" s="156"/>
      <c r="CQ44" s="156"/>
      <c r="CR44" s="156"/>
      <c r="CS44" s="156"/>
      <c r="CT44" s="156"/>
      <c r="CU44" s="156"/>
      <c r="CV44" s="156"/>
      <c r="CW44" s="156"/>
      <c r="CX44" s="156"/>
      <c r="CY44" s="156"/>
      <c r="CZ44" s="156"/>
      <c r="DA44" s="156"/>
      <c r="DB44" s="156"/>
      <c r="DC44" s="156"/>
      <c r="DD44" s="156"/>
      <c r="DE44" s="156"/>
      <c r="DF44" s="156"/>
      <c r="DG44" s="156"/>
      <c r="DH44" s="156"/>
      <c r="DI44" s="156"/>
      <c r="DJ44" s="156"/>
      <c r="DK44" s="156"/>
      <c r="DL44" s="156"/>
      <c r="DM44" s="156"/>
      <c r="DN44" s="156"/>
      <c r="DO44" s="140">
        <v>12.38</v>
      </c>
      <c r="DP44" s="133">
        <f t="shared" si="0"/>
        <v>8.6660000000000004</v>
      </c>
    </row>
    <row r="45" spans="1:120">
      <c r="A45" s="137">
        <v>856322</v>
      </c>
      <c r="B45" s="138" t="s">
        <v>1001</v>
      </c>
      <c r="C45" s="139">
        <v>5</v>
      </c>
      <c r="D45" s="155" t="s">
        <v>747</v>
      </c>
      <c r="E45" s="140" t="s">
        <v>461</v>
      </c>
      <c r="F45" s="156"/>
      <c r="G45" s="156"/>
      <c r="H45" s="156"/>
      <c r="I45" s="156"/>
      <c r="J45" s="156"/>
      <c r="K45" s="156">
        <v>1</v>
      </c>
      <c r="L45" s="156">
        <v>1</v>
      </c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>
        <v>1</v>
      </c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>
        <v>1</v>
      </c>
      <c r="BA45" s="156"/>
      <c r="BB45" s="156"/>
      <c r="BC45" s="156"/>
      <c r="BD45" s="156"/>
      <c r="BE45" s="156"/>
      <c r="BF45" s="156"/>
      <c r="BG45" s="156"/>
      <c r="BH45" s="156"/>
      <c r="BI45" s="156"/>
      <c r="BJ45" s="156"/>
      <c r="BK45" s="156"/>
      <c r="BL45" s="156"/>
      <c r="BM45" s="156"/>
      <c r="BN45" s="156"/>
      <c r="BO45" s="156"/>
      <c r="BP45" s="156"/>
      <c r="BQ45" s="156"/>
      <c r="BR45" s="156"/>
      <c r="BS45" s="156"/>
      <c r="BT45" s="156"/>
      <c r="BU45" s="156"/>
      <c r="BV45" s="156"/>
      <c r="BW45" s="156"/>
      <c r="BX45" s="156"/>
      <c r="BY45" s="156"/>
      <c r="BZ45" s="156"/>
      <c r="CA45" s="156"/>
      <c r="CB45" s="156"/>
      <c r="CC45" s="156"/>
      <c r="CD45" s="156"/>
      <c r="CE45" s="156"/>
      <c r="CF45" s="156"/>
      <c r="CG45" s="156"/>
      <c r="CH45" s="156"/>
      <c r="CI45" s="156"/>
      <c r="CJ45" s="156"/>
      <c r="CK45" s="156"/>
      <c r="CL45" s="156"/>
      <c r="CM45" s="156"/>
      <c r="CN45" s="156"/>
      <c r="CO45" s="156"/>
      <c r="CP45" s="156"/>
      <c r="CQ45" s="156"/>
      <c r="CR45" s="156"/>
      <c r="CS45" s="156"/>
      <c r="CT45" s="156"/>
      <c r="CU45" s="156"/>
      <c r="CV45" s="156"/>
      <c r="CW45" s="156"/>
      <c r="CX45" s="156"/>
      <c r="CY45" s="156"/>
      <c r="CZ45" s="156"/>
      <c r="DA45" s="156"/>
      <c r="DB45" s="156"/>
      <c r="DC45" s="156"/>
      <c r="DD45" s="156"/>
      <c r="DE45" s="156"/>
      <c r="DF45" s="156"/>
      <c r="DG45" s="156"/>
      <c r="DH45" s="156"/>
      <c r="DI45" s="156"/>
      <c r="DJ45" s="156"/>
      <c r="DK45" s="156"/>
      <c r="DL45" s="156"/>
      <c r="DM45" s="156"/>
      <c r="DN45" s="156"/>
      <c r="DO45" s="140">
        <v>59.1</v>
      </c>
      <c r="DP45" s="133">
        <f t="shared" si="0"/>
        <v>41.37</v>
      </c>
    </row>
    <row r="46" spans="1:120">
      <c r="A46" s="169">
        <v>867311</v>
      </c>
      <c r="B46" s="170" t="s">
        <v>1002</v>
      </c>
      <c r="C46" s="171">
        <v>1</v>
      </c>
      <c r="D46" s="172" t="s">
        <v>977</v>
      </c>
      <c r="E46" s="173" t="s">
        <v>290</v>
      </c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>
        <v>1</v>
      </c>
      <c r="R46" s="174"/>
      <c r="S46" s="174"/>
      <c r="T46" s="174"/>
      <c r="U46" s="174"/>
      <c r="V46" s="174"/>
      <c r="W46" s="174"/>
      <c r="X46" s="174"/>
      <c r="Y46" s="174"/>
      <c r="Z46" s="174"/>
      <c r="AA46" s="174">
        <v>1</v>
      </c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>
        <v>1</v>
      </c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/>
      <c r="CD46" s="174"/>
      <c r="CE46" s="174"/>
      <c r="CF46" s="174"/>
      <c r="CG46" s="174"/>
      <c r="CH46" s="174"/>
      <c r="CI46" s="174"/>
      <c r="CJ46" s="174"/>
      <c r="CK46" s="174"/>
      <c r="CL46" s="174"/>
      <c r="CM46" s="174"/>
      <c r="CN46" s="174"/>
      <c r="CO46" s="174"/>
      <c r="CP46" s="174"/>
      <c r="CQ46" s="174"/>
      <c r="CR46" s="174"/>
      <c r="CS46" s="174"/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>
        <v>1</v>
      </c>
      <c r="DE46" s="174"/>
      <c r="DF46" s="174"/>
      <c r="DG46" s="174"/>
      <c r="DH46" s="174"/>
      <c r="DI46" s="174"/>
      <c r="DJ46" s="174"/>
      <c r="DK46" s="174"/>
      <c r="DL46" s="174"/>
      <c r="DM46" s="174"/>
      <c r="DN46" s="174"/>
      <c r="DO46" s="173">
        <v>11.34</v>
      </c>
      <c r="DP46" s="133">
        <f t="shared" si="0"/>
        <v>7.9379999999999997</v>
      </c>
    </row>
    <row r="47" spans="1:120">
      <c r="A47" s="129">
        <v>854011</v>
      </c>
      <c r="B47" s="130" t="s">
        <v>1000</v>
      </c>
      <c r="C47" s="131">
        <v>1</v>
      </c>
      <c r="D47" s="157" t="s">
        <v>974</v>
      </c>
      <c r="E47" s="132" t="s">
        <v>288</v>
      </c>
      <c r="F47" s="158"/>
      <c r="G47" s="158"/>
      <c r="H47" s="158"/>
      <c r="I47" s="158"/>
      <c r="J47" s="158"/>
      <c r="K47" s="158"/>
      <c r="L47" s="158"/>
      <c r="M47" s="158"/>
      <c r="N47" s="158"/>
      <c r="O47" s="158">
        <v>1</v>
      </c>
      <c r="P47" s="158"/>
      <c r="Q47" s="158"/>
      <c r="R47" s="158" t="s">
        <v>1107</v>
      </c>
      <c r="S47" s="158"/>
      <c r="T47" s="158"/>
      <c r="U47" s="158">
        <v>1</v>
      </c>
      <c r="V47" s="158"/>
      <c r="W47" s="158"/>
      <c r="X47" s="158">
        <v>1</v>
      </c>
      <c r="Y47" s="158"/>
      <c r="Z47" s="158"/>
      <c r="AA47" s="158">
        <v>1</v>
      </c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>
        <v>1</v>
      </c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32">
        <v>11.49</v>
      </c>
      <c r="DP47" s="133">
        <f t="shared" si="0"/>
        <v>8.0429999999999993</v>
      </c>
    </row>
    <row r="48" spans="1:120">
      <c r="A48" s="129">
        <v>854051</v>
      </c>
      <c r="B48" s="130" t="s">
        <v>1104</v>
      </c>
      <c r="C48" s="131">
        <v>5</v>
      </c>
      <c r="D48" s="157" t="s">
        <v>974</v>
      </c>
      <c r="E48" s="132" t="s">
        <v>288</v>
      </c>
      <c r="F48" s="158"/>
      <c r="G48" s="158"/>
      <c r="H48" s="158"/>
      <c r="I48" s="158"/>
      <c r="J48" s="158"/>
      <c r="K48" s="158"/>
      <c r="L48" s="158"/>
      <c r="M48" s="158"/>
      <c r="N48" s="158"/>
      <c r="O48" s="158">
        <v>1</v>
      </c>
      <c r="P48" s="158"/>
      <c r="Q48" s="158"/>
      <c r="R48" s="158" t="s">
        <v>1107</v>
      </c>
      <c r="S48" s="158"/>
      <c r="T48" s="158"/>
      <c r="U48" s="158">
        <v>1</v>
      </c>
      <c r="V48" s="158"/>
      <c r="W48" s="158"/>
      <c r="X48" s="158">
        <v>1</v>
      </c>
      <c r="Y48" s="158"/>
      <c r="Z48" s="158"/>
      <c r="AA48" s="158">
        <v>1</v>
      </c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>
        <v>1</v>
      </c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32">
        <v>53.91</v>
      </c>
      <c r="DP48" s="133">
        <f t="shared" si="0"/>
        <v>37.736999999999995</v>
      </c>
    </row>
    <row r="49" spans="1:120">
      <c r="DP49" s="133">
        <f t="shared" si="0"/>
        <v>0</v>
      </c>
    </row>
    <row r="50" spans="1:120">
      <c r="DP50" s="133">
        <f t="shared" si="0"/>
        <v>0</v>
      </c>
    </row>
    <row r="51" spans="1:120">
      <c r="DP51" s="133">
        <f t="shared" si="0"/>
        <v>0</v>
      </c>
    </row>
    <row r="52" spans="1:120">
      <c r="A52" s="206">
        <v>825702</v>
      </c>
      <c r="B52" s="207" t="s">
        <v>1109</v>
      </c>
      <c r="C52" s="208">
        <v>2</v>
      </c>
      <c r="D52" s="209" t="s">
        <v>980</v>
      </c>
      <c r="E52" s="210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>
        <v>1</v>
      </c>
      <c r="AB52" s="211"/>
      <c r="AC52" s="211"/>
      <c r="AD52" s="211"/>
      <c r="AE52" s="211"/>
      <c r="AF52" s="211"/>
      <c r="AG52" s="211"/>
      <c r="AH52" s="211"/>
      <c r="AI52" s="211"/>
      <c r="AJ52" s="211"/>
      <c r="AK52" s="211"/>
      <c r="AL52" s="211"/>
      <c r="AM52" s="211"/>
      <c r="AN52" s="211"/>
      <c r="AO52" s="211"/>
      <c r="AP52" s="211"/>
      <c r="AQ52" s="211"/>
      <c r="AR52" s="211"/>
      <c r="AS52" s="211"/>
      <c r="AT52" s="211"/>
      <c r="AU52" s="211"/>
      <c r="AV52" s="211"/>
      <c r="AW52" s="211"/>
      <c r="AX52" s="211"/>
      <c r="AY52" s="211"/>
      <c r="AZ52" s="211"/>
      <c r="BA52" s="211"/>
      <c r="BB52" s="211"/>
      <c r="BC52" s="211"/>
      <c r="BD52" s="211"/>
      <c r="BE52" s="211"/>
      <c r="BF52" s="211"/>
      <c r="BG52" s="211"/>
      <c r="BH52" s="211"/>
      <c r="BI52" s="211"/>
      <c r="BJ52" s="211"/>
      <c r="BK52" s="211"/>
      <c r="BL52" s="211"/>
      <c r="BM52" s="211"/>
      <c r="BN52" s="211"/>
      <c r="BO52" s="211"/>
      <c r="BP52" s="211"/>
      <c r="BQ52" s="211"/>
      <c r="BR52" s="211"/>
      <c r="BS52" s="211"/>
      <c r="BT52" s="211"/>
      <c r="BU52" s="211"/>
      <c r="BV52" s="211"/>
      <c r="BW52" s="211"/>
      <c r="BX52" s="211"/>
      <c r="BY52" s="211"/>
      <c r="BZ52" s="211"/>
      <c r="CA52" s="211"/>
      <c r="CB52" s="211"/>
      <c r="CC52" s="211"/>
      <c r="CD52" s="211"/>
      <c r="CE52" s="211"/>
      <c r="CF52" s="211"/>
      <c r="CG52" s="211"/>
      <c r="CH52" s="211"/>
      <c r="CI52" s="211"/>
      <c r="CJ52" s="211"/>
      <c r="CK52" s="211"/>
      <c r="CL52" s="211"/>
      <c r="CM52" s="211"/>
      <c r="CN52" s="211"/>
      <c r="CO52" s="211"/>
      <c r="CP52" s="211"/>
      <c r="CQ52" s="211"/>
      <c r="CR52" s="211"/>
      <c r="CS52" s="211"/>
      <c r="CT52" s="211"/>
      <c r="CU52" s="211"/>
      <c r="CV52" s="211"/>
      <c r="CW52" s="211"/>
      <c r="CX52" s="211"/>
      <c r="CY52" s="211"/>
      <c r="CZ52" s="211"/>
      <c r="DA52" s="211"/>
      <c r="DB52" s="211"/>
      <c r="DC52" s="211"/>
      <c r="DD52" s="211"/>
      <c r="DE52" s="211"/>
      <c r="DF52" s="211"/>
      <c r="DG52" s="211"/>
      <c r="DH52" s="211"/>
      <c r="DI52" s="211"/>
      <c r="DJ52" s="211"/>
      <c r="DK52" s="211"/>
      <c r="DL52" s="211"/>
      <c r="DM52" s="211"/>
      <c r="DN52" s="211"/>
      <c r="DO52" s="210">
        <v>44.08</v>
      </c>
      <c r="DP52" s="133">
        <f t="shared" si="0"/>
        <v>30.855999999999998</v>
      </c>
    </row>
    <row r="53" spans="1:120">
      <c r="A53" s="218">
        <v>103141</v>
      </c>
      <c r="B53" s="219" t="s">
        <v>1110</v>
      </c>
      <c r="C53" s="220">
        <v>2</v>
      </c>
      <c r="D53" s="221" t="s">
        <v>979</v>
      </c>
      <c r="E53" s="222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  <c r="AA53" s="223">
        <v>1</v>
      </c>
      <c r="AB53" s="223"/>
      <c r="AC53" s="223"/>
      <c r="AD53" s="223"/>
      <c r="AE53" s="223"/>
      <c r="AF53" s="223"/>
      <c r="AG53" s="223"/>
      <c r="AH53" s="223"/>
      <c r="AI53" s="223"/>
      <c r="AJ53" s="223"/>
      <c r="AK53" s="223"/>
      <c r="AL53" s="223"/>
      <c r="AM53" s="223"/>
      <c r="AN53" s="223"/>
      <c r="AO53" s="223"/>
      <c r="AP53" s="223"/>
      <c r="AQ53" s="223"/>
      <c r="AR53" s="223"/>
      <c r="AS53" s="223"/>
      <c r="AT53" s="223"/>
      <c r="AU53" s="223"/>
      <c r="AV53" s="223"/>
      <c r="AW53" s="223"/>
      <c r="AX53" s="223"/>
      <c r="AY53" s="223"/>
      <c r="AZ53" s="223"/>
      <c r="BA53" s="223"/>
      <c r="BB53" s="223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3"/>
      <c r="BS53" s="223"/>
      <c r="BT53" s="223"/>
      <c r="BU53" s="223"/>
      <c r="BV53" s="223"/>
      <c r="BW53" s="223"/>
      <c r="BX53" s="223"/>
      <c r="BY53" s="223"/>
      <c r="BZ53" s="223"/>
      <c r="CA53" s="223"/>
      <c r="CB53" s="223"/>
      <c r="CC53" s="223"/>
      <c r="CD53" s="223"/>
      <c r="CE53" s="223"/>
      <c r="CF53" s="223"/>
      <c r="CG53" s="223"/>
      <c r="CH53" s="223"/>
      <c r="CI53" s="223"/>
      <c r="CJ53" s="223"/>
      <c r="CK53" s="223"/>
      <c r="CL53" s="223"/>
      <c r="CM53" s="223"/>
      <c r="CN53" s="223"/>
      <c r="CO53" s="223"/>
      <c r="CP53" s="223"/>
      <c r="CQ53" s="223"/>
      <c r="CR53" s="223"/>
      <c r="CS53" s="223"/>
      <c r="CT53" s="223"/>
      <c r="CU53" s="223"/>
      <c r="CV53" s="223"/>
      <c r="CW53" s="223"/>
      <c r="CX53" s="223"/>
      <c r="CY53" s="223"/>
      <c r="CZ53" s="223"/>
      <c r="DA53" s="223"/>
      <c r="DB53" s="223"/>
      <c r="DC53" s="223"/>
      <c r="DD53" s="223"/>
      <c r="DE53" s="223"/>
      <c r="DF53" s="223"/>
      <c r="DG53" s="223"/>
      <c r="DH53" s="223"/>
      <c r="DI53" s="223"/>
      <c r="DJ53" s="223"/>
      <c r="DK53" s="223"/>
      <c r="DL53" s="223"/>
      <c r="DM53" s="223"/>
      <c r="DN53" s="223"/>
      <c r="DO53" s="222">
        <v>44.08</v>
      </c>
      <c r="DP53" s="133">
        <f t="shared" si="0"/>
        <v>30.855999999999998</v>
      </c>
    </row>
    <row r="54" spans="1:120" s="156" customFormat="1">
      <c r="A54" s="137">
        <v>108645</v>
      </c>
      <c r="B54" s="138" t="s">
        <v>1111</v>
      </c>
      <c r="C54" s="139">
        <v>5</v>
      </c>
      <c r="D54" s="155" t="s">
        <v>708</v>
      </c>
      <c r="E54" s="140" t="s">
        <v>382</v>
      </c>
      <c r="F54" s="156">
        <v>1</v>
      </c>
      <c r="H54" s="156">
        <v>1</v>
      </c>
      <c r="R54" s="156" t="s">
        <v>401</v>
      </c>
      <c r="T54" s="156">
        <v>1</v>
      </c>
      <c r="X54" s="156">
        <v>1</v>
      </c>
      <c r="AA54" s="156">
        <v>1</v>
      </c>
      <c r="AD54" s="156">
        <v>1</v>
      </c>
      <c r="BI54" s="156">
        <v>1</v>
      </c>
      <c r="BL54" s="156">
        <v>1</v>
      </c>
      <c r="BQ54" s="156">
        <v>1</v>
      </c>
      <c r="DO54" s="140">
        <v>31.49</v>
      </c>
      <c r="DP54" s="133">
        <f t="shared" si="0"/>
        <v>22.042999999999999</v>
      </c>
    </row>
    <row r="55" spans="1:120">
      <c r="A55" s="212">
        <v>100018</v>
      </c>
      <c r="B55" s="213" t="s">
        <v>1112</v>
      </c>
      <c r="C55" s="217">
        <v>4</v>
      </c>
      <c r="D55" s="214" t="s">
        <v>708</v>
      </c>
      <c r="E55" s="216" t="s">
        <v>382</v>
      </c>
      <c r="F55" s="215">
        <v>1</v>
      </c>
      <c r="G55" s="215"/>
      <c r="H55" s="215">
        <v>1</v>
      </c>
      <c r="I55" s="215"/>
      <c r="J55" s="215"/>
      <c r="K55" s="215"/>
      <c r="L55" s="215"/>
      <c r="M55" s="215"/>
      <c r="N55" s="215"/>
      <c r="O55" s="215"/>
      <c r="P55" s="215"/>
      <c r="Q55" s="215"/>
      <c r="R55" s="215" t="s">
        <v>396</v>
      </c>
      <c r="S55" s="215">
        <v>1</v>
      </c>
      <c r="T55" s="215"/>
      <c r="U55" s="215"/>
      <c r="V55" s="215"/>
      <c r="W55" s="215"/>
      <c r="X55" s="215">
        <v>1</v>
      </c>
      <c r="Y55" s="215"/>
      <c r="Z55" s="215"/>
      <c r="AA55" s="215">
        <v>1</v>
      </c>
      <c r="AB55" s="215"/>
      <c r="AC55" s="215"/>
      <c r="AD55" s="215"/>
      <c r="AE55" s="215">
        <v>1</v>
      </c>
      <c r="AF55" s="215"/>
      <c r="AG55" s="215"/>
      <c r="AH55" s="215"/>
      <c r="AI55" s="215"/>
      <c r="AJ55" s="215"/>
      <c r="AK55" s="215"/>
      <c r="AL55" s="215"/>
      <c r="AM55" s="215"/>
      <c r="AN55" s="215"/>
      <c r="AO55" s="215"/>
      <c r="AP55" s="215"/>
      <c r="AQ55" s="215"/>
      <c r="AR55" s="215"/>
      <c r="AS55" s="215"/>
      <c r="AT55" s="215"/>
      <c r="AU55" s="215"/>
      <c r="AV55" s="215"/>
      <c r="AW55" s="215"/>
      <c r="AX55" s="215"/>
      <c r="AY55" s="215"/>
      <c r="AZ55" s="215"/>
      <c r="BA55" s="215"/>
      <c r="BB55" s="215"/>
      <c r="BC55" s="215"/>
      <c r="BD55" s="215"/>
      <c r="BE55" s="215"/>
      <c r="BF55" s="215"/>
      <c r="BG55" s="215"/>
      <c r="BH55" s="215"/>
      <c r="BI55" s="215">
        <v>1</v>
      </c>
      <c r="BJ55" s="215"/>
      <c r="BK55" s="215"/>
      <c r="BL55" s="215">
        <v>1</v>
      </c>
      <c r="BM55" s="215"/>
      <c r="BN55" s="215"/>
      <c r="BO55" s="215"/>
      <c r="BP55" s="215"/>
      <c r="BQ55" s="215">
        <v>1</v>
      </c>
      <c r="BR55" s="215"/>
      <c r="BS55" s="215"/>
      <c r="BT55" s="215"/>
      <c r="BU55" s="215"/>
      <c r="BV55" s="215"/>
      <c r="BW55" s="215"/>
      <c r="BX55" s="215"/>
      <c r="BY55" s="215"/>
      <c r="BZ55" s="215"/>
      <c r="CA55" s="215"/>
      <c r="CB55" s="215"/>
      <c r="CC55" s="215"/>
      <c r="CD55" s="215"/>
      <c r="CE55" s="215"/>
      <c r="CF55" s="215"/>
      <c r="CG55" s="215"/>
      <c r="CH55" s="215"/>
      <c r="CI55" s="215"/>
      <c r="CJ55" s="215"/>
      <c r="CK55" s="215"/>
      <c r="CL55" s="215"/>
      <c r="CM55" s="215"/>
      <c r="CN55" s="215"/>
      <c r="CO55" s="215"/>
      <c r="CP55" s="215"/>
      <c r="CQ55" s="215"/>
      <c r="CR55" s="215"/>
      <c r="CS55" s="215"/>
      <c r="CT55" s="215"/>
      <c r="CU55" s="215"/>
      <c r="CV55" s="215"/>
      <c r="CW55" s="215"/>
      <c r="CX55" s="215"/>
      <c r="CY55" s="215"/>
      <c r="CZ55" s="215"/>
      <c r="DA55" s="215"/>
      <c r="DB55" s="215"/>
      <c r="DC55" s="215"/>
      <c r="DD55" s="215"/>
      <c r="DE55" s="215"/>
      <c r="DF55" s="215"/>
      <c r="DG55" s="215"/>
      <c r="DH55" s="215"/>
      <c r="DI55" s="215"/>
      <c r="DJ55" s="215"/>
      <c r="DK55" s="215"/>
      <c r="DL55" s="215"/>
      <c r="DM55" s="215"/>
      <c r="DN55" s="215"/>
      <c r="DO55" s="216">
        <v>22.85</v>
      </c>
      <c r="DP55" s="133">
        <f t="shared" si="0"/>
        <v>15.994999999999999</v>
      </c>
    </row>
    <row r="56" spans="1:120">
      <c r="C56" s="151"/>
      <c r="E56" s="152"/>
    </row>
    <row r="57" spans="1:120">
      <c r="C57" s="128"/>
      <c r="E57" s="127"/>
    </row>
    <row r="58" spans="1:120">
      <c r="C58" s="128"/>
      <c r="E58" s="127"/>
    </row>
    <row r="59" spans="1:120">
      <c r="C59" s="128"/>
      <c r="E59" s="127"/>
    </row>
  </sheetData>
  <mergeCells count="23">
    <mergeCell ref="AN1:AP1"/>
    <mergeCell ref="A1:A2"/>
    <mergeCell ref="B1:B2"/>
    <mergeCell ref="C1:C2"/>
    <mergeCell ref="D1:D2"/>
    <mergeCell ref="E1:E2"/>
    <mergeCell ref="F1:Q1"/>
    <mergeCell ref="Y1:Y2"/>
    <mergeCell ref="R1:R2"/>
    <mergeCell ref="S1:X1"/>
    <mergeCell ref="Z1:Z2"/>
    <mergeCell ref="AA1:AC1"/>
    <mergeCell ref="AD1:AM1"/>
    <mergeCell ref="CW1:CZ1"/>
    <mergeCell ref="DA1:DB1"/>
    <mergeCell ref="DC1:DG1"/>
    <mergeCell ref="DH1:DI1"/>
    <mergeCell ref="AQ1:BG1"/>
    <mergeCell ref="BH1:BK1"/>
    <mergeCell ref="BL1:BX1"/>
    <mergeCell ref="BY1:CH1"/>
    <mergeCell ref="CI1:CL1"/>
    <mergeCell ref="CM1:CT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  <vt:lpstr>Работа по MOTUL S-Car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2020-06-21T21:03:45Z</dcterms:modified>
</cp:coreProperties>
</file>