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8" activeTab="12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Склад" sheetId="1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27" r:id="rId15"/>
    <sheet name="$ (2)" sheetId="24" r:id="rId16"/>
    <sheet name="Лист4" sheetId="25" r:id="rId17"/>
    <sheet name="Анализ сентября" sheetId="19" r:id="rId18"/>
    <sheet name="Приход от 4.05" sheetId="4" r:id="rId19"/>
    <sheet name="Анализ цен от 9 мая 2020" sheetId="7" r:id="rId20"/>
    <sheet name="Прайс Мобил. ЦЕНЫ ЗА ЛИТР!!!" sheetId="9" r:id="rId21"/>
    <sheet name="Лист2" sheetId="18" r:id="rId22"/>
    <sheet name="Лист1" sheetId="23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1___Excel_BuiltIn__FilterDatabase_3_1_1">NA()</definedName>
    <definedName name="_11Excel_BuiltIn__FilterDatabase_18_1" localSheetId="15">#REF!</definedName>
    <definedName name="_11Excel_BuiltIn__FilterDatabase_18_1" localSheetId="3">#REF!</definedName>
    <definedName name="_11Excel_BuiltIn__FilterDatabase_18_1" localSheetId="19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4">#REF!</definedName>
    <definedName name="_11Excel_BuiltIn__FilterDatabase_18_1" localSheetId="18">#REF!</definedName>
    <definedName name="_11Excel_BuiltIn__FilterDatabase_18_1" localSheetId="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15">#REF!</definedName>
    <definedName name="_DAT1" localSheetId="3">#REF!</definedName>
    <definedName name="_DAT1" localSheetId="19">#REF!</definedName>
    <definedName name="_DAT1" localSheetId="0">#REF!</definedName>
    <definedName name="_DAT1" localSheetId="9">#REF!</definedName>
    <definedName name="_DAT1" localSheetId="14">#REF!</definedName>
    <definedName name="_DAT1" localSheetId="18">#REF!</definedName>
    <definedName name="_DAT1" localSheetId="8">#REF!</definedName>
    <definedName name="_DAT1">#REF!</definedName>
    <definedName name="_DAT2" localSheetId="15">#REF!</definedName>
    <definedName name="_DAT2" localSheetId="3">#REF!</definedName>
    <definedName name="_DAT2" localSheetId="19">#REF!</definedName>
    <definedName name="_DAT2" localSheetId="0">#REF!</definedName>
    <definedName name="_DAT2" localSheetId="9">#REF!</definedName>
    <definedName name="_DAT2" localSheetId="14">#REF!</definedName>
    <definedName name="_DAT2" localSheetId="18">#REF!</definedName>
    <definedName name="_DAT2" localSheetId="8">#REF!</definedName>
    <definedName name="_DAT2">#REF!</definedName>
    <definedName name="_DAT3" localSheetId="15">#REF!</definedName>
    <definedName name="_DAT3" localSheetId="3">#REF!</definedName>
    <definedName name="_DAT3" localSheetId="19">#REF!</definedName>
    <definedName name="_DAT3" localSheetId="0">#REF!</definedName>
    <definedName name="_DAT3" localSheetId="9">#REF!</definedName>
    <definedName name="_DAT3" localSheetId="14">#REF!</definedName>
    <definedName name="_DAT3" localSheetId="18">#REF!</definedName>
    <definedName name="_DAT3" localSheetId="8">#REF!</definedName>
    <definedName name="_DAT3">#REF!</definedName>
    <definedName name="_DAT4" localSheetId="15">#REF!</definedName>
    <definedName name="_DAT4" localSheetId="3">#REF!</definedName>
    <definedName name="_DAT4" localSheetId="19">#REF!</definedName>
    <definedName name="_DAT4" localSheetId="0">#REF!</definedName>
    <definedName name="_DAT4" localSheetId="9">#REF!</definedName>
    <definedName name="_DAT4" localSheetId="14">#REF!</definedName>
    <definedName name="_DAT4" localSheetId="18">#REF!</definedName>
    <definedName name="_DAT4" localSheetId="8">#REF!</definedName>
    <definedName name="_DAT4">#REF!</definedName>
    <definedName name="_DAT5" localSheetId="15">#REF!</definedName>
    <definedName name="_DAT5" localSheetId="3">#REF!</definedName>
    <definedName name="_DAT5" localSheetId="19">#REF!</definedName>
    <definedName name="_DAT5" localSheetId="0">#REF!</definedName>
    <definedName name="_DAT5" localSheetId="9">#REF!</definedName>
    <definedName name="_DAT5" localSheetId="14">#REF!</definedName>
    <definedName name="_DAT5" localSheetId="18">#REF!</definedName>
    <definedName name="_DAT5" localSheetId="8">#REF!</definedName>
    <definedName name="_DAT5">#REF!</definedName>
    <definedName name="_DAT6" localSheetId="15">#REF!</definedName>
    <definedName name="_DAT6" localSheetId="3">#REF!</definedName>
    <definedName name="_DAT6" localSheetId="19">#REF!</definedName>
    <definedName name="_DAT6" localSheetId="0">#REF!</definedName>
    <definedName name="_DAT6" localSheetId="9">#REF!</definedName>
    <definedName name="_DAT6" localSheetId="14">#REF!</definedName>
    <definedName name="_DAT6" localSheetId="18">#REF!</definedName>
    <definedName name="_DAT6" localSheetId="8">#REF!</definedName>
    <definedName name="_DAT6">#REF!</definedName>
    <definedName name="_RUSSIA_">#N/A</definedName>
    <definedName name="_xlnm._FilterDatabase" localSheetId="19" hidden="1">'Анализ цен от 9 мая 2020'!$3:$224</definedName>
    <definedName name="_xlnm._FilterDatabase" localSheetId="0" hidden="1">Ассортимент!$A$2:$EA$472</definedName>
    <definedName name="_xlnm._FilterDatabase" localSheetId="9" hidden="1">'Вальволин остатки'!$A$3:$C$40</definedName>
    <definedName name="_xlnm._FilterDatabase" localSheetId="18" hidden="1">'Приход от 4.05'!$A$5:$I$227</definedName>
    <definedName name="_xlnm._FilterDatabase" localSheetId="8" hidden="1">Склад!$A$5:$J$282</definedName>
    <definedName name="a">[1]Customer!$B$3:$E$479</definedName>
    <definedName name="AAAAAAAAAAAAAAAAAA" localSheetId="15">#REF!</definedName>
    <definedName name="AAAAAAAAAAAAAAAAAA" localSheetId="3">#REF!</definedName>
    <definedName name="AAAAAAAAAAAAAAAAAA" localSheetId="19">#REF!</definedName>
    <definedName name="AAAAAAAAAAAAAAAAAA" localSheetId="0">#REF!</definedName>
    <definedName name="AAAAAAAAAAAAAAAAAA" localSheetId="9">#REF!</definedName>
    <definedName name="AAAAAAAAAAAAAAAAAA" localSheetId="14">#REF!</definedName>
    <definedName name="AAAAAAAAAAAAAAAAAA" localSheetId="18">#REF!</definedName>
    <definedName name="AAAAAAAAAAAAAAAAAA" localSheetId="8">#REF!</definedName>
    <definedName name="AAAAAAAAAAAAAAAAAA">#REF!</definedName>
    <definedName name="aasdf">[2]Customer!$B$3:$E$1490</definedName>
    <definedName name="ADDBACK" localSheetId="15">#REF!</definedName>
    <definedName name="ADDBACK" localSheetId="3">#REF!</definedName>
    <definedName name="ADDBACK" localSheetId="19">#REF!</definedName>
    <definedName name="ADDBACK" localSheetId="0">#REF!</definedName>
    <definedName name="ADDBACK" localSheetId="9">#REF!</definedName>
    <definedName name="ADDBACK" localSheetId="14">#REF!</definedName>
    <definedName name="ADDBACK" localSheetId="18">#REF!</definedName>
    <definedName name="ADDBACK" localSheetId="8">#REF!</definedName>
    <definedName name="ADDBACK">#REF!</definedName>
    <definedName name="All_Channels" localSheetId="15">'[3]FY 14 Mktg Activity Plan'!#REF!</definedName>
    <definedName name="All_Channels" localSheetId="3">'[3]FY 14 Mktg Activity Plan'!#REF!</definedName>
    <definedName name="All_Channels" localSheetId="19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4">'[3]FY 14 Mktg Activity Plan'!#REF!</definedName>
    <definedName name="All_Channels" localSheetId="18">'[3]FY 14 Mktg Activity Plan'!#REF!</definedName>
    <definedName name="All_Channels" localSheetId="8">'[3]FY 14 Mktg Activity Plan'!#REF!</definedName>
    <definedName name="All_Channels">'[3]FY 14 Mktg Activity Plan'!#REF!</definedName>
    <definedName name="Artikul">#N/A</definedName>
    <definedName name="as" localSheetId="15">#REF!</definedName>
    <definedName name="as" localSheetId="3">#REF!</definedName>
    <definedName name="as" localSheetId="19">#REF!</definedName>
    <definedName name="as" localSheetId="0">#REF!</definedName>
    <definedName name="as" localSheetId="9">#REF!</definedName>
    <definedName name="as" localSheetId="14">#REF!</definedName>
    <definedName name="as" localSheetId="18">#REF!</definedName>
    <definedName name="as" localSheetId="8">#REF!</definedName>
    <definedName name="as">#REF!</definedName>
    <definedName name="BBBBBBBBBBBBBBBBBBBBBBBBBBBB" localSheetId="15">#REF!</definedName>
    <definedName name="BBBBBBBBBBBBBBBBBBBBBBBBBBBB" localSheetId="3">#REF!</definedName>
    <definedName name="BBBBBBBBBBBBBBBBBBBBBBBBBBBB" localSheetId="19">#REF!</definedName>
    <definedName name="BBBBBBBBBBBBBBBBBBBBBBBBBBBB" localSheetId="0">#REF!</definedName>
    <definedName name="BBBBBBBBBBBBBBBBBBBBBBBBBBBB" localSheetId="9">#REF!</definedName>
    <definedName name="BBBBBBBBBBBBBBBBBBBBBBBBBBBB" localSheetId="14">#REF!</definedName>
    <definedName name="BBBBBBBBBBBBBBBBBBBBBBBBBBBB" localSheetId="18">#REF!</definedName>
    <definedName name="BBBBBBBBBBBBBBBBBBBBBBBBBBBB" localSheetId="8">#REF!</definedName>
    <definedName name="BBBBBBBBBBBBBBBBBBBBBBBBBBBB">#REF!</definedName>
    <definedName name="BDMs" localSheetId="15">#REF!</definedName>
    <definedName name="BDMs" localSheetId="3">#REF!</definedName>
    <definedName name="BDMs" localSheetId="19">#REF!</definedName>
    <definedName name="BDMs" localSheetId="0">#REF!</definedName>
    <definedName name="BDMs" localSheetId="9">#REF!</definedName>
    <definedName name="BDMs" localSheetId="14">#REF!</definedName>
    <definedName name="BDMs" localSheetId="18">#REF!</definedName>
    <definedName name="BDMs" localSheetId="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15">#REF!</definedName>
    <definedName name="DOLLAR" localSheetId="3">#REF!</definedName>
    <definedName name="DOLLAR" localSheetId="19">#REF!</definedName>
    <definedName name="DOLLAR" localSheetId="0">#REF!</definedName>
    <definedName name="DOLLAR" localSheetId="9">#REF!</definedName>
    <definedName name="DOLLAR" localSheetId="14">#REF!</definedName>
    <definedName name="DOLLAR" localSheetId="18">#REF!</definedName>
    <definedName name="DOLLAR" localSheetId="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15">#REF!</definedName>
    <definedName name="Excel_BuiltIn__FilterDatabase_11" localSheetId="3">#REF!</definedName>
    <definedName name="Excel_BuiltIn__FilterDatabase_11" localSheetId="19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4">#REF!</definedName>
    <definedName name="Excel_BuiltIn__FilterDatabase_11" localSheetId="18">#REF!</definedName>
    <definedName name="Excel_BuiltIn__FilterDatabase_11" localSheetId="8">#REF!</definedName>
    <definedName name="Excel_BuiltIn__FilterDatabase_11">#REF!</definedName>
    <definedName name="Excel_BuiltIn__FilterDatabase_11_19" localSheetId="15">#REF!</definedName>
    <definedName name="Excel_BuiltIn__FilterDatabase_11_19" localSheetId="3">#REF!</definedName>
    <definedName name="Excel_BuiltIn__FilterDatabase_11_19" localSheetId="19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4">#REF!</definedName>
    <definedName name="Excel_BuiltIn__FilterDatabase_11_19" localSheetId="18">#REF!</definedName>
    <definedName name="Excel_BuiltIn__FilterDatabase_11_19" localSheetId="8">#REF!</definedName>
    <definedName name="Excel_BuiltIn__FilterDatabase_11_19">#REF!</definedName>
    <definedName name="Excel_BuiltIn__FilterDatabase_17" localSheetId="15">#REF!</definedName>
    <definedName name="Excel_BuiltIn__FilterDatabase_17" localSheetId="3">#REF!</definedName>
    <definedName name="Excel_BuiltIn__FilterDatabase_17" localSheetId="19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4">#REF!</definedName>
    <definedName name="Excel_BuiltIn__FilterDatabase_17" localSheetId="18">#REF!</definedName>
    <definedName name="Excel_BuiltIn__FilterDatabase_17" localSheetId="8">#REF!</definedName>
    <definedName name="Excel_BuiltIn__FilterDatabase_17">#REF!</definedName>
    <definedName name="Excel_BuiltIn__FilterDatabase_18" localSheetId="15">#REF!</definedName>
    <definedName name="Excel_BuiltIn__FilterDatabase_18" localSheetId="3">#REF!</definedName>
    <definedName name="Excel_BuiltIn__FilterDatabase_18" localSheetId="19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4">#REF!</definedName>
    <definedName name="Excel_BuiltIn__FilterDatabase_18" localSheetId="18">#REF!</definedName>
    <definedName name="Excel_BuiltIn__FilterDatabase_18" localSheetId="8">#REF!</definedName>
    <definedName name="Excel_BuiltIn__FilterDatabase_18">#REF!</definedName>
    <definedName name="Excel_BuiltIn__FilterDatabase_25" localSheetId="15">#REF!</definedName>
    <definedName name="Excel_BuiltIn__FilterDatabase_25" localSheetId="3">#REF!</definedName>
    <definedName name="Excel_BuiltIn__FilterDatabase_25" localSheetId="19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4">#REF!</definedName>
    <definedName name="Excel_BuiltIn__FilterDatabase_25" localSheetId="18">#REF!</definedName>
    <definedName name="Excel_BuiltIn__FilterDatabase_25" localSheetId="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15">#REF!</definedName>
    <definedName name="Excel_BuiltIn__FilterDatabase_25_20" localSheetId="3">#REF!</definedName>
    <definedName name="Excel_BuiltIn__FilterDatabase_25_20" localSheetId="19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4">#REF!</definedName>
    <definedName name="Excel_BuiltIn__FilterDatabase_25_20" localSheetId="18">#REF!</definedName>
    <definedName name="Excel_BuiltIn__FilterDatabase_25_20" localSheetId="8">#REF!</definedName>
    <definedName name="Excel_BuiltIn__FilterDatabase_25_20">#REF!</definedName>
    <definedName name="Excel_BuiltIn__FilterDatabase_25_29" localSheetId="15">#REF!</definedName>
    <definedName name="Excel_BuiltIn__FilterDatabase_25_29" localSheetId="3">#REF!</definedName>
    <definedName name="Excel_BuiltIn__FilterDatabase_25_29" localSheetId="19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4">#REF!</definedName>
    <definedName name="Excel_BuiltIn__FilterDatabase_25_29" localSheetId="18">#REF!</definedName>
    <definedName name="Excel_BuiltIn__FilterDatabase_25_29" localSheetId="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15">#REF!</definedName>
    <definedName name="Excel_BuiltIn__FilterDatabase_3" localSheetId="3">#REF!</definedName>
    <definedName name="Excel_BuiltIn__FilterDatabase_3" localSheetId="19">#REF!</definedName>
    <definedName name="Excel_BuiltIn__FilterDatabase_3" localSheetId="0">#REF!</definedName>
    <definedName name="Excel_BuiltIn__FilterDatabase_3" localSheetId="9">#REF!</definedName>
    <definedName name="Excel_BuiltIn__FilterDatabase_3" localSheetId="14">#REF!</definedName>
    <definedName name="Excel_BuiltIn__FilterDatabase_3" localSheetId="18">#REF!</definedName>
    <definedName name="Excel_BuiltIn__FilterDatabase_3" localSheetId="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15">#REF!</definedName>
    <definedName name="Excel_BuiltIn__FilterDatabase_31" localSheetId="3">#REF!</definedName>
    <definedName name="Excel_BuiltIn__FilterDatabase_31" localSheetId="19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4">#REF!</definedName>
    <definedName name="Excel_BuiltIn__FilterDatabase_31" localSheetId="18">#REF!</definedName>
    <definedName name="Excel_BuiltIn__FilterDatabase_31" localSheetId="8">#REF!</definedName>
    <definedName name="Excel_BuiltIn__FilterDatabase_31">#REF!</definedName>
    <definedName name="Excel_BuiltIn__FilterDatabase_33_1" localSheetId="15">#REF!</definedName>
    <definedName name="Excel_BuiltIn__FilterDatabase_33_1" localSheetId="3">#REF!</definedName>
    <definedName name="Excel_BuiltIn__FilterDatabase_33_1" localSheetId="19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4">#REF!</definedName>
    <definedName name="Excel_BuiltIn__FilterDatabase_33_1" localSheetId="18">#REF!</definedName>
    <definedName name="Excel_BuiltIn__FilterDatabase_33_1" localSheetId="8">#REF!</definedName>
    <definedName name="Excel_BuiltIn__FilterDatabase_33_1">#REF!</definedName>
    <definedName name="Excel_BuiltIn__FilterDatabase_33_19" localSheetId="15">#REF!</definedName>
    <definedName name="Excel_BuiltIn__FilterDatabase_33_19" localSheetId="3">#REF!</definedName>
    <definedName name="Excel_BuiltIn__FilterDatabase_33_19" localSheetId="19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4">#REF!</definedName>
    <definedName name="Excel_BuiltIn__FilterDatabase_33_19" localSheetId="18">#REF!</definedName>
    <definedName name="Excel_BuiltIn__FilterDatabase_33_19" localSheetId="8">#REF!</definedName>
    <definedName name="Excel_BuiltIn__FilterDatabase_33_19">#REF!</definedName>
    <definedName name="Excel_BuiltIn__FilterDatabase_37" localSheetId="15">#REF!</definedName>
    <definedName name="Excel_BuiltIn__FilterDatabase_37" localSheetId="3">#REF!</definedName>
    <definedName name="Excel_BuiltIn__FilterDatabase_37" localSheetId="19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4">#REF!</definedName>
    <definedName name="Excel_BuiltIn__FilterDatabase_37" localSheetId="18">#REF!</definedName>
    <definedName name="Excel_BuiltIn__FilterDatabase_37" localSheetId="8">#REF!</definedName>
    <definedName name="Excel_BuiltIn__FilterDatabase_37">#REF!</definedName>
    <definedName name="Excel_BuiltIn__FilterDatabase_4" localSheetId="15">#REF!</definedName>
    <definedName name="Excel_BuiltIn__FilterDatabase_4" localSheetId="3">#REF!</definedName>
    <definedName name="Excel_BuiltIn__FilterDatabase_4" localSheetId="19">#REF!</definedName>
    <definedName name="Excel_BuiltIn__FilterDatabase_4" localSheetId="0">#REF!</definedName>
    <definedName name="Excel_BuiltIn__FilterDatabase_4" localSheetId="9">#REF!</definedName>
    <definedName name="Excel_BuiltIn__FilterDatabase_4" localSheetId="14">#REF!</definedName>
    <definedName name="Excel_BuiltIn__FilterDatabase_4" localSheetId="18">#REF!</definedName>
    <definedName name="Excel_BuiltIn__FilterDatabase_4" localSheetId="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15">#REF!</definedName>
    <definedName name="Excel_BuiltIn__FilterDatabase_7" localSheetId="3">#REF!</definedName>
    <definedName name="Excel_BuiltIn__FilterDatabase_7" localSheetId="19">#REF!</definedName>
    <definedName name="Excel_BuiltIn__FilterDatabase_7" localSheetId="0">#REF!</definedName>
    <definedName name="Excel_BuiltIn__FilterDatabase_7" localSheetId="9">#REF!</definedName>
    <definedName name="Excel_BuiltIn__FilterDatabase_7" localSheetId="14">#REF!</definedName>
    <definedName name="Excel_BuiltIn__FilterDatabase_7" localSheetId="18">#REF!</definedName>
    <definedName name="Excel_BuiltIn__FilterDatabase_7" localSheetId="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15">#REF!</definedName>
    <definedName name="Excel_BuiltIn_Database_30" localSheetId="3">#REF!</definedName>
    <definedName name="Excel_BuiltIn_Database_30" localSheetId="19">#REF!</definedName>
    <definedName name="Excel_BuiltIn_Database_30" localSheetId="0">#REF!</definedName>
    <definedName name="Excel_BuiltIn_Database_30" localSheetId="9">#REF!</definedName>
    <definedName name="Excel_BuiltIn_Database_30" localSheetId="14">#REF!</definedName>
    <definedName name="Excel_BuiltIn_Database_30" localSheetId="18">#REF!</definedName>
    <definedName name="Excel_BuiltIn_Database_30" localSheetId="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15">#REF!</definedName>
    <definedName name="Excel_BuiltIn_Print_Titles_11" localSheetId="3">#REF!</definedName>
    <definedName name="Excel_BuiltIn_Print_Titles_11" localSheetId="19">#REF!</definedName>
    <definedName name="Excel_BuiltIn_Print_Titles_11" localSheetId="0">#REF!</definedName>
    <definedName name="Excel_BuiltIn_Print_Titles_11" localSheetId="9">#REF!</definedName>
    <definedName name="Excel_BuiltIn_Print_Titles_11" localSheetId="14">#REF!</definedName>
    <definedName name="Excel_BuiltIn_Print_Titles_11" localSheetId="18">#REF!</definedName>
    <definedName name="Excel_BuiltIn_Print_Titles_11" localSheetId="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15">#REF!</definedName>
    <definedName name="Excel_BuiltIn_Print_Titles_11_20" localSheetId="3">#REF!</definedName>
    <definedName name="Excel_BuiltIn_Print_Titles_11_20" localSheetId="19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4">#REF!</definedName>
    <definedName name="Excel_BuiltIn_Print_Titles_11_20" localSheetId="18">#REF!</definedName>
    <definedName name="Excel_BuiltIn_Print_Titles_11_20" localSheetId="8">#REF!</definedName>
    <definedName name="Excel_BuiltIn_Print_Titles_11_20">#REF!</definedName>
    <definedName name="Excel_BuiltIn_Print_Titles_11_29" localSheetId="15">#REF!</definedName>
    <definedName name="Excel_BuiltIn_Print_Titles_11_29" localSheetId="3">#REF!</definedName>
    <definedName name="Excel_BuiltIn_Print_Titles_11_29" localSheetId="19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4">#REF!</definedName>
    <definedName name="Excel_BuiltIn_Print_Titles_11_29" localSheetId="18">#REF!</definedName>
    <definedName name="Excel_BuiltIn_Print_Titles_11_29" localSheetId="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9">[0]!D_Dif_Shops</definedName>
    <definedName name="G" localSheetId="0">[0]!D_Dif_Shops</definedName>
    <definedName name="G" localSheetId="9">[0]!D_Dif_Shops</definedName>
    <definedName name="G" localSheetId="18">[0]!D_Dif_Shops</definedName>
    <definedName name="G" localSheetId="8">[0]!D_Dif_Shops</definedName>
    <definedName name="G">D_Dif_Shops</definedName>
    <definedName name="G_29" localSheetId="19">[0]!D_Dif_Shops</definedName>
    <definedName name="G_29" localSheetId="0">[0]!D_Dif_Shops</definedName>
    <definedName name="G_29" localSheetId="9">[0]!D_Dif_Shops</definedName>
    <definedName name="G_29" localSheetId="18">[0]!D_Dif_Shops</definedName>
    <definedName name="G_29" localSheetId="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15">#REF!</definedName>
    <definedName name="IIIIIIIIIIIIIIIIIIIIIIIIIIII" localSheetId="3">#REF!</definedName>
    <definedName name="IIIIIIIIIIIIIIIIIIIIIIIIIIII" localSheetId="19">#REF!</definedName>
    <definedName name="IIIIIIIIIIIIIIIIIIIIIIIIIIII" localSheetId="0">#REF!</definedName>
    <definedName name="IIIIIIIIIIIIIIIIIIIIIIIIIIII" localSheetId="9">#REF!</definedName>
    <definedName name="IIIIIIIIIIIIIIIIIIIIIIIIIIII" localSheetId="14">#REF!</definedName>
    <definedName name="IIIIIIIIIIIIIIIIIIIIIIIIIIII" localSheetId="18">#REF!</definedName>
    <definedName name="IIIIIIIIIIIIIIIIIIIIIIIIIIII" localSheetId="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15">#REF!</definedName>
    <definedName name="Income" localSheetId="3">#REF!</definedName>
    <definedName name="Income" localSheetId="19">#REF!</definedName>
    <definedName name="Income" localSheetId="0">#REF!</definedName>
    <definedName name="Income" localSheetId="9">#REF!</definedName>
    <definedName name="Income" localSheetId="14">#REF!</definedName>
    <definedName name="Income" localSheetId="18">#REF!</definedName>
    <definedName name="Income" localSheetId="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9">'[9]listinofebbraio 2011'!$A$2:$O$1700</definedName>
    <definedName name="LISTINO1" localSheetId="0">'[9]listinofebbraio 2011'!$A$2:$O$1700</definedName>
    <definedName name="LISTINO1" localSheetId="9">'[9]listinofebbraio 2011'!$A$2:$O$1700</definedName>
    <definedName name="LISTINO1" localSheetId="18">'[9]listinofebbraio 2011'!$A$2:$O$1700</definedName>
    <definedName name="LISTINO1" localSheetId="8">'[9]listinofebbraio 2011'!$A$2:$O$1700</definedName>
    <definedName name="LISTINO1">'[9]listinofebbraio 2011'!$A$2:$O$1700</definedName>
    <definedName name="LISTINOG" localSheetId="19">[10]Listino!$A$2:$N$1048</definedName>
    <definedName name="LISTINOG" localSheetId="0">[10]Listino!$A$2:$N$1048</definedName>
    <definedName name="LISTINOG" localSheetId="9">[10]Listino!$A$2:$N$1048</definedName>
    <definedName name="LISTINOG" localSheetId="18">[10]Listino!$A$2:$N$1048</definedName>
    <definedName name="LISTINOG" localSheetId="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15">#REF!</definedName>
    <definedName name="OLE_LINK1_22" localSheetId="3">#REF!</definedName>
    <definedName name="OLE_LINK1_22" localSheetId="19">#REF!</definedName>
    <definedName name="OLE_LINK1_22" localSheetId="0">#REF!</definedName>
    <definedName name="OLE_LINK1_22" localSheetId="9">#REF!</definedName>
    <definedName name="OLE_LINK1_22" localSheetId="14">#REF!</definedName>
    <definedName name="OLE_LINK1_22" localSheetId="18">#REF!</definedName>
    <definedName name="OLE_LINK1_22" localSheetId="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15">#REF!</definedName>
    <definedName name="OLE_LINK1_22_20" localSheetId="3">#REF!</definedName>
    <definedName name="OLE_LINK1_22_20" localSheetId="19">#REF!</definedName>
    <definedName name="OLE_LINK1_22_20" localSheetId="0">#REF!</definedName>
    <definedName name="OLE_LINK1_22_20" localSheetId="9">#REF!</definedName>
    <definedName name="OLE_LINK1_22_20" localSheetId="14">#REF!</definedName>
    <definedName name="OLE_LINK1_22_20" localSheetId="18">#REF!</definedName>
    <definedName name="OLE_LINK1_22_20" localSheetId="8">#REF!</definedName>
    <definedName name="OLE_LINK1_22_20">#REF!</definedName>
    <definedName name="OLE_LINK1_22_29" localSheetId="15">#REF!</definedName>
    <definedName name="OLE_LINK1_22_29" localSheetId="3">#REF!</definedName>
    <definedName name="OLE_LINK1_22_29" localSheetId="19">#REF!</definedName>
    <definedName name="OLE_LINK1_22_29" localSheetId="0">#REF!</definedName>
    <definedName name="OLE_LINK1_22_29" localSheetId="9">#REF!</definedName>
    <definedName name="OLE_LINK1_22_29" localSheetId="14">#REF!</definedName>
    <definedName name="OLE_LINK1_22_29" localSheetId="18">#REF!</definedName>
    <definedName name="OLE_LINK1_22_29" localSheetId="8">#REF!</definedName>
    <definedName name="OLE_LINK1_22_29">#REF!</definedName>
    <definedName name="OLE_LINK1_22_4">#N/A</definedName>
    <definedName name="OLE_LINK1_22_9">#N/A</definedName>
    <definedName name="OLE_LINK1_9" localSheetId="15">#REF!</definedName>
    <definedName name="OLE_LINK1_9" localSheetId="3">#REF!</definedName>
    <definedName name="OLE_LINK1_9" localSheetId="19">#REF!</definedName>
    <definedName name="OLE_LINK1_9" localSheetId="0">#REF!</definedName>
    <definedName name="OLE_LINK1_9" localSheetId="9">#REF!</definedName>
    <definedName name="OLE_LINK1_9" localSheetId="14">#REF!</definedName>
    <definedName name="OLE_LINK1_9" localSheetId="18">#REF!</definedName>
    <definedName name="OLE_LINK1_9" localSheetId="8">#REF!</definedName>
    <definedName name="OLE_LINK1_9">#REF!</definedName>
    <definedName name="OLE_LINK1_9_19" localSheetId="15">#REF!</definedName>
    <definedName name="OLE_LINK1_9_19" localSheetId="3">#REF!</definedName>
    <definedName name="OLE_LINK1_9_19" localSheetId="19">#REF!</definedName>
    <definedName name="OLE_LINK1_9_19" localSheetId="0">#REF!</definedName>
    <definedName name="OLE_LINK1_9_19" localSheetId="9">#REF!</definedName>
    <definedName name="OLE_LINK1_9_19" localSheetId="14">#REF!</definedName>
    <definedName name="OLE_LINK1_9_19" localSheetId="18">#REF!</definedName>
    <definedName name="OLE_LINK1_9_19" localSheetId="8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19">[0]!D_Art_Price</definedName>
    <definedName name="P_D_Art_Price" localSheetId="0">[0]!D_Art_Price</definedName>
    <definedName name="P_D_Art_Price" localSheetId="9">[0]!D_Art_Price</definedName>
    <definedName name="P_D_Art_Price" localSheetId="18">[0]!D_Art_Price</definedName>
    <definedName name="P_D_Art_Price" localSheetId="8">[0]!D_Art_Price</definedName>
    <definedName name="P_D_Art_Price">D_Art_Price</definedName>
    <definedName name="P_D_Art_Price_29" localSheetId="19">[0]!D_Art_Price</definedName>
    <definedName name="P_D_Art_Price_29" localSheetId="0">[0]!D_Art_Price</definedName>
    <definedName name="P_D_Art_Price_29" localSheetId="9">[0]!D_Art_Price</definedName>
    <definedName name="P_D_Art_Price_29" localSheetId="18">[0]!D_Art_Price</definedName>
    <definedName name="P_D_Art_Price_29" localSheetId="8">[0]!D_Art_Price</definedName>
    <definedName name="P_D_Art_Price_29">D_Art_Price</definedName>
    <definedName name="P_D_Artikul">#N/A</definedName>
    <definedName name="P_D_Dif_Dealer" localSheetId="19">[0]!D_Dif_Dealer</definedName>
    <definedName name="P_D_Dif_Dealer" localSheetId="0">[0]!D_Dif_Dealer</definedName>
    <definedName name="P_D_Dif_Dealer" localSheetId="9">[0]!D_Dif_Dealer</definedName>
    <definedName name="P_D_Dif_Dealer" localSheetId="18">[0]!D_Dif_Dealer</definedName>
    <definedName name="P_D_Dif_Dealer" localSheetId="8">[0]!D_Dif_Dealer</definedName>
    <definedName name="P_D_Dif_Dealer">D_Dif_Dealer</definedName>
    <definedName name="P_D_Dif_Dealer_29" localSheetId="19">[0]!D_Dif_Dealer</definedName>
    <definedName name="P_D_Dif_Dealer_29" localSheetId="0">[0]!D_Dif_Dealer</definedName>
    <definedName name="P_D_Dif_Dealer_29" localSheetId="9">[0]!D_Dif_Dealer</definedName>
    <definedName name="P_D_Dif_Dealer_29" localSheetId="18">[0]!D_Dif_Dealer</definedName>
    <definedName name="P_D_Dif_Dealer_29" localSheetId="8">[0]!D_Dif_Dealer</definedName>
    <definedName name="P_D_Dif_Dealer_29">D_Dif_Dealer</definedName>
    <definedName name="P_D_Dif_Shops" localSheetId="19">[0]!D_Dif_Shops</definedName>
    <definedName name="P_D_Dif_Shops" localSheetId="0">[0]!D_Dif_Shops</definedName>
    <definedName name="P_D_Dif_Shops" localSheetId="9">[0]!D_Dif_Shops</definedName>
    <definedName name="P_D_Dif_Shops" localSheetId="18">[0]!D_Dif_Shops</definedName>
    <definedName name="P_D_Dif_Shops" localSheetId="8">[0]!D_Dif_Shops</definedName>
    <definedName name="P_D_Dif_Shops">D_Dif_Shops</definedName>
    <definedName name="P_D_Dif_Shops_29" localSheetId="19">[0]!D_Dif_Shops</definedName>
    <definedName name="P_D_Dif_Shops_29" localSheetId="0">[0]!D_Dif_Shops</definedName>
    <definedName name="P_D_Dif_Shops_29" localSheetId="9">[0]!D_Dif_Shops</definedName>
    <definedName name="P_D_Dif_Shops_29" localSheetId="18">[0]!D_Dif_Shops</definedName>
    <definedName name="P_D_Dif_Shops_29" localSheetId="8">[0]!D_Dif_Shops</definedName>
    <definedName name="P_D_Dif_Shops_29">D_Dif_Shops</definedName>
    <definedName name="P_D_Dif_WSalers" localSheetId="19">[0]!D_Dif_WSalers</definedName>
    <definedName name="P_D_Dif_WSalers" localSheetId="0">[0]!D_Dif_WSalers</definedName>
    <definedName name="P_D_Dif_WSalers" localSheetId="9">[0]!D_Dif_WSalers</definedName>
    <definedName name="P_D_Dif_WSalers" localSheetId="18">[0]!D_Dif_WSalers</definedName>
    <definedName name="P_D_Dif_WSalers" localSheetId="8">[0]!D_Dif_WSalers</definedName>
    <definedName name="P_D_Dif_WSalers">D_Dif_WSalers</definedName>
    <definedName name="P_D_Dif_WSalers_29" localSheetId="19">[0]!D_Dif_WSalers</definedName>
    <definedName name="P_D_Dif_WSalers_29" localSheetId="0">[0]!D_Dif_WSalers</definedName>
    <definedName name="P_D_Dif_WSalers_29" localSheetId="9">[0]!D_Dif_WSalers</definedName>
    <definedName name="P_D_Dif_WSalers_29" localSheetId="18">[0]!D_Dif_WSalers</definedName>
    <definedName name="P_D_Dif_WSalers_29" localSheetId="8">[0]!D_Dif_WSalers</definedName>
    <definedName name="P_D_Dif_WSalers_29">D_Dif_WSalers</definedName>
    <definedName name="P_D_IdenGood" localSheetId="19">[0]!D_Iden</definedName>
    <definedName name="P_D_IdenGood" localSheetId="0">[0]!D_Iden</definedName>
    <definedName name="P_D_IdenGood" localSheetId="9">[0]!D_Iden</definedName>
    <definedName name="P_D_IdenGood" localSheetId="18">[0]!D_Iden</definedName>
    <definedName name="P_D_IdenGood" localSheetId="8">[0]!D_Iden</definedName>
    <definedName name="P_D_IdenGood">D_Iden</definedName>
    <definedName name="P_D_IdenGroup">NA()</definedName>
    <definedName name="P_D_IdenPack" localSheetId="19">[0]!D_Iden</definedName>
    <definedName name="P_D_IdenPack" localSheetId="0">[0]!D_Iden</definedName>
    <definedName name="P_D_IdenPack" localSheetId="9">[0]!D_Iden</definedName>
    <definedName name="P_D_IdenPack" localSheetId="18">[0]!D_Iden</definedName>
    <definedName name="P_D_IdenPack" localSheetId="8">[0]!D_Iden</definedName>
    <definedName name="P_D_IdenPack">D_Iden</definedName>
    <definedName name="P_D_Idx_Good">#N/A</definedName>
    <definedName name="P_D_Idx_Pack">NA()</definedName>
    <definedName name="P_D_NumGr" localSheetId="19">[0]!D_NumGr</definedName>
    <definedName name="P_D_NumGr" localSheetId="0">[0]!D_NumGr</definedName>
    <definedName name="P_D_NumGr" localSheetId="9">[0]!D_NumGr</definedName>
    <definedName name="P_D_NumGr" localSheetId="18">[0]!D_NumGr</definedName>
    <definedName name="P_D_NumGr" localSheetId="8">[0]!D_NumGr</definedName>
    <definedName name="P_D_NumGr">D_NumGr</definedName>
    <definedName name="P_D_NumGr_29" localSheetId="19">[0]!D_NumGr</definedName>
    <definedName name="P_D_NumGr_29" localSheetId="0">[0]!D_NumGr</definedName>
    <definedName name="P_D_NumGr_29" localSheetId="9">[0]!D_NumGr</definedName>
    <definedName name="P_D_NumGr_29" localSheetId="18">[0]!D_NumGr</definedName>
    <definedName name="P_D_NumGr_29" localSheetId="8">[0]!D_NumGr</definedName>
    <definedName name="P_D_NumGr_29">D_NumGr</definedName>
    <definedName name="P_D_Pack" localSheetId="19">[0]!D_Pack</definedName>
    <definedName name="P_D_Pack" localSheetId="0">[0]!D_Pack</definedName>
    <definedName name="P_D_Pack" localSheetId="9">[0]!D_Pack</definedName>
    <definedName name="P_D_Pack" localSheetId="18">[0]!D_Pack</definedName>
    <definedName name="P_D_Pack" localSheetId="8">[0]!D_Pack</definedName>
    <definedName name="P_D_Pack">D_Pack</definedName>
    <definedName name="P_D_Pack_29" localSheetId="19">[0]!D_Pack</definedName>
    <definedName name="P_D_Pack_29" localSheetId="0">[0]!D_Pack</definedName>
    <definedName name="P_D_Pack_29" localSheetId="9">[0]!D_Pack</definedName>
    <definedName name="P_D_Pack_29" localSheetId="18">[0]!D_Pack</definedName>
    <definedName name="P_D_Pack_29" localSheetId="8">[0]!D_Pack</definedName>
    <definedName name="P_D_Pack_29">D_Pack</definedName>
    <definedName name="P_D_Quantity" localSheetId="19">[0]!D_Quantity</definedName>
    <definedName name="P_D_Quantity" localSheetId="0">[0]!D_Quantity</definedName>
    <definedName name="P_D_Quantity" localSheetId="9">[0]!D_Quantity</definedName>
    <definedName name="P_D_Quantity" localSheetId="18">[0]!D_Quantity</definedName>
    <definedName name="P_D_Quantity" localSheetId="8">[0]!D_Quantity</definedName>
    <definedName name="P_D_Quantity">D_Quantity</definedName>
    <definedName name="P_D_Quantity_29" localSheetId="19">[0]!D_Quantity</definedName>
    <definedName name="P_D_Quantity_29" localSheetId="0">[0]!D_Quantity</definedName>
    <definedName name="P_D_Quantity_29" localSheetId="9">[0]!D_Quantity</definedName>
    <definedName name="P_D_Quantity_29" localSheetId="18">[0]!D_Quantity</definedName>
    <definedName name="P_D_Quantity_29" localSheetId="8">[0]!D_Quantity</definedName>
    <definedName name="P_D_Quantity_29">D_Quantity</definedName>
    <definedName name="P_D_Unit">#N/A</definedName>
    <definedName name="P_Goods" localSheetId="19">[0]!Goods</definedName>
    <definedName name="P_Goods" localSheetId="0">[0]!Goods</definedName>
    <definedName name="P_Goods" localSheetId="9">[0]!Goods</definedName>
    <definedName name="P_Goods" localSheetId="18">[0]!Goods</definedName>
    <definedName name="P_Goods" localSheetId="8">[0]!Goods</definedName>
    <definedName name="P_Goods">Goods</definedName>
    <definedName name="P_Group">NA()</definedName>
    <definedName name="P_Groups">NA()</definedName>
    <definedName name="P_Price" localSheetId="19">#N/A</definedName>
    <definedName name="P_Price" localSheetId="0">#N/A</definedName>
    <definedName name="P_Price" localSheetId="9">#N/A</definedName>
    <definedName name="P_Price" localSheetId="18">#N/A</definedName>
    <definedName name="P_Price" localSheetId="8">#N/A</definedName>
    <definedName name="P_Price">#N/A</definedName>
    <definedName name="P_Price_29" localSheetId="19">#N/A</definedName>
    <definedName name="P_Price_29" localSheetId="0">#N/A</definedName>
    <definedName name="P_Price_29" localSheetId="9">#N/A</definedName>
    <definedName name="P_Price_29" localSheetId="18">#N/A</definedName>
    <definedName name="P_Price_29" localSheetId="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9">'[9]0411'!$A$2:$E$1694</definedName>
    <definedName name="PIT" localSheetId="0">'[9]0411'!$A$2:$E$1694</definedName>
    <definedName name="PIT" localSheetId="9">'[9]0411'!$A$2:$E$1694</definedName>
    <definedName name="PIT" localSheetId="18">'[9]0411'!$A$2:$E$1694</definedName>
    <definedName name="PIT" localSheetId="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15">#REF!</definedName>
    <definedName name="Pricing" localSheetId="3">#REF!</definedName>
    <definedName name="Pricing" localSheetId="19">#REF!</definedName>
    <definedName name="Pricing" localSheetId="0">#REF!</definedName>
    <definedName name="Pricing" localSheetId="9">#REF!</definedName>
    <definedName name="Pricing" localSheetId="14">#REF!</definedName>
    <definedName name="Pricing" localSheetId="18">#REF!</definedName>
    <definedName name="Pricing" localSheetId="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15">#REF!</definedName>
    <definedName name="prospects" localSheetId="3">#REF!</definedName>
    <definedName name="prospects" localSheetId="19">#REF!</definedName>
    <definedName name="prospects" localSheetId="0">#REF!</definedName>
    <definedName name="prospects" localSheetId="9">#REF!</definedName>
    <definedName name="prospects" localSheetId="14">#REF!</definedName>
    <definedName name="prospects" localSheetId="18">#REF!</definedName>
    <definedName name="prospects" localSheetId="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15">#REF!</definedName>
    <definedName name="rs" localSheetId="3">#REF!</definedName>
    <definedName name="rs" localSheetId="19">#REF!</definedName>
    <definedName name="rs" localSheetId="0">#REF!</definedName>
    <definedName name="rs" localSheetId="9">#REF!</definedName>
    <definedName name="rs" localSheetId="14">#REF!</definedName>
    <definedName name="rs" localSheetId="18">#REF!</definedName>
    <definedName name="rs" localSheetId="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15">#REF!</definedName>
    <definedName name="sdf" localSheetId="3">#REF!</definedName>
    <definedName name="sdf" localSheetId="19">#REF!</definedName>
    <definedName name="sdf" localSheetId="0">#REF!</definedName>
    <definedName name="sdf" localSheetId="9">#REF!</definedName>
    <definedName name="sdf" localSheetId="14">#REF!</definedName>
    <definedName name="sdf" localSheetId="18">#REF!</definedName>
    <definedName name="sdf" localSheetId="8">#REF!</definedName>
    <definedName name="sdf">#REF!</definedName>
    <definedName name="sdfsdf">[15]AUTOS!$B$5</definedName>
    <definedName name="Sold_to">'[12]BW copy'!$A:$A</definedName>
    <definedName name="test" localSheetId="15">#REF!</definedName>
    <definedName name="test" localSheetId="3">#REF!</definedName>
    <definedName name="test" localSheetId="19">#REF!</definedName>
    <definedName name="test" localSheetId="0">#REF!</definedName>
    <definedName name="test" localSheetId="9">#REF!</definedName>
    <definedName name="test" localSheetId="14">#REF!</definedName>
    <definedName name="test" localSheetId="18">#REF!</definedName>
    <definedName name="test" localSheetId="8">#REF!</definedName>
    <definedName name="test">#REF!</definedName>
    <definedName name="TEST0" localSheetId="15">#REF!</definedName>
    <definedName name="TEST0" localSheetId="3">#REF!</definedName>
    <definedName name="TEST0" localSheetId="19">#REF!</definedName>
    <definedName name="TEST0" localSheetId="0">#REF!</definedName>
    <definedName name="TEST0" localSheetId="9">#REF!</definedName>
    <definedName name="TEST0" localSheetId="14">#REF!</definedName>
    <definedName name="TEST0" localSheetId="18">#REF!</definedName>
    <definedName name="TEST0" localSheetId="8">#REF!</definedName>
    <definedName name="TEST0">#REF!</definedName>
    <definedName name="TEST1">NA()</definedName>
    <definedName name="TEST1_15">#N/A</definedName>
    <definedName name="test111" localSheetId="15">#REF!</definedName>
    <definedName name="test111" localSheetId="3">#REF!</definedName>
    <definedName name="test111" localSheetId="19">#REF!</definedName>
    <definedName name="test111" localSheetId="0">#REF!</definedName>
    <definedName name="test111" localSheetId="9">#REF!</definedName>
    <definedName name="test111" localSheetId="14">#REF!</definedName>
    <definedName name="test111" localSheetId="18">#REF!</definedName>
    <definedName name="test111" localSheetId="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15">#REF!</definedName>
    <definedName name="test33" localSheetId="3">#REF!</definedName>
    <definedName name="test33" localSheetId="19">#REF!</definedName>
    <definedName name="test33" localSheetId="0">#REF!</definedName>
    <definedName name="test33" localSheetId="9">#REF!</definedName>
    <definedName name="test33" localSheetId="14">#REF!</definedName>
    <definedName name="test33" localSheetId="18">#REF!</definedName>
    <definedName name="test33" localSheetId="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15">#REF!</definedName>
    <definedName name="test999999" localSheetId="3">#REF!</definedName>
    <definedName name="test999999" localSheetId="19">#REF!</definedName>
    <definedName name="test999999" localSheetId="0">#REF!</definedName>
    <definedName name="test999999" localSheetId="9">#REF!</definedName>
    <definedName name="test999999" localSheetId="14">#REF!</definedName>
    <definedName name="test999999" localSheetId="18">#REF!</definedName>
    <definedName name="test999999" localSheetId="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15">#REF!</definedName>
    <definedName name="ValidChannels" localSheetId="3">#REF!</definedName>
    <definedName name="ValidChannels" localSheetId="19">#REF!</definedName>
    <definedName name="ValidChannels" localSheetId="0">#REF!</definedName>
    <definedName name="ValidChannels" localSheetId="9">#REF!</definedName>
    <definedName name="ValidChannels" localSheetId="14">#REF!</definedName>
    <definedName name="ValidChannels" localSheetId="18">#REF!</definedName>
    <definedName name="ValidChannels" localSheetId="8">#REF!</definedName>
    <definedName name="ValidChannels">#REF!</definedName>
    <definedName name="values" localSheetId="15">#REF!</definedName>
    <definedName name="values" localSheetId="3">#REF!</definedName>
    <definedName name="values" localSheetId="19">#REF!</definedName>
    <definedName name="values" localSheetId="0">#REF!</definedName>
    <definedName name="values" localSheetId="9">#REF!</definedName>
    <definedName name="values" localSheetId="14">#REF!</definedName>
    <definedName name="values" localSheetId="18">#REF!</definedName>
    <definedName name="values" localSheetId="8">#REF!</definedName>
    <definedName name="values">#REF!</definedName>
    <definedName name="wr" localSheetId="15">#REF!</definedName>
    <definedName name="wr" localSheetId="3">#REF!</definedName>
    <definedName name="wr" localSheetId="19">#REF!</definedName>
    <definedName name="wr" localSheetId="0">#REF!</definedName>
    <definedName name="wr" localSheetId="9">#REF!</definedName>
    <definedName name="wr" localSheetId="14">#REF!</definedName>
    <definedName name="wr" localSheetId="18">#REF!</definedName>
    <definedName name="wr" localSheetId="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15">#REF!</definedName>
    <definedName name="список" localSheetId="3">#REF!</definedName>
    <definedName name="список" localSheetId="19">#REF!</definedName>
    <definedName name="список" localSheetId="0">#REF!</definedName>
    <definedName name="список" localSheetId="9">#REF!</definedName>
    <definedName name="список" localSheetId="14">#REF!</definedName>
    <definedName name="список" localSheetId="18">#REF!</definedName>
    <definedName name="список" localSheetId="8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C1433" i="3" l="1"/>
  <c r="B1433" i="3"/>
  <c r="A1433" i="3"/>
  <c r="C1432" i="3"/>
  <c r="B1432" i="3"/>
  <c r="A1432" i="3" s="1"/>
  <c r="C1431" i="3"/>
  <c r="B1431" i="3"/>
  <c r="A1431" i="3"/>
  <c r="C1430" i="3"/>
  <c r="B1430" i="3"/>
  <c r="A1430" i="3" s="1"/>
  <c r="C1429" i="3"/>
  <c r="B1429" i="3"/>
  <c r="A1429" i="3"/>
  <c r="C1428" i="3"/>
  <c r="B1428" i="3"/>
  <c r="A1428" i="3" s="1"/>
  <c r="C1427" i="3"/>
  <c r="B1427" i="3"/>
  <c r="A1427" i="3"/>
  <c r="C1426" i="3"/>
  <c r="B1426" i="3"/>
  <c r="A1426" i="3" s="1"/>
  <c r="C1425" i="3"/>
  <c r="B1425" i="3"/>
  <c r="A1425" i="3"/>
  <c r="C1424" i="3"/>
  <c r="B1424" i="3"/>
  <c r="A1424" i="3" s="1"/>
  <c r="C1423" i="3"/>
  <c r="B1423" i="3"/>
  <c r="A1423" i="3"/>
  <c r="C1422" i="3"/>
  <c r="B1422" i="3"/>
  <c r="A1422" i="3" s="1"/>
  <c r="C1421" i="3"/>
  <c r="B1421" i="3"/>
  <c r="A1421" i="3"/>
  <c r="C1420" i="3"/>
  <c r="B1420" i="3"/>
  <c r="A1420" i="3" s="1"/>
  <c r="C1419" i="3"/>
  <c r="B1419" i="3"/>
  <c r="A1419" i="3"/>
  <c r="C1418" i="3"/>
  <c r="B1418" i="3"/>
  <c r="A1418" i="3" s="1"/>
  <c r="C1417" i="3"/>
  <c r="B1417" i="3"/>
  <c r="A1417" i="3"/>
  <c r="C1416" i="3"/>
  <c r="B1416" i="3"/>
  <c r="A1416" i="3" s="1"/>
  <c r="C1415" i="3"/>
  <c r="B1415" i="3"/>
  <c r="A1415" i="3"/>
  <c r="C1414" i="3"/>
  <c r="B1414" i="3"/>
  <c r="A1414" i="3" s="1"/>
  <c r="C1413" i="3"/>
  <c r="B1413" i="3"/>
  <c r="A1413" i="3"/>
  <c r="C1412" i="3"/>
  <c r="B1412" i="3"/>
  <c r="A1412" i="3" s="1"/>
  <c r="C1411" i="3"/>
  <c r="B1411" i="3"/>
  <c r="A1411" i="3"/>
  <c r="C1410" i="3"/>
  <c r="B1410" i="3"/>
  <c r="A1410" i="3" s="1"/>
  <c r="C1409" i="3"/>
  <c r="B1409" i="3"/>
  <c r="A1409" i="3"/>
  <c r="C1408" i="3"/>
  <c r="B1408" i="3"/>
  <c r="A1408" i="3" s="1"/>
  <c r="C1407" i="3"/>
  <c r="B1407" i="3"/>
  <c r="A1407" i="3"/>
  <c r="C1406" i="3"/>
  <c r="B1406" i="3"/>
  <c r="A1406" i="3" s="1"/>
  <c r="C1405" i="3"/>
  <c r="B1405" i="3"/>
  <c r="A1405" i="3"/>
  <c r="C1404" i="3"/>
  <c r="B1404" i="3"/>
  <c r="A1404" i="3" s="1"/>
  <c r="C1403" i="3"/>
  <c r="B1403" i="3"/>
  <c r="A1403" i="3"/>
  <c r="C1402" i="3"/>
  <c r="B1402" i="3"/>
  <c r="A1402" i="3" s="1"/>
  <c r="C1401" i="3"/>
  <c r="B1401" i="3"/>
  <c r="A1401" i="3"/>
  <c r="C1400" i="3"/>
  <c r="B1400" i="3"/>
  <c r="A1400" i="3" s="1"/>
  <c r="C1399" i="3"/>
  <c r="B1399" i="3"/>
  <c r="A1399" i="3"/>
  <c r="C1398" i="3"/>
  <c r="B1398" i="3"/>
  <c r="A1398" i="3" s="1"/>
  <c r="C1397" i="3"/>
  <c r="B1397" i="3"/>
  <c r="A1397" i="3"/>
  <c r="C1396" i="3"/>
  <c r="B1396" i="3"/>
  <c r="A1396" i="3" s="1"/>
  <c r="C1395" i="3"/>
  <c r="B1395" i="3"/>
  <c r="A1395" i="3"/>
  <c r="C1394" i="3"/>
  <c r="B1394" i="3"/>
  <c r="A1394" i="3" s="1"/>
  <c r="C1393" i="3"/>
  <c r="B1393" i="3"/>
  <c r="A1393" i="3"/>
  <c r="C1392" i="3"/>
  <c r="B1392" i="3"/>
  <c r="A1392" i="3" s="1"/>
  <c r="C1391" i="3"/>
  <c r="B1391" i="3"/>
  <c r="A1391" i="3"/>
  <c r="C1390" i="3"/>
  <c r="B1390" i="3"/>
  <c r="A1390" i="3" s="1"/>
  <c r="C1389" i="3"/>
  <c r="B1389" i="3"/>
  <c r="A1389" i="3"/>
  <c r="C1388" i="3"/>
  <c r="B1388" i="3"/>
  <c r="A1388" i="3" s="1"/>
  <c r="C1387" i="3"/>
  <c r="B1387" i="3"/>
  <c r="A1387" i="3"/>
  <c r="C1386" i="3"/>
  <c r="B1386" i="3"/>
  <c r="A1386" i="3" s="1"/>
  <c r="C1385" i="3"/>
  <c r="B1385" i="3"/>
  <c r="A1385" i="3"/>
  <c r="C1384" i="3"/>
  <c r="B1384" i="3"/>
  <c r="A1384" i="3" s="1"/>
  <c r="C1383" i="3"/>
  <c r="B1383" i="3"/>
  <c r="A1383" i="3"/>
  <c r="C1382" i="3"/>
  <c r="B1382" i="3"/>
  <c r="A1382" i="3" s="1"/>
  <c r="C1381" i="3"/>
  <c r="B1381" i="3"/>
  <c r="A1381" i="3"/>
  <c r="C1380" i="3"/>
  <c r="B1380" i="3"/>
  <c r="A1380" i="3" s="1"/>
  <c r="C1379" i="3"/>
  <c r="B1379" i="3"/>
  <c r="A1379" i="3"/>
  <c r="C1378" i="3"/>
  <c r="B1378" i="3"/>
  <c r="A1378" i="3" s="1"/>
  <c r="C1377" i="3"/>
  <c r="B1377" i="3"/>
  <c r="A1377" i="3"/>
  <c r="C1376" i="3"/>
  <c r="B1376" i="3"/>
  <c r="A1376" i="3" s="1"/>
  <c r="C1375" i="3"/>
  <c r="B1375" i="3"/>
  <c r="A1375" i="3"/>
  <c r="C1374" i="3"/>
  <c r="B1374" i="3"/>
  <c r="A1374" i="3" s="1"/>
  <c r="C1373" i="3"/>
  <c r="B1373" i="3"/>
  <c r="A1373" i="3"/>
  <c r="C1372" i="3"/>
  <c r="B1372" i="3"/>
  <c r="A1372" i="3" s="1"/>
  <c r="C1371" i="3"/>
  <c r="B1371" i="3"/>
  <c r="A1371" i="3"/>
  <c r="C1370" i="3"/>
  <c r="B1370" i="3"/>
  <c r="A1370" i="3" s="1"/>
  <c r="C1369" i="3"/>
  <c r="B1369" i="3"/>
  <c r="A1369" i="3"/>
  <c r="C1368" i="3"/>
  <c r="B1368" i="3"/>
  <c r="A1368" i="3" s="1"/>
  <c r="C1367" i="3"/>
  <c r="B1367" i="3"/>
  <c r="A1367" i="3"/>
  <c r="C1366" i="3"/>
  <c r="B1366" i="3"/>
  <c r="A1366" i="3" s="1"/>
  <c r="C1365" i="3"/>
  <c r="B1365" i="3"/>
  <c r="A1365" i="3"/>
  <c r="C1364" i="3"/>
  <c r="B1364" i="3"/>
  <c r="A1364" i="3" s="1"/>
  <c r="C1363" i="3"/>
  <c r="B1363" i="3"/>
  <c r="A1363" i="3"/>
  <c r="C1362" i="3"/>
  <c r="B1362" i="3"/>
  <c r="A1362" i="3" s="1"/>
  <c r="C1361" i="3"/>
  <c r="B1361" i="3"/>
  <c r="A1361" i="3"/>
  <c r="C1360" i="3"/>
  <c r="B1360" i="3"/>
  <c r="A1360" i="3" s="1"/>
  <c r="C1359" i="3"/>
  <c r="B1359" i="3"/>
  <c r="A1359" i="3"/>
  <c r="C1358" i="3"/>
  <c r="B1358" i="3"/>
  <c r="A1358" i="3" s="1"/>
  <c r="C1357" i="3"/>
  <c r="B1357" i="3"/>
  <c r="A1357" i="3"/>
  <c r="C1356" i="3"/>
  <c r="B1356" i="3"/>
  <c r="A1356" i="3" s="1"/>
  <c r="C1355" i="3"/>
  <c r="B1355" i="3"/>
  <c r="A1355" i="3"/>
  <c r="C1354" i="3"/>
  <c r="B1354" i="3"/>
  <c r="A1354" i="3" s="1"/>
  <c r="C1353" i="3"/>
  <c r="B1353" i="3"/>
  <c r="A1353" i="3"/>
  <c r="C1352" i="3"/>
  <c r="B1352" i="3"/>
  <c r="A1352" i="3" s="1"/>
  <c r="C1351" i="3"/>
  <c r="B1351" i="3"/>
  <c r="A1351" i="3"/>
  <c r="C1350" i="3"/>
  <c r="B1350" i="3"/>
  <c r="A1350" i="3" s="1"/>
  <c r="C1349" i="3"/>
  <c r="B1349" i="3"/>
  <c r="A1349" i="3"/>
  <c r="C1348" i="3"/>
  <c r="B1348" i="3"/>
  <c r="A1348" i="3" s="1"/>
  <c r="C1347" i="3"/>
  <c r="B1347" i="3"/>
  <c r="A1347" i="3"/>
  <c r="C1346" i="3"/>
  <c r="B1346" i="3"/>
  <c r="A1346" i="3" s="1"/>
  <c r="C1345" i="3"/>
  <c r="B1345" i="3"/>
  <c r="A1345" i="3"/>
  <c r="C1344" i="3"/>
  <c r="B1344" i="3"/>
  <c r="A1344" i="3" s="1"/>
  <c r="C1343" i="3"/>
  <c r="B1343" i="3"/>
  <c r="A1343" i="3"/>
  <c r="C1342" i="3"/>
  <c r="B1342" i="3"/>
  <c r="A1342" i="3" s="1"/>
  <c r="C1341" i="3"/>
  <c r="B1341" i="3"/>
  <c r="A1341" i="3"/>
  <c r="C1340" i="3"/>
  <c r="B1340" i="3"/>
  <c r="A1340" i="3" s="1"/>
  <c r="C1339" i="3"/>
  <c r="B1339" i="3"/>
  <c r="A1339" i="3"/>
  <c r="C1338" i="3"/>
  <c r="B1338" i="3"/>
  <c r="A1338" i="3" s="1"/>
  <c r="C1337" i="3"/>
  <c r="B1337" i="3"/>
  <c r="A1337" i="3"/>
  <c r="C1336" i="3"/>
  <c r="B1336" i="3"/>
  <c r="A1336" i="3" s="1"/>
  <c r="C1335" i="3"/>
  <c r="B1335" i="3"/>
  <c r="A1335" i="3"/>
  <c r="C1334" i="3"/>
  <c r="B1334" i="3"/>
  <c r="A1334" i="3" s="1"/>
  <c r="C1333" i="3"/>
  <c r="B1333" i="3"/>
  <c r="A1333" i="3"/>
  <c r="C1332" i="3"/>
  <c r="B1332" i="3"/>
  <c r="A1332" i="3" s="1"/>
  <c r="C1331" i="3"/>
  <c r="B1331" i="3"/>
  <c r="A1331" i="3"/>
  <c r="C1330" i="3"/>
  <c r="B1330" i="3"/>
  <c r="A1330" i="3" s="1"/>
  <c r="C1329" i="3"/>
  <c r="B1329" i="3"/>
  <c r="A1329" i="3"/>
  <c r="C1328" i="3"/>
  <c r="B1328" i="3"/>
  <c r="A1328" i="3" s="1"/>
  <c r="C1327" i="3"/>
  <c r="B1327" i="3"/>
  <c r="A1327" i="3"/>
  <c r="C1326" i="3"/>
  <c r="B1326" i="3"/>
  <c r="A1326" i="3" s="1"/>
  <c r="C1325" i="3"/>
  <c r="B1325" i="3"/>
  <c r="A1325" i="3"/>
  <c r="C1324" i="3"/>
  <c r="B1324" i="3"/>
  <c r="A1324" i="3" s="1"/>
  <c r="C1323" i="3"/>
  <c r="B1323" i="3"/>
  <c r="A1323" i="3"/>
  <c r="C1322" i="3"/>
  <c r="B1322" i="3"/>
  <c r="A1322" i="3" s="1"/>
  <c r="C1321" i="3"/>
  <c r="B1321" i="3"/>
  <c r="A1321" i="3"/>
  <c r="C1320" i="3"/>
  <c r="B1320" i="3"/>
  <c r="A1320" i="3" s="1"/>
  <c r="C1319" i="3"/>
  <c r="B1319" i="3"/>
  <c r="A1319" i="3"/>
  <c r="C1318" i="3"/>
  <c r="B1318" i="3"/>
  <c r="A1318" i="3" s="1"/>
  <c r="C1317" i="3"/>
  <c r="B1317" i="3"/>
  <c r="A1317" i="3"/>
  <c r="C1316" i="3"/>
  <c r="B1316" i="3"/>
  <c r="A1316" i="3" s="1"/>
  <c r="C1315" i="3"/>
  <c r="B1315" i="3"/>
  <c r="A1315" i="3"/>
  <c r="C1314" i="3"/>
  <c r="B1314" i="3"/>
  <c r="A1314" i="3" s="1"/>
  <c r="C1313" i="3"/>
  <c r="B1313" i="3"/>
  <c r="A1313" i="3"/>
  <c r="C1312" i="3"/>
  <c r="B1312" i="3"/>
  <c r="A1312" i="3" s="1"/>
  <c r="C1311" i="3"/>
  <c r="B1311" i="3"/>
  <c r="A1311" i="3"/>
  <c r="C1310" i="3"/>
  <c r="B1310" i="3"/>
  <c r="A1310" i="3" s="1"/>
  <c r="C1309" i="3"/>
  <c r="B1309" i="3"/>
  <c r="A1309" i="3"/>
  <c r="C1308" i="3"/>
  <c r="B1308" i="3"/>
  <c r="A1308" i="3" s="1"/>
  <c r="C1307" i="3"/>
  <c r="B1307" i="3"/>
  <c r="A1307" i="3"/>
  <c r="C1306" i="3"/>
  <c r="B1306" i="3"/>
  <c r="A1306" i="3" s="1"/>
  <c r="C1305" i="3"/>
  <c r="B1305" i="3"/>
  <c r="A1305" i="3"/>
  <c r="C1304" i="3"/>
  <c r="B1304" i="3"/>
  <c r="A1304" i="3" s="1"/>
  <c r="C1303" i="3"/>
  <c r="B1303" i="3"/>
  <c r="A1303" i="3"/>
  <c r="C1302" i="3"/>
  <c r="B1302" i="3"/>
  <c r="A1302" i="3" s="1"/>
  <c r="C1301" i="3"/>
  <c r="B1301" i="3"/>
  <c r="A1301" i="3"/>
  <c r="C1300" i="3"/>
  <c r="B1300" i="3"/>
  <c r="A1300" i="3" s="1"/>
  <c r="C1299" i="3"/>
  <c r="B1299" i="3"/>
  <c r="A1299" i="3"/>
  <c r="C1298" i="3"/>
  <c r="B1298" i="3"/>
  <c r="A1298" i="3" s="1"/>
  <c r="C1297" i="3"/>
  <c r="B1297" i="3"/>
  <c r="A1297" i="3"/>
  <c r="C1296" i="3"/>
  <c r="B1296" i="3"/>
  <c r="A1296" i="3" s="1"/>
  <c r="C1295" i="3"/>
  <c r="B1295" i="3"/>
  <c r="A1295" i="3"/>
  <c r="C1294" i="3"/>
  <c r="B1294" i="3"/>
  <c r="A1294" i="3" s="1"/>
  <c r="C1293" i="3"/>
  <c r="B1293" i="3"/>
  <c r="A1293" i="3"/>
  <c r="C1292" i="3"/>
  <c r="B1292" i="3"/>
  <c r="A1292" i="3" s="1"/>
  <c r="C1291" i="3"/>
  <c r="B1291" i="3"/>
  <c r="A1291" i="3"/>
  <c r="C1290" i="3"/>
  <c r="B1290" i="3"/>
  <c r="A1290" i="3" s="1"/>
  <c r="C1289" i="3"/>
  <c r="B1289" i="3"/>
  <c r="A1289" i="3"/>
  <c r="C1288" i="3"/>
  <c r="B1288" i="3"/>
  <c r="A1288" i="3" s="1"/>
  <c r="C1287" i="3"/>
  <c r="B1287" i="3"/>
  <c r="A1287" i="3"/>
  <c r="C1286" i="3"/>
  <c r="B1286" i="3"/>
  <c r="A1286" i="3" s="1"/>
  <c r="C1285" i="3"/>
  <c r="B1285" i="3"/>
  <c r="A1285" i="3"/>
  <c r="C1284" i="3"/>
  <c r="B1284" i="3"/>
  <c r="A1284" i="3" s="1"/>
  <c r="C1283" i="3"/>
  <c r="B1283" i="3"/>
  <c r="A1283" i="3"/>
  <c r="C1282" i="3"/>
  <c r="B1282" i="3"/>
  <c r="A1282" i="3" s="1"/>
  <c r="C1281" i="3"/>
  <c r="B1281" i="3"/>
  <c r="A1281" i="3"/>
  <c r="C1280" i="3"/>
  <c r="B1280" i="3"/>
  <c r="A1280" i="3" s="1"/>
  <c r="A1279" i="3"/>
  <c r="B1279" i="3"/>
  <c r="C1279" i="3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5" i="11" l="1"/>
  <c r="Q34" i="11"/>
  <c r="Q36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41" i="26" l="1"/>
  <c r="D22" i="25"/>
  <c r="D21" i="25"/>
  <c r="D20" i="25"/>
  <c r="D19" i="25"/>
  <c r="J32" i="25"/>
  <c r="K30" i="25"/>
  <c r="I30" i="25"/>
  <c r="J29" i="25"/>
  <c r="J30" i="25" s="1"/>
  <c r="I29" i="25"/>
  <c r="H29" i="25"/>
  <c r="J15" i="25"/>
  <c r="I11" i="25"/>
  <c r="J10" i="25"/>
  <c r="K11" i="25" s="1"/>
  <c r="K12" i="25" s="1"/>
  <c r="I10" i="25"/>
  <c r="H10" i="25"/>
  <c r="H4" i="24"/>
  <c r="G4" i="24"/>
  <c r="G3" i="24" s="1"/>
  <c r="D4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J11" i="25" l="1"/>
  <c r="P37" i="11"/>
  <c r="P33" i="11"/>
  <c r="P38" i="11" s="1"/>
  <c r="P32" i="11"/>
  <c r="P8" i="11"/>
  <c r="R3" i="3"/>
  <c r="P40" i="11" l="1"/>
  <c r="P35" i="11"/>
  <c r="P34" i="11"/>
  <c r="P36" i="11"/>
  <c r="O33" i="11"/>
  <c r="O34" i="11" s="1"/>
  <c r="O37" i="11"/>
  <c r="O32" i="11"/>
  <c r="O8" i="11"/>
  <c r="AB3" i="3"/>
  <c r="K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P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AA3" i="3"/>
  <c r="Z3" i="3"/>
  <c r="Y3" i="3"/>
  <c r="X3" i="3"/>
  <c r="W3" i="3"/>
  <c r="V3" i="3"/>
  <c r="U3" i="3"/>
  <c r="T3" i="3"/>
  <c r="S3" i="3"/>
  <c r="Q3" i="3"/>
  <c r="O3" i="3"/>
  <c r="N3" i="3"/>
  <c r="M3" i="3"/>
  <c r="L3" i="3"/>
  <c r="J3" i="3"/>
  <c r="H4" i="3"/>
  <c r="G4" i="3"/>
  <c r="J8" i="11"/>
  <c r="J40" i="11" l="1"/>
  <c r="J35" i="11"/>
  <c r="J34" i="11"/>
  <c r="J36" i="11"/>
  <c r="J38" i="11"/>
  <c r="F22" i="19"/>
  <c r="G22" i="19" s="1"/>
  <c r="G21" i="19"/>
  <c r="F21" i="19"/>
  <c r="G20" i="19"/>
  <c r="F20" i="19"/>
  <c r="G19" i="19"/>
  <c r="F19" i="19"/>
  <c r="G18" i="19"/>
  <c r="F18" i="19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42" i="11"/>
  <c r="A41" i="11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D4" i="3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<sst xmlns="http://schemas.openxmlformats.org/spreadsheetml/2006/main" count="7920" uniqueCount="2440">
  <si>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</si>
  <si>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</si>
  <si>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</si>
  <si>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</si>
  <si>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</si>
  <si>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</si>
  <si>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</si>
  <si>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</si>
  <si>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</si>
  <si>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</si>
  <si>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</si>
  <si>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</si>
  <si>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</si>
  <si>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</si>
  <si>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</si>
  <si>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</si>
  <si>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</si>
  <si>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</si>
  <si>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</si>
  <si>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</si>
  <si>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</si>
  <si>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</si>
  <si>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</si>
  <si>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</si>
  <si>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</si>
  <si>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</si>
  <si>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</si>
  <si>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</si>
  <si>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</si>
  <si>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</si>
  <si>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</si>
  <si>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</si>
  <si>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</si>
  <si>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</si>
  <si>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</si>
  <si>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</si>
  <si>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</si>
  <si>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</si>
  <si>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</si>
  <si>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</si>
  <si>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</si>
  <si>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</si>
  <si>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</si>
  <si>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</si>
  <si>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</si>
  <si>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</si>
  <si>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</si>
  <si>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</si>
  <si>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</si>
  <si>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</si>
  <si>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</si>
  <si>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</si>
  <si>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</si>
  <si>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</si>
  <si>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</si>
  <si>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</si>
  <si>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</si>
  <si>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</si>
  <si>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</si>
  <si>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</si>
  <si>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</si>
  <si>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</si>
  <si>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</si>
  <si>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</si>
  <si>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</si>
  <si>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</si>
  <si>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</si>
  <si>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</si>
  <si>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</si>
  <si>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</si>
  <si>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</si>
  <si>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</si>
  <si>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</si>
  <si>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</si>
  <si>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</si>
  <si>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</si>
  <si>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</si>
  <si>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</si>
  <si>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</si>
  <si>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</si>
  <si>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</si>
  <si>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</si>
  <si>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</si>
  <si>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</si>
  <si>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</si>
  <si>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</si>
  <si>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</si>
  <si>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</si>
  <si>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</si>
  <si>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</si>
  <si>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</si>
  <si>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</si>
  <si>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</si>
  <si>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</si>
  <si>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</si>
  <si>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</si>
  <si>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</si>
  <si>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</si>
  <si>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</si>
  <si>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</si>
  <si>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</si>
  <si>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</si>
  <si>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</si>
  <si>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</si>
  <si>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</si>
  <si>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</si>
  <si>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</si>
  <si>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</si>
  <si>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</si>
  <si>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</si>
  <si>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</si>
  <si>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</si>
  <si>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</si>
  <si>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</si>
  <si>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</si>
  <si>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</si>
  <si>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</si>
  <si>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</si>
  <si>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</si>
  <si>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</si>
  <si>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</si>
  <si>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</si>
  <si>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</si>
  <si>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</si>
  <si>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</si>
  <si>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</si>
  <si>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</si>
  <si>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</si>
  <si>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</si>
  <si>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</si>
  <si>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</si>
  <si>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</si>
  <si>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</si>
  <si>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</si>
  <si>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</si>
  <si>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</si>
  <si>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</si>
  <si>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</si>
  <si>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</si>
  <si>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</si>
  <si>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</si>
  <si>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</si>
  <si>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</si>
  <si>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</si>
  <si>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</si>
  <si>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</si>
  <si>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</si>
  <si>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</si>
  <si>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</si>
  <si>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</si>
  <si>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</si>
  <si>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</si>
  <si>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</si>
  <si>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</si>
  <si>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</si>
  <si>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</si>
  <si>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</si>
  <si>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</si>
  <si>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</si>
  <si>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</si>
  <si>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</si>
  <si>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</si>
  <si>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</si>
  <si>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</si>
  <si>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</si>
  <si>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</si>
  <si>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</si>
  <si>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</si>
  <si>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</si>
  <si>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</si>
  <si>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</si>
  <si>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</si>
  <si>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</si>
  <si>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</si>
  <si>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</si>
  <si>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</si>
  <si>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</si>
  <si>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</si>
  <si>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</si>
  <si>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</si>
  <si>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</si>
  <si>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</si>
  <si>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</si>
  <si>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</si>
  <si>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</si>
  <si>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</si>
  <si>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</si>
  <si>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</si>
  <si>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</si>
  <si>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</si>
  <si>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</si>
  <si>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</si>
  <si>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</si>
  <si>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</si>
  <si>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</si>
  <si>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</si>
  <si>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</si>
  <si>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</si>
  <si>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</si>
  <si>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</si>
  <si>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</si>
  <si>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</si>
  <si>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</si>
  <si>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</si>
  <si>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</si>
  <si>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</si>
  <si>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</si>
  <si>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</si>
  <si>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</si>
  <si>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</si>
  <si>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</si>
  <si>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</si>
  <si>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</si>
  <si>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</si>
  <si>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</si>
  <si>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</si>
  <si>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</si>
  <si>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</si>
  <si>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</si>
  <si>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</si>
  <si>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</si>
  <si>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</si>
  <si>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</si>
  <si>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</si>
  <si>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</si>
  <si>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</si>
  <si>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</si>
  <si>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</si>
  <si>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</si>
  <si>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</si>
  <si>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</si>
  <si>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</si>
  <si>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</si>
  <si>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</si>
  <si>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</si>
  <si>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</si>
  <si>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</si>
  <si>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</si>
  <si>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</si>
  <si>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</si>
  <si>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</si>
  <si>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</si>
  <si>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</si>
  <si>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</si>
  <si>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</si>
  <si>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</si>
  <si>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</si>
  <si>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</si>
  <si>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</si>
  <si>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</si>
  <si>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</si>
  <si>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</si>
  <si>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</si>
  <si>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</si>
  <si>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</si>
  <si>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</si>
  <si>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</si>
  <si>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</si>
  <si>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</si>
  <si>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</si>
  <si>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</si>
  <si>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</si>
  <si>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</si>
  <si>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</si>
  <si>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</si>
  <si>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</si>
  <si>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</si>
  <si>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</si>
  <si>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</si>
  <si>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</si>
  <si>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</si>
  <si>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</si>
  <si>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</si>
  <si>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</si>
  <si>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</si>
  <si>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</si>
  <si>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</si>
  <si>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</si>
  <si>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</si>
  <si>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</si>
  <si>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</si>
  <si>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</si>
  <si>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</si>
  <si>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</si>
  <si>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</si>
  <si>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</si>
  <si>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</si>
  <si>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</si>
  <si>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</si>
  <si>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</si>
  <si>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</si>
  <si>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</si>
  <si>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</si>
  <si>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</si>
  <si>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</si>
  <si>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</si>
  <si>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</si>
  <si>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</si>
  <si>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</si>
  <si>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</si>
  <si>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</si>
  <si>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</si>
  <si>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</si>
  <si>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</si>
  <si>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</si>
  <si>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</si>
  <si>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</si>
  <si>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</si>
  <si>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</si>
  <si>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</si>
  <si>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</si>
  <si>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</si>
  <si>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</si>
  <si>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</si>
  <si>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</si>
  <si>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</si>
  <si>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</si>
  <si>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</si>
  <si>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</si>
  <si>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</si>
  <si>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</si>
  <si>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</si>
  <si>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</si>
  <si>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</si>
  <si>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</si>
  <si>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</si>
  <si>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</si>
  <si>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</si>
  <si>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</si>
  <si>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</si>
  <si>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</si>
  <si>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</si>
  <si>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</si>
  <si>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</si>
  <si>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</si>
  <si>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</si>
  <si>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</si>
  <si>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</si>
  <si>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</si>
  <si>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</si>
  <si>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</si>
  <si>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</si>
  <si>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</si>
  <si>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</si>
  <si>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</si>
  <si>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</si>
  <si>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</si>
  <si>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</si>
  <si>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</si>
  <si>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</si>
  <si>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</si>
  <si>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</si>
  <si>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</si>
  <si>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</si>
  <si>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</si>
  <si>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</si>
  <si>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</si>
  <si>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</si>
  <si>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</si>
  <si>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</si>
  <si>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</si>
  <si>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</si>
  <si>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</si>
  <si>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</si>
  <si>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</si>
  <si>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</si>
  <si>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</si>
  <si>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</si>
  <si>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</si>
  <si>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</si>
  <si>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</si>
  <si>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</si>
  <si>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</si>
  <si>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</si>
  <si>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</si>
  <si>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</si>
  <si>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</si>
  <si>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</si>
  <si>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</si>
  <si>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</si>
  <si>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</si>
  <si>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</si>
  <si>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</si>
  <si>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</si>
  <si>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</si>
  <si>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</si>
  <si>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</si>
  <si>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</si>
  <si>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</si>
  <si>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</si>
  <si>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</si>
  <si>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</si>
  <si>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</si>
  <si>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</si>
  <si>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</si>
  <si>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</si>
  <si>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</si>
  <si>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</si>
  <si>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</si>
  <si>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</si>
  <si>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</si>
  <si>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</si>
  <si>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</si>
  <si>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</si>
  <si>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</si>
  <si>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</si>
  <si>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</si>
  <si>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</si>
  <si>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</si>
  <si>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</si>
  <si>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</si>
  <si>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</si>
  <si>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</si>
  <si>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</si>
  <si>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</si>
  <si>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</si>
  <si>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</si>
  <si>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</si>
  <si>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</si>
  <si>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</si>
  <si>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</si>
  <si>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</si>
  <si>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</si>
  <si>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</si>
  <si>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</si>
  <si>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</si>
  <si>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</si>
  <si>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</si>
  <si>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</si>
  <si>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</si>
  <si>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</si>
  <si>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</si>
  <si>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</si>
  <si>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</si>
  <si>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</si>
  <si>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</si>
  <si>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</si>
  <si>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</si>
  <si>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</si>
  <si>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</si>
  <si>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</si>
  <si>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</si>
  <si>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</si>
  <si>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</si>
  <si>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</si>
  <si>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</si>
  <si>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</si>
  <si>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</si>
  <si>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</si>
  <si>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</si>
  <si>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</si>
  <si>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</si>
  <si>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</si>
  <si>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</si>
  <si>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</si>
  <si>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</si>
  <si>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</si>
  <si>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</si>
  <si>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</si>
  <si>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</si>
  <si>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</si>
  <si>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</si>
  <si>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</si>
  <si>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</si>
  <si>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</si>
  <si>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</si>
  <si>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</si>
  <si>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</si>
  <si>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</si>
  <si>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</si>
  <si>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</si>
  <si>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</si>
  <si>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</si>
  <si>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</si>
  <si>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</si>
  <si>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</si>
  <si>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</si>
  <si>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</si>
  <si>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</si>
  <si>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</si>
  <si>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</si>
  <si>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</si>
  <si>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</si>
  <si>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</si>
  <si>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</si>
  <si>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</si>
  <si>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</si>
  <si>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</si>
  <si>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</si>
  <si>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</si>
  <si>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</si>
  <si>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</si>
  <si>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</si>
  <si>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</si>
  <si>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</si>
  <si>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</si>
  <si>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</si>
  <si>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</si>
  <si>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</si>
  <si>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</si>
  <si>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</si>
  <si>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</si>
  <si>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</si>
  <si>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</si>
  <si>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</si>
  <si>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</si>
  <si>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</si>
  <si>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</si>
  <si>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</si>
  <si>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</si>
  <si>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</si>
  <si>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</si>
  <si>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</si>
  <si>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</si>
  <si>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</si>
  <si>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</si>
  <si>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</si>
  <si>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</si>
  <si>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</si>
  <si>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</si>
  <si>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</si>
  <si>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</si>
  <si>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</si>
  <si>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</si>
  <si>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</si>
  <si>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</si>
  <si>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</si>
  <si>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</si>
  <si>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</si>
  <si>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</si>
  <si>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</si>
  <si>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</si>
  <si>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</si>
  <si>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</si>
  <si>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</si>
  <si>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</si>
  <si>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</si>
  <si>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</si>
  <si>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</si>
  <si>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</si>
  <si>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</si>
  <si>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</si>
  <si>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</si>
  <si>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</si>
  <si>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</si>
  <si>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</si>
  <si>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</si>
  <si>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</si>
  <si>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</si>
  <si>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</si>
  <si>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</si>
  <si>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</si>
  <si>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</si>
  <si>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</si>
  <si>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</si>
  <si>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</si>
  <si>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</si>
  <si>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</si>
  <si>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</si>
  <si>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</si>
  <si>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</si>
  <si>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</si>
  <si>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</si>
  <si>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</si>
  <si>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</si>
  <si>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</si>
  <si>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</si>
  <si>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</si>
  <si>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</si>
  <si>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</si>
  <si>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</si>
  <si>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</si>
  <si>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</si>
  <si>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</si>
  <si>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</si>
  <si>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</si>
  <si>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</si>
  <si>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</si>
  <si>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</si>
  <si>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</si>
  <si>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</si>
  <si>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</si>
  <si>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</si>
  <si>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</si>
  <si>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</si>
  <si>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</si>
  <si>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</si>
  <si>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</si>
  <si>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</si>
  <si>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</si>
  <si>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</si>
  <si>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</si>
  <si>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</si>
  <si>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</si>
  <si>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</si>
  <si>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</si>
  <si>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</si>
  <si>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</si>
  <si>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</si>
  <si>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</si>
  <si>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</si>
  <si>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</si>
  <si>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</si>
  <si>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</si>
  <si>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</si>
  <si>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</si>
  <si>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</si>
  <si>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</si>
  <si>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</si>
  <si>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</si>
  <si>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</si>
  <si>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</si>
  <si>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</si>
  <si>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</si>
  <si>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</si>
  <si>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</si>
  <si>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</si>
  <si>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</si>
  <si>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</si>
  <si>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</si>
  <si>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</si>
  <si>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</si>
  <si>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</si>
  <si>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</si>
  <si>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</si>
  <si>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</si>
  <si>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</si>
  <si>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</si>
  <si>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</si>
  <si>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</si>
  <si>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</si>
  <si>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</si>
  <si>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</si>
  <si>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</si>
  <si>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</si>
  <si>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</si>
  <si>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</si>
  <si>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</si>
  <si>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</si>
  <si>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</si>
  <si>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</si>
  <si>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</si>
  <si>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</si>
  <si>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</si>
  <si>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</si>
  <si>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</si>
  <si>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</si>
  <si>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</si>
  <si>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</si>
  <si>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</si>
  <si>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</si>
  <si>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</si>
  <si>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</si>
  <si>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</si>
  <si>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</si>
  <si>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</si>
  <si>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</si>
  <si>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</si>
  <si>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</si>
  <si>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</si>
  <si>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</si>
  <si>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</si>
  <si>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</si>
  <si>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</si>
  <si>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</si>
  <si>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</si>
  <si>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</si>
  <si>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</si>
  <si>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</si>
  <si>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</si>
  <si>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</si>
  <si>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</si>
  <si>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</si>
  <si>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</si>
  <si>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</si>
  <si>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</si>
  <si>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</si>
  <si>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</si>
  <si>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</si>
  <si>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</si>
  <si>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</si>
  <si>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</si>
  <si>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</si>
  <si>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</si>
  <si>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</si>
  <si>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</si>
  <si>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</si>
  <si>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</si>
  <si>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</si>
  <si>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</si>
  <si>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</si>
  <si>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</si>
  <si>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</si>
  <si>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</si>
  <si>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</si>
  <si>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</si>
  <si>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</si>
  <si>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</si>
  <si>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</si>
  <si>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</si>
  <si>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</si>
  <si>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</si>
  <si>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</si>
  <si>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</si>
  <si>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</si>
  <si>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</si>
  <si>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</si>
  <si>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</si>
  <si>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</si>
  <si>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</si>
  <si>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</si>
  <si>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</si>
  <si>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</si>
  <si>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</si>
  <si>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</si>
  <si>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</si>
  <si>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</si>
  <si>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</si>
  <si>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</si>
  <si>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</si>
  <si>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</si>
  <si>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</si>
  <si>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</si>
  <si>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</si>
  <si>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</si>
  <si>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</si>
  <si>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</si>
  <si>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</si>
  <si>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</si>
  <si>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</si>
  <si>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</si>
  <si>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</si>
  <si>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</si>
  <si>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</si>
  <si>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</si>
  <si>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</si>
  <si>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</si>
  <si>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</si>
  <si>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</si>
  <si>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</si>
  <si>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</si>
  <si>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</si>
  <si>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</si>
  <si>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</si>
  <si>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</si>
  <si>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</si>
  <si>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</si>
  <si>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</si>
  <si>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</si>
  <si>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</si>
  <si>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</si>
  <si>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</si>
  <si>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</si>
  <si>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</si>
  <si>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</si>
  <si>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</si>
  <si>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</si>
  <si>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</si>
  <si>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</si>
  <si>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</si>
  <si>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</si>
  <si>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</si>
  <si>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</si>
  <si>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</si>
  <si>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</si>
  <si>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</si>
  <si>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</si>
  <si>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</si>
  <si>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</si>
  <si>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</si>
  <si>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</si>
  <si>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</si>
  <si>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</si>
  <si>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</si>
  <si>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</si>
  <si>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</si>
  <si>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</si>
  <si>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</si>
  <si>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</si>
  <si>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</si>
  <si>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</si>
  <si>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</si>
  <si>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</si>
  <si>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</si>
  <si>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</si>
  <si>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</si>
  <si>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</si>
  <si>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</si>
  <si>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</si>
  <si>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</si>
  <si>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</si>
  <si>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</si>
  <si>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</si>
  <si>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</si>
  <si>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</si>
  <si>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</si>
  <si>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</si>
  <si>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</si>
  <si>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</si>
  <si>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</si>
  <si>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</si>
  <si>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</si>
  <si>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</si>
  <si>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</si>
  <si>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</si>
  <si>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</si>
  <si>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</si>
  <si>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</si>
  <si>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</si>
  <si>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</si>
  <si>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</si>
  <si>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</si>
  <si>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</si>
  <si>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</si>
  <si>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</si>
  <si>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</si>
  <si>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</si>
  <si>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</si>
  <si>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</si>
  <si>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</si>
  <si>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</si>
  <si>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</si>
  <si>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</si>
  <si>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</si>
  <si>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</si>
  <si>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</si>
  <si>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</si>
  <si>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</si>
  <si>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</si>
  <si>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</si>
  <si>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</si>
  <si>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</si>
  <si>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</si>
  <si>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</si>
  <si>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</si>
  <si>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</si>
  <si>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</si>
  <si>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</si>
  <si>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</si>
  <si>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</si>
  <si>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</si>
  <si>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</si>
  <si>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</si>
  <si>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</si>
  <si>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</si>
  <si>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</si>
  <si>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</si>
  <si>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</si>
  <si>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</si>
  <si>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</si>
  <si>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</si>
  <si>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</si>
  <si>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</si>
  <si>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</si>
  <si>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</si>
  <si>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</si>
  <si>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</si>
  <si>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</si>
  <si>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</si>
  <si>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</si>
  <si>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</si>
  <si>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</si>
  <si>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</si>
  <si>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</si>
  <si>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</si>
  <si>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</si>
  <si>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</si>
  <si>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</si>
  <si>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</si>
  <si>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</si>
  <si>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</si>
  <si>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</si>
  <si>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</si>
  <si>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</si>
  <si>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</si>
  <si>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</si>
  <si>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</si>
  <si>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</si>
  <si>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</si>
  <si>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</si>
  <si>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</si>
  <si>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</si>
  <si>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</si>
  <si>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</si>
  <si>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</si>
  <si>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</si>
  <si>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</si>
  <si>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</si>
  <si>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</si>
  <si>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</si>
  <si>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</si>
  <si>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</si>
  <si>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</si>
  <si>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</si>
  <si>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</si>
  <si>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</si>
  <si>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</si>
  <si>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</si>
  <si>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</si>
  <si>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</si>
  <si>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</si>
  <si>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</si>
  <si>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</si>
  <si>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</si>
  <si>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</si>
  <si>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</si>
  <si>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</si>
  <si>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</si>
  <si>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</si>
  <si>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</si>
  <si>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</si>
  <si>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</si>
  <si>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</si>
  <si>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</si>
  <si>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</si>
  <si>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</si>
  <si>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</si>
  <si>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</si>
  <si>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</si>
  <si>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</si>
  <si>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</si>
  <si>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</si>
  <si>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</si>
  <si>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</si>
  <si>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</si>
  <si>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</si>
  <si>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</si>
  <si>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</si>
  <si>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</si>
  <si>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</si>
  <si>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</si>
  <si>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</si>
  <si>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</si>
  <si>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</si>
  <si>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</si>
  <si>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</si>
  <si>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</si>
  <si>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</si>
  <si>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</si>
  <si>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</si>
  <si>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</si>
  <si>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</si>
  <si>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</si>
  <si>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</si>
  <si>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</si>
  <si>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</si>
  <si>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</si>
  <si>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</si>
  <si>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</si>
  <si>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</si>
  <si>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</si>
  <si>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</si>
  <si>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</si>
  <si>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</si>
  <si>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</si>
  <si>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</si>
  <si>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</si>
  <si>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</si>
  <si>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</si>
  <si>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</si>
  <si>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</si>
  <si>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</si>
  <si>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</si>
  <si>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</si>
  <si>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</si>
  <si>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</si>
  <si>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</si>
  <si>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</si>
  <si>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</si>
  <si>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</si>
  <si>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</si>
  <si>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</si>
  <si>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</si>
  <si>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</si>
  <si>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</si>
  <si>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</si>
  <si>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</si>
  <si>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</si>
  <si>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</si>
  <si>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</si>
  <si>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</si>
  <si>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</si>
  <si>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</si>
  <si>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</si>
  <si>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</si>
  <si>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</si>
  <si>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</si>
  <si>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</si>
  <si>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</si>
  <si>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</si>
  <si>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</si>
  <si>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</si>
  <si>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</si>
  <si>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</si>
  <si>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</si>
  <si>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</si>
  <si>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</si>
  <si>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</si>
  <si>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</si>
  <si>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</si>
  <si>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</si>
  <si>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</si>
  <si>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</si>
  <si>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</si>
  <si>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</si>
  <si>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</si>
  <si>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</si>
  <si>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</si>
  <si>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</si>
  <si>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</si>
  <si>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</si>
  <si>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</si>
  <si>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</si>
  <si>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</si>
  <si>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</si>
  <si>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</si>
  <si>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</si>
  <si>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</si>
  <si>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</si>
  <si>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</si>
  <si>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</si>
  <si>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</si>
  <si>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</si>
  <si>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</si>
  <si>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</si>
  <si>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</si>
  <si>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</si>
  <si>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</si>
  <si>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</si>
  <si>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</si>
  <si>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</si>
  <si>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</si>
  <si>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</si>
  <si>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</si>
  <si>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</si>
  <si>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</si>
  <si>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</si>
  <si>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</si>
  <si>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</si>
  <si>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</si>
  <si>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</si>
  <si>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</si>
  <si>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</si>
  <si>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</si>
  <si>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</si>
  <si>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</si>
  <si>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</si>
  <si>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</si>
  <si>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</si>
  <si>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</si>
  <si>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</si>
  <si>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</si>
  <si>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</si>
  <si>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</si>
  <si>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</si>
  <si>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</si>
  <si>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</si>
  <si>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</si>
  <si>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</si>
  <si>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</si>
  <si>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</si>
  <si>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</si>
  <si>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</si>
  <si>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</si>
  <si>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</si>
  <si>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</si>
  <si>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</si>
  <si>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</si>
  <si>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</si>
  <si>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</si>
  <si>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</si>
  <si>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</si>
  <si>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</si>
  <si>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</si>
  <si>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</si>
  <si>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</si>
  <si>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</si>
  <si>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</si>
  <si>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</si>
  <si>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</si>
  <si>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</si>
  <si>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</si>
  <si>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</si>
  <si>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</si>
  <si>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</si>
  <si>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</si>
  <si>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</si>
  <si>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</si>
  <si>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</si>
  <si>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</si>
  <si>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</si>
  <si>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</si>
  <si>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</si>
  <si>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</si>
  <si>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</si>
  <si>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</si>
  <si>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</si>
  <si>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</si>
  <si>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</si>
  <si>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</si>
  <si>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</si>
  <si>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</si>
  <si>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</si>
  <si>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</si>
  <si>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</si>
  <si>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</si>
  <si>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</si>
  <si>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</si>
  <si>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</si>
  <si>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</si>
  <si>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</si>
  <si>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</si>
  <si>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</si>
  <si>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</si>
  <si>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</si>
  <si>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</si>
  <si>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</si>
  <si>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</si>
  <si>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</si>
  <si>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</si>
  <si>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</si>
  <si>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</si>
  <si>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</si>
  <si>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</si>
  <si>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</si>
  <si>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</si>
  <si>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</si>
  <si>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</si>
  <si>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</si>
  <si>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</si>
  <si>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</si>
  <si>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</si>
  <si>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</si>
  <si>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</si>
  <si>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</si>
  <si>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</si>
  <si>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</si>
  <si>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</si>
  <si>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</si>
  <si>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</si>
  <si>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</si>
  <si>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</si>
  <si>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</si>
  <si>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</si>
  <si>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</si>
  <si>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</si>
  <si>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</si>
  <si>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</si>
  <si>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</si>
  <si>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</si>
  <si>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</si>
  <si>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</si>
  <si>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</si>
  <si>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</si>
  <si>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</si>
  <si>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</si>
  <si>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</si>
  <si>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</si>
  <si>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</si>
  <si>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</si>
  <si>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</si>
  <si>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</si>
  <si>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</si>
  <si>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</si>
  <si>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</si>
  <si>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</si>
  <si>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</si>
  <si>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</si>
  <si>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</si>
  <si>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</si>
  <si>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</si>
  <si>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</si>
  <si>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</si>
  <si>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</si>
  <si>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</si>
  <si>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</si>
  <si>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</si>
  <si>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</si>
  <si>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</si>
  <si>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</si>
  <si>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</si>
  <si>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</si>
  <si>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</si>
  <si>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</si>
  <si>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</si>
  <si>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</si>
  <si>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</si>
  <si>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</si>
  <si>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</si>
  <si>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</si>
  <si>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</si>
  <si>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</si>
  <si>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</si>
  <si>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</si>
  <si>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</si>
  <si>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</si>
  <si>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</si>
  <si>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</si>
  <si>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</si>
  <si>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</si>
  <si>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</si>
  <si>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</si>
  <si>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</si>
  <si>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</si>
  <si>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</si>
  <si>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</si>
  <si>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</si>
  <si>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</si>
  <si>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</si>
  <si>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</si>
  <si>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</si>
  <si>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</si>
  <si>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</si>
  <si>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</si>
  <si>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</si>
  <si>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</si>
  <si>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</si>
  <si>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</si>
  <si>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</si>
  <si>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</si>
  <si>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</si>
  <si>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</si>
  <si>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</si>
  <si>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</si>
  <si>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</si>
  <si>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</si>
  <si>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</si>
  <si>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</si>
  <si>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</si>
  <si>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</si>
  <si>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</si>
  <si>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</si>
  <si>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</si>
  <si>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</si>
  <si>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</si>
  <si>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</si>
  <si>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</si>
  <si>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</si>
  <si>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</si>
  <si>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</si>
  <si>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</si>
  <si>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</si>
  <si>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</si>
  <si>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</si>
  <si>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</si>
  <si>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</si>
  <si>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</si>
  <si>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</si>
  <si>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</si>
  <si>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</si>
  <si>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</si>
  <si>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</si>
  <si>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</si>
  <si>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</si>
  <si>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</si>
  <si>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</si>
  <si>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</si>
  <si>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</si>
  <si>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</si>
  <si>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</si>
  <si>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</si>
  <si>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</si>
  <si>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</si>
  <si>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</si>
  <si>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</si>
  <si>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</si>
  <si>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</si>
  <si>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</si>
  <si>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</si>
  <si>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</si>
  <si>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</si>
  <si>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</si>
  <si>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</si>
  <si>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</si>
  <si>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</si>
  <si>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</si>
  <si>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</si>
  <si>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</si>
  <si>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</si>
  <si>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</si>
  <si>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</si>
  <si>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</si>
  <si>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</si>
  <si>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</si>
  <si>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</si>
  <si>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</si>
  <si>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</si>
  <si>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</si>
  <si>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</si>
  <si>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</si>
  <si>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</si>
  <si>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</si>
  <si>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</si>
  <si>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</si>
  <si>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</si>
  <si>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</si>
  <si>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</si>
  <si>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</si>
  <si>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</si>
  <si>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</si>
  <si>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</si>
  <si>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</si>
  <si>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</si>
  <si>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</si>
  <si>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</si>
  <si>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</si>
  <si>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</si>
  <si>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</si>
  <si>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</si>
  <si>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</si>
  <si>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</si>
  <si>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</si>
  <si>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</si>
  <si>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</si>
  <si>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</si>
  <si>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</si>
  <si>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</si>
  <si>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</si>
  <si>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</si>
  <si>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</si>
  <si>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</si>
  <si>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</si>
  <si>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</si>
  <si>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</si>
  <si>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</si>
  <si>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</si>
  <si>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</si>
  <si>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</si>
  <si>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</si>
  <si>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</si>
  <si>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</si>
  <si>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</si>
  <si>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</si>
  <si>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</si>
  <si>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</si>
  <si>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</si>
  <si>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</si>
  <si>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</si>
  <si>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</si>
  <si>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</si>
  <si>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</si>
  <si>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</si>
  <si>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</si>
  <si>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</si>
  <si>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</si>
  <si>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</si>
  <si>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</si>
  <si>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</si>
  <si>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</si>
  <si>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</si>
  <si>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</si>
  <si>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</si>
  <si>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</si>
  <si>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</si>
  <si>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</si>
  <si>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</si>
  <si>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</si>
  <si>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</si>
  <si>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</si>
  <si>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</si>
  <si>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</si>
  <si>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</si>
  <si>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</si>
  <si>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</si>
  <si>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</si>
  <si>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</si>
  <si>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</si>
  <si>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</si>
  <si>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</si>
  <si>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</si>
  <si>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</si>
  <si>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</si>
  <si>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</si>
  <si>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</si>
  <si>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</si>
  <si>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</si>
  <si>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</si>
  <si>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</si>
  <si>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</si>
  <si>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</si>
  <si>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</si>
  <si>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</si>
  <si>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</si>
  <si>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</si>
  <si>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</si>
  <si>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</si>
  <si>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</si>
  <si>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</si>
  <si>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</si>
  <si>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</si>
  <si>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</si>
  <si>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</si>
  <si>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</si>
  <si>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</si>
  <si>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</si>
  <si>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</si>
  <si>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</si>
  <si>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</si>
  <si>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</si>
  <si>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</si>
  <si>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</si>
  <si>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</si>
  <si>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</si>
  <si>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</si>
  <si>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</si>
  <si>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</si>
  <si>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</si>
  <si>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</si>
  <si>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</si>
  <si>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</si>
  <si>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</si>
  <si>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</si>
  <si>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</si>
  <si>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</si>
  <si>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</si>
  <si>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</si>
  <si>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</si>
  <si>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</si>
  <si>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</si>
  <si>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</si>
  <si>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</si>
  <si>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</si>
  <si>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</si>
  <si>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</si>
  <si>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</si>
  <si>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</si>
  <si>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</si>
  <si>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</si>
  <si>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</si>
  <si>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</si>
  <si>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</si>
  <si>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</si>
  <si>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</si>
  <si>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</si>
  <si>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</si>
  <si>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</si>
  <si>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</si>
  <si>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</si>
  <si>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</si>
  <si>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</si>
  <si>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</si>
  <si>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</si>
  <si>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</si>
  <si>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</si>
  <si>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</si>
  <si>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</si>
  <si>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</si>
  <si>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</si>
  <si>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</si>
  <si>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</si>
  <si>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</si>
  <si>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</si>
  <si>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</si>
  <si>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</si>
  <si>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</si>
  <si>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</si>
  <si>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</si>
  <si>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</si>
  <si>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</si>
  <si>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</si>
  <si>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</si>
  <si>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</si>
  <si>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</si>
  <si>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</si>
  <si>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</si>
  <si>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</si>
  <si>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</si>
  <si>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</si>
  <si>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</si>
  <si>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</si>
  <si>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</si>
  <si>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</si>
  <si>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</si>
  <si>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</si>
  <si>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</si>
  <si>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</si>
  <si>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</si>
  <si>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</si>
  <si>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</si>
  <si>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</si>
  <si>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</si>
  <si>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</si>
  <si>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</si>
  <si>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</si>
  <si>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</si>
  <si>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</si>
  <si>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</si>
  <si>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</si>
  <si>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</si>
  <si>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</si>
  <si>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</si>
  <si>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</si>
  <si>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</si>
  <si>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</si>
  <si>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</si>
  <si>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</si>
  <si>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</si>
  <si>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</si>
  <si>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</si>
  <si>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</si>
  <si>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</si>
  <si>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</si>
  <si>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</si>
  <si>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</si>
  <si>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</si>
  <si>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</si>
  <si>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</si>
  <si>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</si>
  <si>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</si>
  <si>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</si>
  <si>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</si>
  <si>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</si>
  <si>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</si>
  <si>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</si>
  <si>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</si>
  <si>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</si>
  <si>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</si>
  <si>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</si>
  <si>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</si>
  <si>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</si>
  <si>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</si>
  <si>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</si>
  <si>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</si>
  <si>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</si>
  <si>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</si>
  <si>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</si>
  <si>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</si>
  <si>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</si>
  <si>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</si>
  <si>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</si>
  <si>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</si>
  <si>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</si>
  <si>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</si>
  <si>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</si>
  <si>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</si>
  <si>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</si>
  <si>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</si>
  <si>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</si>
  <si>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</si>
  <si>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</si>
  <si>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</si>
  <si>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</si>
  <si>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</si>
  <si>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</si>
  <si>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</si>
  <si>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</si>
  <si>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</si>
  <si>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</si>
  <si>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</si>
  <si>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</si>
  <si>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</si>
  <si>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</si>
  <si>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</si>
  <si>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</si>
  <si>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</si>
  <si>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</si>
  <si>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</si>
  <si>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</si>
  <si>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</si>
  <si>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</si>
  <si>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</si>
  <si>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</si>
  <si>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</si>
  <si>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</si>
  <si>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</si>
  <si>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</si>
  <si>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</si>
  <si>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</si>
  <si>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</si>
  <si>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</si>
  <si>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</si>
  <si>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</si>
  <si>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</si>
  <si>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</si>
  <si>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</si>
  <si>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</si>
  <si>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</si>
  <si>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</si>
  <si>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</si>
  <si>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</si>
  <si>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</si>
  <si>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</si>
  <si>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</si>
  <si>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</si>
  <si>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</si>
  <si>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</si>
  <si>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</si>
  <si>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</si>
  <si>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</si>
  <si>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</si>
  <si>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</si>
  <si>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</si>
  <si>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</si>
  <si>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</si>
  <si>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</si>
  <si>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</si>
  <si>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</si>
  <si>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</si>
  <si>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</si>
  <si>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</si>
  <si>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</si>
  <si>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</si>
  <si>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</si>
  <si>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</si>
  <si>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</si>
  <si>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</si>
  <si>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</si>
  <si>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</si>
  <si>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</si>
  <si>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</si>
  <si>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</si>
  <si>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</si>
  <si>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</si>
  <si>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</si>
  <si>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</si>
  <si>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</si>
  <si>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</si>
  <si>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</si>
  <si>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</si>
  <si>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</si>
  <si>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</si>
  <si>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</si>
  <si>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</si>
  <si>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</si>
  <si>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</si>
  <si>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</si>
  <si>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</si>
  <si>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</si>
  <si>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</si>
  <si>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</si>
  <si>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</si>
  <si>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</si>
  <si>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</si>
  <si>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</si>
  <si>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</si>
  <si>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</si>
  <si>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</si>
  <si>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</si>
  <si>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</si>
  <si>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</si>
  <si>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</si>
  <si>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</si>
  <si>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</si>
  <si>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</si>
  <si>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</si>
  <si>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</si>
  <si>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</si>
  <si>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</si>
  <si>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</si>
  <si>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</si>
  <si>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</si>
  <si>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</si>
  <si>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</si>
  <si>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</si>
  <si>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</si>
  <si>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</si>
  <si>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</si>
  <si>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</si>
  <si>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</si>
  <si>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</si>
  <si>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</si>
  <si>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</si>
  <si>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</si>
  <si>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</si>
  <si>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</si>
  <si>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</si>
  <si>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</si>
  <si>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</si>
  <si>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</si>
  <si>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</si>
  <si>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</si>
  <si>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</si>
  <si>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</si>
  <si>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</si>
  <si>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</si>
  <si>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</si>
  <si>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</si>
  <si>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</si>
  <si>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</si>
  <si>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</si>
  <si>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</si>
  <si>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</si>
  <si>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</si>
  <si>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</si>
  <si>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</si>
  <si>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</si>
  <si>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</si>
  <si>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</si>
  <si>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</si>
  <si>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</si>
  <si>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</si>
  <si>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</si>
  <si>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</si>
  <si>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</si>
  <si>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</si>
  <si>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</si>
  <si>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</si>
  <si>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</si>
  <si>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</si>
  <si>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</si>
  <si>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</si>
  <si>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</si>
  <si>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</si>
  <si>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</si>
  <si>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</si>
  <si>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</si>
  <si>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</si>
  <si>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</si>
  <si>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</si>
  <si>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</si>
  <si>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</si>
  <si>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</si>
  <si>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</si>
  <si>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</si>
  <si>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</si>
  <si>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</si>
  <si>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</si>
  <si>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</si>
  <si>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</si>
  <si>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</si>
  <si>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</si>
  <si>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</si>
  <si>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</si>
  <si>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</si>
  <si>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</si>
  <si>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</si>
  <si>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</si>
  <si>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</si>
  <si>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</si>
  <si>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</si>
  <si>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</si>
  <si>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</si>
  <si>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</si>
  <si>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</si>
  <si>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</si>
  <si>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</si>
  <si>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</si>
  <si>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</si>
  <si>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</si>
  <si>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</si>
  <si>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</si>
  <si>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</si>
  <si>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</si>
  <si>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</si>
  <si>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</si>
  <si>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</si>
  <si>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</si>
  <si>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</si>
  <si>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</si>
  <si>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</si>
  <si>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</si>
  <si>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</si>
  <si>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</si>
  <si>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</si>
  <si>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</si>
  <si>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</si>
  <si>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</si>
  <si>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</si>
  <si>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</si>
  <si>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</si>
  <si>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</si>
  <si>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</si>
  <si>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</si>
  <si>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</si>
  <si>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</si>
  <si>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</si>
  <si>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</si>
  <si>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</si>
  <si>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</si>
  <si>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</si>
  <si>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</si>
  <si>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</si>
  <si>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</si>
  <si>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</si>
  <si>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</si>
  <si>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</si>
  <si>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</si>
  <si>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</si>
  <si>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</si>
  <si>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</si>
  <si>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</si>
  <si>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</si>
  <si>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</si>
  <si>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</si>
  <si>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</si>
  <si>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</si>
  <si>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</si>
  <si>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</si>
  <si>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</si>
  <si>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</si>
  <si>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</si>
  <si>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</si>
  <si>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</si>
  <si>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</si>
  <si>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</si>
  <si>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</si>
  <si>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</si>
  <si>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</si>
  <si>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</si>
  <si>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</si>
  <si>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</si>
  <si>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</si>
  <si>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</si>
  <si>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</si>
  <si>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</si>
  <si>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</si>
  <si>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</si>
  <si>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</si>
  <si>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</si>
  <si>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</si>
  <si>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</si>
  <si>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</si>
  <si>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</si>
  <si>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</si>
  <si>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</si>
  <si>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</si>
  <si>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</si>
  <si>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</si>
  <si>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</si>
  <si>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</si>
  <si>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</si>
  <si>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</si>
  <si>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</si>
  <si>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</si>
  <si>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</si>
  <si>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</si>
  <si>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</si>
  <si>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</si>
  <si>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</si>
  <si>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</si>
  <si>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</si>
  <si>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</si>
  <si>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</si>
  <si>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</si>
  <si>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</si>
  <si>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</si>
  <si>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</si>
  <si>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</si>
  <si>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</si>
  <si>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</si>
  <si>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</si>
  <si>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</si>
  <si>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</si>
  <si>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</si>
  <si>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</si>
  <si>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</si>
  <si>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</si>
  <si>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</si>
  <si>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</si>
  <si>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</si>
  <si>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</si>
  <si>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</si>
  <si>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</si>
  <si>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</si>
  <si>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</si>
  <si>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</si>
  <si>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</si>
  <si>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</si>
  <si>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</si>
  <si>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</si>
  <si>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</si>
  <si>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</si>
  <si>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</si>
  <si>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</si>
  <si>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</si>
  <si>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</si>
  <si>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</si>
  <si>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</si>
  <si>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</si>
  <si>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</si>
  <si>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</si>
  <si>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</si>
  <si>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</si>
  <si>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</si>
  <si>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</si>
  <si>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</si>
  <si>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</si>
  <si>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</si>
  <si>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</si>
  <si>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</si>
  <si>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</si>
  <si>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</si>
  <si>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</si>
  <si>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</si>
  <si>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</si>
  <si>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</si>
  <si>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</si>
  <si>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</si>
  <si>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</si>
  <si>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</si>
  <si>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</si>
  <si>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</si>
  <si>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</si>
  <si>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</si>
  <si>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</si>
  <si>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</si>
  <si>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</si>
  <si>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</si>
  <si>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</si>
  <si>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</si>
  <si>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</si>
  <si>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</si>
  <si>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</si>
  <si>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</si>
  <si>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</si>
  <si>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</si>
  <si>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</si>
  <si>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</si>
  <si>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</si>
  <si>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</si>
  <si>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</si>
  <si>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</si>
  <si>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</si>
  <si>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</si>
  <si>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</si>
  <si>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</si>
  <si>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</si>
  <si>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</si>
  <si>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</si>
  <si>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</si>
  <si>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</si>
  <si>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</si>
  <si>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</si>
  <si>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</si>
  <si>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</si>
  <si>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</si>
  <si>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</si>
  <si>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</si>
  <si>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</si>
  <si>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</si>
  <si>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</si>
  <si>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</si>
  <si>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</si>
  <si>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</si>
  <si>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</si>
  <si>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</si>
  <si>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</si>
  <si>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</si>
  <si>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</si>
  <si>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</si>
  <si>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</si>
  <si>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</si>
  <si>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</si>
  <si>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</si>
  <si>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</si>
  <si>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</si>
  <si>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</si>
  <si>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</si>
  <si>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</si>
  <si>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</si>
  <si>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</si>
  <si>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</si>
  <si>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</si>
  <si>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</si>
  <si>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</si>
  <si>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</si>
  <si>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</si>
  <si>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</si>
  <si>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</si>
  <si>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</si>
  <si>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</si>
  <si>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</si>
  <si>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</si>
  <si>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</si>
  <si>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</si>
  <si>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</si>
  <si>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</si>
  <si>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</si>
  <si>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</si>
  <si>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</si>
  <si>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</si>
  <si>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</si>
  <si>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</si>
  <si>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</si>
  <si>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</si>
  <si>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</si>
  <si>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</si>
  <si>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</si>
  <si>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</si>
  <si>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</si>
  <si>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</si>
  <si>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</si>
  <si>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</si>
  <si>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</si>
  <si>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</si>
  <si>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</si>
  <si>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</si>
  <si>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</si>
  <si>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</si>
  <si>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</si>
  <si>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</si>
  <si>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</si>
  <si>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</si>
  <si>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</si>
  <si>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</si>
  <si>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</si>
  <si>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</si>
  <si>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</si>
  <si>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</si>
  <si>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</si>
  <si>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</si>
  <si>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</si>
  <si>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</si>
  <si>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</si>
  <si>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</si>
  <si>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</si>
  <si>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</si>
  <si>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</si>
  <si>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</si>
  <si>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</si>
  <si>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</si>
  <si>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</si>
  <si>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</si>
  <si>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</si>
  <si>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</si>
  <si>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</si>
  <si>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</si>
  <si>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</si>
  <si>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</si>
  <si>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</si>
  <si>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</si>
  <si>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</si>
  <si>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</si>
  <si>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</si>
  <si>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</si>
  <si>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</si>
  <si>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</si>
  <si>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</si>
  <si>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</si>
  <si>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</si>
  <si>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</si>
  <si>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</si>
  <si>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</si>
  <si>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</si>
  <si>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</si>
  <si>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</si>
  <si>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</si>
  <si>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</si>
  <si>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</si>
  <si>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</si>
  <si>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</si>
  <si>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</si>
  <si>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</si>
  <si>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</si>
  <si>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</si>
  <si>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</si>
  <si>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</si>
  <si>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</si>
  <si>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</si>
  <si>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</si>
  <si>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</si>
  <si>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</si>
  <si>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</si>
  <si>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</si>
  <si>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</si>
  <si>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</si>
  <si>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</si>
  <si>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</si>
  <si>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</si>
  <si>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</si>
  <si>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</si>
  <si>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</si>
  <si>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</si>
  <si>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</si>
  <si>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</si>
  <si>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</si>
  <si>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</si>
  <si>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</si>
  <si>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</si>
  <si>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</si>
  <si>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</si>
  <si>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</si>
  <si>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</si>
  <si>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</si>
  <si>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</si>
  <si>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</si>
  <si>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</si>
  <si>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</si>
  <si>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</si>
  <si>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</si>
  <si>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</si>
  <si>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</si>
  <si>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</si>
  <si>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</si>
  <si>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</si>
  <si>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</si>
  <si>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</si>
  <si>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</si>
  <si>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</si>
  <si>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</si>
  <si>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</si>
  <si>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</si>
  <si>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</si>
  <si>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</si>
  <si>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</si>
  <si>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</si>
  <si>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</si>
  <si>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</si>
  <si>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</si>
  <si>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</si>
  <si>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</si>
  <si>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</si>
  <si>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</si>
  <si>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</si>
  <si>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</si>
  <si>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</si>
  <si>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</si>
  <si>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</si>
  <si>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</si>
  <si>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</si>
  <si>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</si>
  <si>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</si>
  <si>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</si>
  <si>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</si>
  <si>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</si>
  <si>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</si>
  <si>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</si>
  <si>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</si>
  <si>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</si>
  <si>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</si>
  <si>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</si>
  <si>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</si>
  <si>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</si>
  <si>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</si>
  <si>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</si>
  <si>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</si>
  <si>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</si>
  <si>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</si>
  <si>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</si>
  <si>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</si>
  <si>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</si>
  <si>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</si>
  <si>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</si>
  <si>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</si>
  <si>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</si>
  <si>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</si>
  <si>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</si>
  <si>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</si>
  <si>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</si>
  <si>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</si>
  <si>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</si>
  <si>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</si>
  <si>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</si>
  <si>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</si>
  <si>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</si>
  <si>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</si>
  <si>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</si>
  <si>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</si>
  <si>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</si>
  <si>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</si>
  <si>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</si>
  <si>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</si>
  <si>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</si>
  <si>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</si>
  <si>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</si>
  <si>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</si>
  <si>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</si>
  <si>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</si>
  <si>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</si>
  <si>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</si>
  <si>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</si>
  <si>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</si>
  <si>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</si>
  <si>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</si>
  <si>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</si>
  <si>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</si>
  <si>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</si>
  <si>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</si>
  <si>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</si>
  <si>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</si>
  <si>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</si>
  <si>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</si>
  <si>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</si>
  <si>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</si>
  <si>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</si>
  <si>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</si>
  <si>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</si>
  <si>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</si>
  <si>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</si>
  <si>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</si>
  <si>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</si>
  <si>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</si>
  <si>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</si>
  <si>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</si>
  <si>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</si>
  <si>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</si>
  <si>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</si>
  <si>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</si>
  <si>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</si>
  <si>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</si>
  <si>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</si>
  <si>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</si>
  <si>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</si>
  <si>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</si>
  <si>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</si>
  <si>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</si>
  <si>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</si>
  <si>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</si>
  <si>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</si>
  <si>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</si>
  <si>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</si>
  <si>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</si>
  <si>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</si>
  <si>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</si>
  <si>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</si>
  <si>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</si>
  <si>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</si>
  <si>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</si>
  <si>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</si>
  <si>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</si>
  <si>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</si>
  <si>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</si>
  <si>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</si>
  <si>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</si>
  <si>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</si>
  <si>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</si>
  <si>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</si>
  <si>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</si>
  <si>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</si>
  <si>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</si>
  <si>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</si>
  <si>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</si>
  <si>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</si>
  <si>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</si>
  <si>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</si>
  <si>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</si>
  <si>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</si>
  <si>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</si>
  <si>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</si>
  <si>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</si>
  <si>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</si>
  <si>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</si>
  <si>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</si>
  <si>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</si>
  <si>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</si>
  <si>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</si>
  <si>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</si>
  <si>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</si>
  <si>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</si>
  <si>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</si>
  <si>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</si>
  <si>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</si>
  <si>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</si>
  <si>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</si>
  <si>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</si>
  <si>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</si>
  <si>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</si>
  <si>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</si>
  <si>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</si>
  <si>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</si>
  <si>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</si>
  <si>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</si>
  <si>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</si>
  <si>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</si>
  <si>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</si>
  <si>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</si>
  <si>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</si>
  <si>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</si>
  <si>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</si>
  <si>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</si>
  <si>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</si>
  <si>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</si>
  <si>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</si>
  <si>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</si>
  <si>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</si>
  <si>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</si>
  <si>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</si>
  <si>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</si>
  <si>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</si>
  <si>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</si>
  <si>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</si>
  <si>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</si>
  <si>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</si>
  <si>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</si>
  <si>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</si>
  <si>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</si>
  <si>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</si>
  <si>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</si>
  <si>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</si>
  <si>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</si>
  <si>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</si>
  <si>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</si>
  <si>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</si>
  <si>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</si>
  <si>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</si>
  <si>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</si>
  <si>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</si>
  <si>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</si>
  <si>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</si>
  <si>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</si>
  <si>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</si>
  <si>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</si>
  <si>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</si>
  <si>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</si>
  <si>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</si>
  <si>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</si>
  <si>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</si>
  <si>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</si>
  <si>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</si>
  <si>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</si>
  <si>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</si>
  <si>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</si>
  <si>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</si>
  <si>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ГОД 2020 - 2021</t>
  </si>
  <si>
    <t>Себестоимость товаров</t>
  </si>
  <si>
    <t>Доставка НП</t>
  </si>
  <si>
    <t>Возврат наложенного НП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</si>
  <si>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</si>
  <si>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</si>
  <si>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</si>
  <si>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</si>
  <si>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</si>
  <si>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</si>
  <si>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</si>
  <si>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</si>
  <si>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</si>
  <si>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</si>
  <si>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</si>
  <si>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</si>
  <si>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</si>
  <si>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</si>
  <si>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</si>
  <si>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</si>
  <si>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</si>
  <si>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</si>
  <si>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</si>
  <si>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</si>
  <si>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</si>
  <si>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</si>
  <si>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</si>
  <si>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</si>
  <si>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</si>
  <si>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</si>
  <si>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</si>
  <si>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</si>
  <si>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</si>
  <si>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</si>
  <si>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</si>
  <si>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</si>
  <si>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</si>
  <si>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</si>
  <si>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</si>
  <si>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</si>
  <si>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</si>
  <si>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</si>
  <si>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</si>
  <si>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</si>
  <si>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</si>
  <si>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</si>
  <si>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</si>
  <si>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Texaco Extra 10w-40 5л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</si>
  <si>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</si>
  <si>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</si>
  <si>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</si>
  <si>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</si>
  <si>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</si>
  <si>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</si>
  <si>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</si>
  <si>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</si>
  <si>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</si>
  <si>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</si>
  <si>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</si>
  <si>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</si>
  <si>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</si>
  <si>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</si>
  <si>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три фильтра и Texaco Extra 10w-40 4л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</si>
  <si>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</si>
  <si>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</si>
  <si>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</si>
  <si>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</si>
  <si>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</si>
  <si>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</si>
  <si>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</si>
  <si>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</si>
  <si>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Elf 700 STI 4л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</si>
  <si>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</si>
  <si>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</si>
  <si>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</si>
  <si>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</si>
  <si>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</si>
  <si>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</si>
  <si>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</si>
  <si>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</si>
  <si>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</si>
  <si>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</si>
  <si>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</si>
  <si>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</si>
  <si>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Texaco Ultra 5w-40 5л</t>
  </si>
  <si>
    <t>Получено от клиента Щуров</t>
  </si>
  <si>
    <t>К разделу по заказу Щуров Алексей</t>
  </si>
  <si>
    <t>ELF FT 5w-40 5л</t>
  </si>
  <si>
    <t>wa6604</t>
  </si>
  <si>
    <t>w712/80</t>
  </si>
  <si>
    <t>Получено от клиента Герман</t>
  </si>
  <si>
    <t>Стойки стабилизатора CTR CRLE-4 2 шт</t>
  </si>
  <si>
    <t>Comma Prolife 5w-30 10л Никос Авто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</si>
  <si>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</si>
  <si>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</si>
  <si>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</si>
  <si>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</si>
  <si>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</si>
  <si>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</si>
  <si>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</si>
  <si>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</si>
  <si>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</si>
  <si>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</si>
  <si>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</si>
  <si>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Comma Prolife 4л</t>
  </si>
  <si>
    <t>Comma Prolife 1л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</si>
  <si>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</si>
  <si>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</si>
  <si>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</si>
  <si>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</si>
  <si>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</si>
  <si>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</si>
  <si>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</si>
  <si>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</si>
  <si>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</si>
  <si>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</si>
  <si>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</si>
  <si>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</si>
  <si>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</si>
  <si>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026300-3505 оригинал</t>
  </si>
  <si>
    <t>доставка клиенту</t>
  </si>
  <si>
    <t>oc294</t>
  </si>
  <si>
    <t>lx1692</t>
  </si>
  <si>
    <t>b42006cpr</t>
  </si>
  <si>
    <t>kx83d</t>
  </si>
  <si>
    <t>Comma X-Tech 5w-30 6л</t>
  </si>
  <si>
    <t>Comma Longlife 5w-30 9л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</si>
  <si>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</si>
  <si>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</si>
  <si>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</si>
  <si>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</si>
  <si>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</si>
  <si>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</si>
  <si>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t>Сумма</t>
  </si>
  <si>
    <t>Значение</t>
  </si>
  <si>
    <t>Разница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</si>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</sst>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206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40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0" fontId="167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1" fontId="168" fillId="127" borderId="48" xfId="0" applyNumberFormat="1" applyFont="1" applyFill="1" applyBorder="1" applyAlignment="1">
      <alignment horizontal="left" vertical="top" wrapText="1" indent="1"/>
    </xf>
    <xf numFmtId="0" fontId="168" fillId="127" borderId="48" xfId="0" applyFont="1" applyFill="1" applyBorder="1" applyAlignment="1">
      <alignment horizontal="left" vertical="top" wrapText="1"/>
    </xf>
    <xf numFmtId="195" fontId="168" fillId="127" borderId="48" xfId="0" applyNumberFormat="1" applyFont="1" applyFill="1" applyBorder="1" applyAlignment="1">
      <alignment horizontal="right" vertical="top" wrapText="1"/>
    </xf>
    <xf numFmtId="194" fontId="168" fillId="127" borderId="48" xfId="0" applyNumberFormat="1" applyFont="1" applyFill="1" applyBorder="1" applyAlignment="1">
      <alignment horizontal="right" vertical="top" wrapText="1"/>
    </xf>
    <xf numFmtId="0" fontId="168" fillId="127" borderId="48" xfId="0" applyFont="1" applyFill="1" applyBorder="1" applyAlignment="1">
      <alignment horizontal="left" vertical="top" wrapText="1" indent="1"/>
    </xf>
    <xf numFmtId="193" fontId="168" fillId="127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8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91" fillId="131" borderId="10" xfId="59813" applyFill="1" applyBorder="1" applyAlignment="1">
      <alignment wrapText="1"/>
    </xf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5" borderId="10" xfId="0" applyFont="1" applyFill="1" applyBorder="1" applyAlignment="1">
      <alignment horizontal="center"/>
    </xf>
    <xf numFmtId="0" fontId="192" fillId="135" borderId="10" xfId="0" applyFont="1" applyFill="1" applyBorder="1"/>
    <xf numFmtId="0" fontId="193" fillId="131" borderId="10" xfId="59813" applyFont="1" applyFill="1" applyBorder="1" applyAlignment="1">
      <alignment horizontal="center" wrapText="1"/>
    </xf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2" borderId="10" xfId="0" applyFont="1" applyFill="1" applyBorder="1" applyAlignment="1">
      <alignment horizontal="center"/>
    </xf>
    <xf numFmtId="0" fontId="192" fillId="132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0" borderId="10" xfId="0" applyFont="1" applyFill="1" applyBorder="1"/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1" fontId="192" fillId="139" borderId="10" xfId="59814" applyFont="1" applyFill="1" applyBorder="1" applyAlignment="1"/>
    <xf numFmtId="1" fontId="192" fillId="131" borderId="10" xfId="59814" applyFont="1" applyFill="1" applyBorder="1" applyAlignment="1"/>
    <xf numFmtId="0" fontId="193" fillId="131" borderId="10" xfId="59813" applyFont="1" applyFill="1" applyBorder="1" applyAlignment="1">
      <alignment wrapText="1"/>
    </xf>
    <xf numFmtId="1" fontId="192" fillId="129" borderId="10" xfId="59814" applyFont="1" applyFill="1" applyBorder="1" applyAlignment="1"/>
    <xf numFmtId="1" fontId="192" fillId="130" borderId="10" xfId="59814" applyFont="1" applyFill="1" applyBorder="1" applyAlignment="1"/>
    <xf numFmtId="1" fontId="192" fillId="132" borderId="10" xfId="59814" applyFont="1" applyFill="1" applyBorder="1" applyAlignment="1"/>
    <xf numFmtId="1" fontId="192" fillId="140" borderId="10" xfId="59814" applyFont="1" applyFill="1" applyBorder="1" applyAlignment="1"/>
    <xf numFmtId="0" fontId="192" fillId="134" borderId="10" xfId="0" applyFont="1" applyFill="1" applyBorder="1"/>
    <xf numFmtId="1" fontId="192" fillId="134" borderId="10" xfId="59814" applyFont="1" applyFill="1" applyBorder="1" applyAlignment="1"/>
    <xf numFmtId="1" fontId="192" fillId="137" borderId="10" xfId="59814" applyFont="1" applyFill="1" applyBorder="1" applyAlignment="1"/>
    <xf numFmtId="0" fontId="192" fillId="134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4" fillId="130" borderId="10" xfId="0" applyFont="1" applyFill="1" applyBorder="1" applyAlignment="1">
      <alignment horizontal="center" vertical="center" wrapText="1"/>
    </xf>
    <xf numFmtId="0" fontId="144" fillId="129" borderId="10" xfId="0" applyFont="1" applyFill="1" applyBorder="1" applyAlignment="1">
      <alignment horizontal="center" vertical="center" wrapText="1"/>
    </xf>
    <xf numFmtId="0" fontId="192" fillId="141" borderId="10" xfId="0" applyFont="1" applyFill="1" applyBorder="1"/>
    <xf numFmtId="0" fontId="192" fillId="142" borderId="10" xfId="0" applyFont="1" applyFill="1" applyBorder="1"/>
    <xf numFmtId="0" fontId="192" fillId="125" borderId="10" xfId="0" applyFont="1" applyFill="1" applyBorder="1"/>
    <xf numFmtId="0" fontId="192" fillId="128" borderId="10" xfId="0" applyFont="1" applyFill="1" applyBorder="1"/>
    <xf numFmtId="0" fontId="192" fillId="141" borderId="10" xfId="0" applyFont="1" applyFill="1" applyBorder="1" applyAlignment="1">
      <alignment horizontal="center"/>
    </xf>
    <xf numFmtId="0" fontId="192" fillId="142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4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4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6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2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30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7" borderId="45" xfId="0" applyFill="1" applyBorder="1"/>
    <xf numFmtId="0" fontId="0" fillId="136" borderId="45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" fillId="34" borderId="0" xfId="59815" applyFill="1"/>
    <xf numFmtId="0" fontId="194" fillId="0" borderId="51" xfId="0" applyFont="1" applyFill="1" applyBorder="1"/>
    <xf numFmtId="0" fontId="0" fillId="0" borderId="11" xfId="0" applyFill="1" applyBorder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9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3" fillId="0" borderId="10" xfId="0" applyNumberFormat="1" applyFont="1" applyFill="1" applyBorder="1" applyAlignment="1">
      <alignment horizontal="center" vertical="center"/>
    </xf>
    <xf numFmtId="0" fontId="203" fillId="0" borderId="10" xfId="0" applyFont="1" applyFill="1" applyBorder="1" applyAlignment="1">
      <alignment vertical="center"/>
    </xf>
    <xf numFmtId="0" fontId="203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67" fillId="126" borderId="48" xfId="0" applyFont="1" applyFill="1" applyBorder="1" applyAlignment="1">
      <alignment horizontal="left" vertical="top" wrapText="1"/>
    </xf>
    <xf numFmtId="3" fontId="0" fillId="0" borderId="10" xfId="0" applyNumberFormat="1" applyBorder="1"/>
    <xf numFmtId="0" fontId="204" fillId="0" borderId="53" xfId="0" applyFont="1" applyBorder="1" applyAlignment="1">
      <alignment horizontal="center" wrapText="1"/>
    </xf>
    <xf numFmtId="0" fontId="204" fillId="0" borderId="53" xfId="0" applyFont="1" applyBorder="1" applyAlignment="1">
      <alignment wrapText="1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13" Type="http://schemas.openxmlformats.org/officeDocument/2006/relationships/hyperlink" Target="http://k-h.com.ua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413" t="s">
        <v>2</v>
      </c>
      <c r="B1" s="413" t="s">
        <v>3</v>
      </c>
      <c r="C1" s="413" t="s">
        <v>4</v>
      </c>
      <c r="D1" s="413" t="s">
        <v>254</v>
      </c>
      <c r="E1" s="414" t="s">
        <v>255</v>
      </c>
      <c r="F1" s="415" t="s">
        <v>256</v>
      </c>
      <c r="G1" s="416"/>
      <c r="H1" s="416"/>
      <c r="I1" s="416"/>
      <c r="J1" s="416"/>
      <c r="K1" s="416"/>
      <c r="L1" s="416"/>
      <c r="M1" s="416"/>
      <c r="N1" s="416"/>
      <c r="O1" s="416"/>
      <c r="P1" s="416"/>
      <c r="Q1" s="417"/>
      <c r="R1" s="413" t="s">
        <v>257</v>
      </c>
      <c r="S1" s="415" t="s">
        <v>258</v>
      </c>
      <c r="T1" s="416"/>
      <c r="U1" s="416"/>
      <c r="V1" s="416"/>
      <c r="W1" s="416"/>
      <c r="X1" s="416"/>
      <c r="Y1" s="416"/>
      <c r="Z1" s="417"/>
      <c r="AA1" s="413" t="s">
        <v>1886</v>
      </c>
      <c r="AB1" s="413" t="s">
        <v>1885</v>
      </c>
      <c r="AC1" s="413" t="s">
        <v>1003</v>
      </c>
      <c r="AD1" s="413" t="s">
        <v>1004</v>
      </c>
      <c r="AE1" s="413" t="s">
        <v>259</v>
      </c>
      <c r="AF1" s="413"/>
      <c r="AG1" s="413"/>
      <c r="AH1" s="406" t="s">
        <v>260</v>
      </c>
      <c r="AI1" s="407"/>
      <c r="AJ1" s="407"/>
      <c r="AK1" s="407"/>
      <c r="AL1" s="407"/>
      <c r="AM1" s="407"/>
      <c r="AN1" s="407"/>
      <c r="AO1" s="407"/>
      <c r="AP1" s="407"/>
      <c r="AQ1" s="408"/>
      <c r="AR1" s="406" t="s">
        <v>261</v>
      </c>
      <c r="AS1" s="407"/>
      <c r="AT1" s="407"/>
      <c r="AU1" s="408"/>
      <c r="AV1" s="406" t="s">
        <v>262</v>
      </c>
      <c r="AW1" s="407"/>
      <c r="AX1" s="407"/>
      <c r="AY1" s="407"/>
      <c r="AZ1" s="407"/>
      <c r="BA1" s="407"/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407"/>
      <c r="BN1" s="407"/>
      <c r="BO1" s="408"/>
      <c r="BP1" s="406" t="s">
        <v>263</v>
      </c>
      <c r="BQ1" s="407"/>
      <c r="BR1" s="407"/>
      <c r="BS1" s="408"/>
      <c r="BT1" s="406" t="s">
        <v>264</v>
      </c>
      <c r="BU1" s="407"/>
      <c r="BV1" s="407"/>
      <c r="BW1" s="407"/>
      <c r="BX1" s="407"/>
      <c r="BY1" s="407"/>
      <c r="BZ1" s="407"/>
      <c r="CA1" s="407"/>
      <c r="CB1" s="407"/>
      <c r="CC1" s="407"/>
      <c r="CD1" s="407"/>
      <c r="CE1" s="407"/>
      <c r="CF1" s="408"/>
      <c r="CG1" s="406" t="s">
        <v>265</v>
      </c>
      <c r="CH1" s="407"/>
      <c r="CI1" s="407"/>
      <c r="CJ1" s="407"/>
      <c r="CK1" s="407"/>
      <c r="CL1" s="407"/>
      <c r="CM1" s="407"/>
      <c r="CN1" s="407"/>
      <c r="CO1" s="407"/>
      <c r="CP1" s="407"/>
      <c r="CQ1" s="408"/>
      <c r="CR1" s="406" t="s">
        <v>1000</v>
      </c>
      <c r="CS1" s="407"/>
      <c r="CT1" s="407"/>
      <c r="CU1" s="408"/>
      <c r="CV1" s="409" t="s">
        <v>266</v>
      </c>
      <c r="CW1" s="409"/>
      <c r="CX1" s="409"/>
      <c r="CY1" s="409"/>
      <c r="CZ1" s="409"/>
      <c r="DA1" s="409"/>
      <c r="DB1" s="409"/>
      <c r="DC1" s="409"/>
      <c r="DD1" s="23" t="s">
        <v>267</v>
      </c>
      <c r="DE1" s="406" t="s">
        <v>268</v>
      </c>
      <c r="DF1" s="408"/>
      <c r="DG1" s="410" t="s">
        <v>269</v>
      </c>
      <c r="DH1" s="411"/>
      <c r="DI1" s="411"/>
      <c r="DJ1" s="412"/>
      <c r="DK1" s="405" t="s">
        <v>270</v>
      </c>
      <c r="DL1" s="405"/>
      <c r="DM1" s="410" t="s">
        <v>271</v>
      </c>
      <c r="DN1" s="411"/>
      <c r="DO1" s="411"/>
      <c r="DP1" s="411"/>
      <c r="DQ1" s="411"/>
      <c r="DR1" s="412"/>
      <c r="DS1" s="405" t="s">
        <v>272</v>
      </c>
      <c r="DT1" s="405"/>
      <c r="DU1" s="405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13"/>
      <c r="B2" s="413"/>
      <c r="C2" s="413"/>
      <c r="D2" s="413"/>
      <c r="E2" s="414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3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413"/>
      <c r="AB2" s="413"/>
      <c r="AC2" s="413"/>
      <c r="AD2" s="413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6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6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6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7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7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7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8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8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9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9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9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8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8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8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8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8"/>
  <sheetViews>
    <sheetView topLeftCell="A18" workbookViewId="0">
      <selection activeCell="E47" sqref="E47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6" t="s">
        <v>1963</v>
      </c>
    </row>
    <row r="25" spans="3:7" ht="15.75">
      <c r="E25" s="56"/>
      <c r="G25" s="356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3:7">
      <c r="E34" t="s">
        <v>1972</v>
      </c>
      <c r="G34" t="s">
        <v>770</v>
      </c>
    </row>
    <row r="35" spans="3:7">
      <c r="G35" t="s">
        <v>1973</v>
      </c>
    </row>
    <row r="37" spans="3:7" ht="15">
      <c r="C37" t="s">
        <v>2208</v>
      </c>
      <c r="E37" s="56" t="s">
        <v>2209</v>
      </c>
      <c r="G37" t="s">
        <v>770</v>
      </c>
    </row>
    <row r="38" spans="3:7">
      <c r="G38" t="s">
        <v>2210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  <hyperlink ref="E37" r:id="rId13" display="http://k-h.com.ua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418" t="s">
        <v>1693</v>
      </c>
      <c r="B2" s="418" t="s">
        <v>1716</v>
      </c>
      <c r="C2" s="418" t="s">
        <v>1717</v>
      </c>
      <c r="D2" s="418"/>
      <c r="E2" s="418"/>
      <c r="F2" s="418"/>
    </row>
    <row r="3" spans="1:6">
      <c r="A3" s="418"/>
      <c r="B3" s="418"/>
      <c r="C3" s="419">
        <v>0.5</v>
      </c>
      <c r="D3" s="419">
        <v>1</v>
      </c>
      <c r="E3" s="419">
        <v>4</v>
      </c>
      <c r="F3" s="419">
        <v>5</v>
      </c>
    </row>
    <row r="4" spans="1:6">
      <c r="A4" s="327" t="s">
        <v>1693</v>
      </c>
      <c r="B4" s="273" t="s">
        <v>1716</v>
      </c>
      <c r="C4" s="420"/>
      <c r="D4" s="420"/>
      <c r="E4" s="420"/>
      <c r="F4" s="420"/>
    </row>
    <row r="5" spans="1:6">
      <c r="A5" s="327">
        <v>1</v>
      </c>
      <c r="B5" s="273" t="s">
        <v>1718</v>
      </c>
      <c r="C5" s="350"/>
      <c r="D5" s="350">
        <v>241.05549999999999</v>
      </c>
      <c r="E5" s="350"/>
      <c r="F5" s="350">
        <v>1098.5345</v>
      </c>
    </row>
    <row r="6" spans="1:6">
      <c r="A6" s="327">
        <v>2</v>
      </c>
      <c r="B6" s="273" t="s">
        <v>1719</v>
      </c>
      <c r="C6" s="350"/>
      <c r="D6" s="350">
        <v>348.4615</v>
      </c>
      <c r="E6" s="350"/>
      <c r="F6" s="350"/>
    </row>
    <row r="7" spans="1:6">
      <c r="A7" s="327">
        <v>3</v>
      </c>
      <c r="B7" s="273" t="s">
        <v>1720</v>
      </c>
      <c r="C7" s="350"/>
      <c r="D7" s="350">
        <v>336.52749999999997</v>
      </c>
      <c r="E7" s="350"/>
      <c r="F7" s="350"/>
    </row>
    <row r="8" spans="1:6">
      <c r="A8" s="327">
        <v>4</v>
      </c>
      <c r="B8" s="273" t="s">
        <v>1753</v>
      </c>
      <c r="C8" s="350"/>
      <c r="D8" s="350"/>
      <c r="E8" s="350"/>
      <c r="F8" s="350">
        <v>1561.6399999999999</v>
      </c>
    </row>
    <row r="9" spans="1:6">
      <c r="A9" s="327">
        <v>5</v>
      </c>
      <c r="B9" s="273" t="s">
        <v>1754</v>
      </c>
      <c r="C9" s="350"/>
      <c r="D9" s="350"/>
      <c r="E9" s="350"/>
      <c r="F9" s="350">
        <v>1697.5550000000001</v>
      </c>
    </row>
    <row r="10" spans="1:6">
      <c r="A10" s="327">
        <v>6</v>
      </c>
      <c r="B10" s="273" t="s">
        <v>1755</v>
      </c>
      <c r="C10" s="350"/>
      <c r="D10" s="350">
        <v>346.47250000000003</v>
      </c>
      <c r="E10" s="350"/>
      <c r="F10" s="350">
        <v>1697.5550000000001</v>
      </c>
    </row>
    <row r="11" spans="1:6">
      <c r="A11" s="327">
        <v>7</v>
      </c>
      <c r="B11" s="273" t="s">
        <v>1721</v>
      </c>
      <c r="C11" s="350"/>
      <c r="D11" s="350">
        <v>341.5</v>
      </c>
      <c r="E11" s="350"/>
      <c r="F11" s="350">
        <v>1629.2659999999998</v>
      </c>
    </row>
    <row r="12" spans="1:6">
      <c r="A12" s="327">
        <v>8</v>
      </c>
      <c r="B12" s="273" t="s">
        <v>1756</v>
      </c>
      <c r="C12" s="350"/>
      <c r="D12" s="350"/>
      <c r="E12" s="350"/>
      <c r="F12" s="350">
        <v>1361.7455</v>
      </c>
    </row>
    <row r="13" spans="1:6">
      <c r="A13" s="327">
        <v>9</v>
      </c>
      <c r="B13" s="273" t="s">
        <v>1722</v>
      </c>
      <c r="C13" s="350"/>
      <c r="D13" s="350">
        <v>380.28549999999996</v>
      </c>
      <c r="E13" s="350"/>
      <c r="F13" s="350"/>
    </row>
    <row r="14" spans="1:6">
      <c r="A14" s="327">
        <v>10</v>
      </c>
      <c r="B14" s="273" t="s">
        <v>1723</v>
      </c>
      <c r="C14" s="350"/>
      <c r="D14" s="350">
        <v>489.01749999999998</v>
      </c>
      <c r="E14" s="350"/>
      <c r="F14" s="350">
        <v>2503.1</v>
      </c>
    </row>
    <row r="15" spans="1:6">
      <c r="A15" s="327">
        <v>11</v>
      </c>
      <c r="B15" s="273" t="s">
        <v>1724</v>
      </c>
      <c r="C15" s="350"/>
      <c r="D15" s="350">
        <v>285.80799999999999</v>
      </c>
      <c r="E15" s="350"/>
      <c r="F15" s="350">
        <v>1328.9269999999999</v>
      </c>
    </row>
    <row r="16" spans="1:6">
      <c r="A16" s="327">
        <v>12</v>
      </c>
      <c r="B16" s="273" t="s">
        <v>1725</v>
      </c>
      <c r="C16" s="350"/>
      <c r="D16" s="350">
        <v>237.40899999999999</v>
      </c>
      <c r="E16" s="350"/>
      <c r="F16" s="350">
        <v>993.78049999999996</v>
      </c>
    </row>
    <row r="17" spans="1:6">
      <c r="A17" s="327">
        <v>13</v>
      </c>
      <c r="B17" s="273" t="s">
        <v>1726</v>
      </c>
      <c r="C17" s="350"/>
      <c r="D17" s="350">
        <v>157.18600000000001</v>
      </c>
      <c r="E17" s="350">
        <v>532.94049999999993</v>
      </c>
      <c r="F17" s="350">
        <v>659.95999999999992</v>
      </c>
    </row>
    <row r="18" spans="1:6">
      <c r="A18" s="327">
        <v>14</v>
      </c>
      <c r="B18" s="273" t="s">
        <v>1727</v>
      </c>
      <c r="C18" s="350"/>
      <c r="D18" s="350">
        <v>224.81200000000001</v>
      </c>
      <c r="E18" s="350">
        <v>887.97699999999986</v>
      </c>
      <c r="F18" s="350">
        <v>1100.855</v>
      </c>
    </row>
    <row r="19" spans="1:6">
      <c r="A19" s="327">
        <v>15</v>
      </c>
      <c r="B19" s="273" t="s">
        <v>1728</v>
      </c>
      <c r="C19" s="350"/>
      <c r="D19" s="350">
        <v>261.93999999999994</v>
      </c>
      <c r="E19" s="350"/>
      <c r="F19" s="350">
        <v>978.19999999999993</v>
      </c>
    </row>
    <row r="20" spans="1:6">
      <c r="A20" s="327">
        <v>16</v>
      </c>
      <c r="B20" s="273" t="s">
        <v>1729</v>
      </c>
      <c r="C20" s="350"/>
      <c r="D20" s="350">
        <v>215.1985</v>
      </c>
      <c r="E20" s="350">
        <v>843.88749999999993</v>
      </c>
      <c r="F20" s="350">
        <v>1018.6429999999999</v>
      </c>
    </row>
    <row r="21" spans="1:6">
      <c r="A21" s="327">
        <v>17</v>
      </c>
      <c r="B21" s="273" t="s">
        <v>1730</v>
      </c>
      <c r="C21" s="350"/>
      <c r="D21" s="350">
        <v>306.02949999999998</v>
      </c>
      <c r="E21" s="350">
        <v>1142.2375</v>
      </c>
      <c r="F21" s="350">
        <v>1416.443</v>
      </c>
    </row>
    <row r="22" spans="1:6">
      <c r="A22" s="327">
        <v>18</v>
      </c>
      <c r="B22" s="273" t="s">
        <v>1731</v>
      </c>
      <c r="C22" s="350"/>
      <c r="D22" s="350">
        <v>251.33199999999999</v>
      </c>
      <c r="E22" s="350"/>
      <c r="F22" s="350">
        <v>1183.3984999999998</v>
      </c>
    </row>
    <row r="23" spans="1:6">
      <c r="A23" s="327">
        <v>19</v>
      </c>
      <c r="B23" s="273" t="s">
        <v>1732</v>
      </c>
      <c r="C23" s="350"/>
      <c r="D23" s="350">
        <v>347.13549999999998</v>
      </c>
      <c r="E23" s="350"/>
      <c r="F23" s="350">
        <v>1710.8150000000001</v>
      </c>
    </row>
    <row r="24" spans="1:6">
      <c r="A24" s="327">
        <v>20</v>
      </c>
      <c r="B24" s="273" t="s">
        <v>1733</v>
      </c>
      <c r="C24" s="350"/>
      <c r="D24" s="350">
        <v>251.6635</v>
      </c>
      <c r="E24" s="350">
        <v>897.92199999999991</v>
      </c>
      <c r="F24" s="350">
        <v>1128.3695</v>
      </c>
    </row>
    <row r="25" spans="1:6">
      <c r="A25" s="327">
        <v>21</v>
      </c>
      <c r="B25" s="273" t="s">
        <v>1734</v>
      </c>
      <c r="C25" s="350"/>
      <c r="D25" s="350">
        <v>214.53549999999998</v>
      </c>
      <c r="E25" s="350">
        <v>673.49649999999997</v>
      </c>
      <c r="F25" s="350">
        <v>837.9754999999999</v>
      </c>
    </row>
    <row r="26" spans="1:6">
      <c r="A26" s="327">
        <v>22</v>
      </c>
      <c r="B26" s="273" t="s">
        <v>1735</v>
      </c>
      <c r="C26" s="350"/>
      <c r="D26" s="350">
        <v>240.72399999999999</v>
      </c>
      <c r="E26" s="350"/>
      <c r="F26" s="350">
        <v>1112.4574999999998</v>
      </c>
    </row>
    <row r="27" spans="1:6">
      <c r="A27" s="327">
        <v>23</v>
      </c>
      <c r="B27" s="273" t="s">
        <v>1736</v>
      </c>
      <c r="C27" s="350"/>
      <c r="D27" s="350">
        <v>218.845</v>
      </c>
      <c r="E27" s="350">
        <v>840.57249999999988</v>
      </c>
      <c r="F27" s="350">
        <v>1047.4834999999998</v>
      </c>
    </row>
    <row r="28" spans="1:6">
      <c r="A28" s="327">
        <v>24</v>
      </c>
      <c r="B28" s="273" t="s">
        <v>1737</v>
      </c>
      <c r="C28" s="350"/>
      <c r="D28" s="350">
        <v>276.85750000000002</v>
      </c>
      <c r="E28" s="350"/>
      <c r="F28" s="350"/>
    </row>
    <row r="29" spans="1:6">
      <c r="A29" s="327">
        <v>25</v>
      </c>
      <c r="B29" s="273" t="s">
        <v>1738</v>
      </c>
      <c r="C29" s="350"/>
      <c r="D29" s="350">
        <v>141.93699999999998</v>
      </c>
      <c r="E29" s="350">
        <v>533.93499999999995</v>
      </c>
      <c r="F29" s="350">
        <v>655.98199999999997</v>
      </c>
    </row>
    <row r="30" spans="1:6">
      <c r="A30" s="327">
        <v>26</v>
      </c>
      <c r="B30" s="273" t="s">
        <v>1739</v>
      </c>
      <c r="C30" s="350"/>
      <c r="D30" s="350">
        <v>161.49549999999999</v>
      </c>
      <c r="E30" s="350">
        <v>580.34500000000003</v>
      </c>
      <c r="F30" s="350">
        <v>722.94500000000005</v>
      </c>
    </row>
    <row r="31" spans="1:6">
      <c r="A31" s="327">
        <v>27</v>
      </c>
      <c r="B31" s="273" t="s">
        <v>1740</v>
      </c>
      <c r="C31" s="350"/>
      <c r="D31" s="350">
        <v>154.8655</v>
      </c>
      <c r="E31" s="350">
        <v>550.8415</v>
      </c>
      <c r="F31" s="350">
        <v>676.53499999999997</v>
      </c>
    </row>
    <row r="32" spans="1:6">
      <c r="A32" s="327">
        <v>28</v>
      </c>
      <c r="B32" s="273" t="s">
        <v>1741</v>
      </c>
      <c r="C32" s="350"/>
      <c r="D32" s="350">
        <v>186.68949999999998</v>
      </c>
      <c r="E32" s="350">
        <v>705.32049999999992</v>
      </c>
      <c r="F32" s="350">
        <v>866.48449999999991</v>
      </c>
    </row>
    <row r="33" spans="1:6">
      <c r="A33" s="327">
        <v>29</v>
      </c>
      <c r="B33" s="273" t="s">
        <v>1742</v>
      </c>
      <c r="C33" s="350"/>
      <c r="D33" s="350">
        <v>128.01400000000001</v>
      </c>
      <c r="E33" s="350">
        <v>464.983</v>
      </c>
      <c r="F33" s="350">
        <v>567.14</v>
      </c>
    </row>
    <row r="34" spans="1:6">
      <c r="A34" s="327">
        <v>30</v>
      </c>
      <c r="B34" s="273" t="s">
        <v>1743</v>
      </c>
      <c r="C34" s="350"/>
      <c r="D34" s="350">
        <v>221.49699999999999</v>
      </c>
      <c r="E34" s="350"/>
      <c r="F34" s="350">
        <v>1003.7254999999999</v>
      </c>
    </row>
    <row r="35" spans="1:6">
      <c r="A35" s="327">
        <v>31</v>
      </c>
      <c r="B35" s="273" t="s">
        <v>1744</v>
      </c>
      <c r="C35" s="350"/>
      <c r="D35" s="350">
        <v>192.32499999999999</v>
      </c>
      <c r="E35" s="350"/>
      <c r="F35" s="350">
        <v>885.04849999999999</v>
      </c>
    </row>
    <row r="36" spans="1:6">
      <c r="A36" s="327">
        <v>32</v>
      </c>
      <c r="B36" s="273" t="s">
        <v>1745</v>
      </c>
      <c r="C36" s="350"/>
      <c r="D36" s="350">
        <v>128.67699999999999</v>
      </c>
      <c r="E36" s="350">
        <v>471.28149999999999</v>
      </c>
      <c r="F36" s="350">
        <v>582.3889999999999</v>
      </c>
    </row>
    <row r="37" spans="1:6">
      <c r="A37" s="327">
        <v>33</v>
      </c>
      <c r="B37" s="273" t="s">
        <v>1746</v>
      </c>
      <c r="C37" s="350"/>
      <c r="D37" s="350">
        <v>266.58100000000002</v>
      </c>
      <c r="E37" s="350">
        <v>949.96749999999997</v>
      </c>
      <c r="F37" s="350">
        <v>1169.1439999999998</v>
      </c>
    </row>
    <row r="38" spans="1:6">
      <c r="A38" s="327">
        <v>34</v>
      </c>
      <c r="B38" s="273" t="s">
        <v>1747</v>
      </c>
      <c r="C38" s="350"/>
      <c r="D38" s="350">
        <v>114.754</v>
      </c>
      <c r="E38" s="350">
        <v>438.79449999999997</v>
      </c>
      <c r="F38" s="350">
        <v>514.09999999999991</v>
      </c>
    </row>
    <row r="39" spans="1:6">
      <c r="A39" s="327">
        <v>35</v>
      </c>
      <c r="B39" s="273" t="s">
        <v>1748</v>
      </c>
      <c r="C39" s="350"/>
      <c r="D39" s="350">
        <v>221.49699999999999</v>
      </c>
      <c r="E39" s="350"/>
      <c r="F39" s="350">
        <v>1064.3899999999999</v>
      </c>
    </row>
    <row r="40" spans="1:6">
      <c r="A40" s="327">
        <v>36</v>
      </c>
      <c r="B40" s="273" t="s">
        <v>1749</v>
      </c>
      <c r="C40" s="350"/>
      <c r="D40" s="350">
        <v>166.46799999999999</v>
      </c>
      <c r="E40" s="350">
        <v>582.33399999999995</v>
      </c>
      <c r="F40" s="350">
        <v>728.24900000000002</v>
      </c>
    </row>
    <row r="41" spans="1:6">
      <c r="A41" s="327">
        <v>37</v>
      </c>
      <c r="B41" s="273" t="s">
        <v>1750</v>
      </c>
      <c r="C41" s="350"/>
      <c r="D41" s="350">
        <v>153.87099999999998</v>
      </c>
      <c r="E41" s="350">
        <v>541.89100000000008</v>
      </c>
      <c r="F41" s="350">
        <v>673.22</v>
      </c>
    </row>
    <row r="42" spans="1:6">
      <c r="A42" s="327">
        <v>38</v>
      </c>
      <c r="B42" s="273" t="s">
        <v>1751</v>
      </c>
      <c r="C42" s="350"/>
      <c r="D42" s="350"/>
      <c r="E42" s="350"/>
      <c r="F42" s="350"/>
    </row>
    <row r="43" spans="1:6">
      <c r="A43" s="327">
        <v>39</v>
      </c>
      <c r="B43" s="273" t="s">
        <v>1752</v>
      </c>
      <c r="C43" s="350"/>
      <c r="D43" s="350"/>
      <c r="E43" s="350">
        <v>460.01049999999998</v>
      </c>
      <c r="F43" s="350"/>
    </row>
    <row r="44" spans="1:6">
      <c r="A44" s="327">
        <v>40</v>
      </c>
      <c r="B44" s="273" t="s">
        <v>1757</v>
      </c>
      <c r="C44" s="350"/>
      <c r="D44" s="350"/>
      <c r="E44" s="350"/>
      <c r="F44" s="350">
        <v>577.74799999999993</v>
      </c>
    </row>
    <row r="45" spans="1:6">
      <c r="A45" s="327">
        <v>41</v>
      </c>
      <c r="B45" s="273" t="s">
        <v>1758</v>
      </c>
      <c r="C45" s="350"/>
      <c r="D45" s="350"/>
      <c r="E45" s="350"/>
      <c r="F45" s="350">
        <v>554.87450000000001</v>
      </c>
    </row>
    <row r="46" spans="1:6">
      <c r="A46" s="327">
        <v>42</v>
      </c>
      <c r="B46" s="273" t="s">
        <v>1759</v>
      </c>
      <c r="C46" s="350"/>
      <c r="D46" s="350"/>
      <c r="E46" s="350"/>
      <c r="F46" s="350">
        <v>556.20049999999992</v>
      </c>
    </row>
    <row r="47" spans="1:6">
      <c r="A47" s="327">
        <v>43</v>
      </c>
      <c r="B47" s="273" t="s">
        <v>1760</v>
      </c>
      <c r="C47" s="350"/>
      <c r="D47" s="350"/>
      <c r="E47" s="350"/>
      <c r="F47" s="350">
        <v>432.88249999999999</v>
      </c>
    </row>
    <row r="48" spans="1:6">
      <c r="A48" s="258">
        <v>1</v>
      </c>
      <c r="B48" s="207" t="s">
        <v>1762</v>
      </c>
      <c r="C48" s="351"/>
      <c r="D48" s="351">
        <v>312.65950000000004</v>
      </c>
      <c r="E48" s="351"/>
      <c r="F48" s="351">
        <v>938.75149999999996</v>
      </c>
    </row>
    <row r="49" spans="1:6">
      <c r="A49" s="258">
        <v>2</v>
      </c>
      <c r="B49" s="207" t="s">
        <v>1763</v>
      </c>
      <c r="C49" s="351"/>
      <c r="D49" s="351">
        <v>129.00849999999997</v>
      </c>
      <c r="E49" s="351"/>
      <c r="F49" s="351">
        <v>602.6105</v>
      </c>
    </row>
    <row r="50" spans="1:6">
      <c r="A50" s="258">
        <v>3</v>
      </c>
      <c r="B50" s="207" t="s">
        <v>1764</v>
      </c>
      <c r="C50" s="351"/>
      <c r="D50" s="351">
        <v>215.1985</v>
      </c>
      <c r="E50" s="351"/>
      <c r="F50" s="351">
        <v>1025.6044999999999</v>
      </c>
    </row>
    <row r="51" spans="1:6">
      <c r="A51" s="258">
        <v>4</v>
      </c>
      <c r="B51" s="207" t="s">
        <v>1765</v>
      </c>
      <c r="C51" s="351"/>
      <c r="D51" s="351">
        <v>138.95349999999999</v>
      </c>
      <c r="E51" s="351"/>
      <c r="F51" s="351">
        <v>658.96550000000002</v>
      </c>
    </row>
    <row r="52" spans="1:6">
      <c r="A52" s="157">
        <v>1</v>
      </c>
      <c r="B52" s="158" t="s">
        <v>1766</v>
      </c>
      <c r="C52" s="352">
        <v>104.53249999999998</v>
      </c>
      <c r="D52" s="352">
        <v>169.45149999999998</v>
      </c>
      <c r="E52" s="352"/>
      <c r="F52" s="352">
        <v>754.10599999999988</v>
      </c>
    </row>
    <row r="53" spans="1:6">
      <c r="A53" s="157">
        <v>2</v>
      </c>
      <c r="B53" s="158" t="s">
        <v>1767</v>
      </c>
      <c r="C53" s="352"/>
      <c r="D53" s="352">
        <v>236.4145</v>
      </c>
      <c r="E53" s="352"/>
      <c r="F53" s="352"/>
    </row>
    <row r="54" spans="1:6">
      <c r="A54" s="157">
        <v>3</v>
      </c>
      <c r="B54" s="158" t="s">
        <v>1768</v>
      </c>
      <c r="C54" s="352"/>
      <c r="D54" s="352">
        <v>245.36499999999998</v>
      </c>
      <c r="E54" s="352"/>
      <c r="F54" s="352"/>
    </row>
    <row r="55" spans="1:6">
      <c r="A55" s="332">
        <v>1</v>
      </c>
      <c r="B55" s="275" t="s">
        <v>1866</v>
      </c>
      <c r="C55" s="353"/>
      <c r="D55" s="353">
        <v>187.02099999999999</v>
      </c>
      <c r="E55" s="353"/>
      <c r="F55" s="353">
        <v>853.55599999999993</v>
      </c>
    </row>
    <row r="56" spans="1:6">
      <c r="A56" s="332">
        <v>2</v>
      </c>
      <c r="B56" s="275" t="s">
        <v>1867</v>
      </c>
      <c r="C56" s="353"/>
      <c r="D56" s="353">
        <v>158.18049999999999</v>
      </c>
      <c r="E56" s="353"/>
      <c r="F56" s="353">
        <v>773.99599999999998</v>
      </c>
    </row>
    <row r="57" spans="1:6">
      <c r="A57" s="332">
        <v>3</v>
      </c>
      <c r="B57" s="275" t="s">
        <v>1865</v>
      </c>
      <c r="C57" s="353"/>
      <c r="D57" s="353">
        <v>131.32900000000001</v>
      </c>
      <c r="E57" s="353"/>
      <c r="F57" s="353">
        <v>613.54999999999995</v>
      </c>
    </row>
    <row r="58" spans="1:6">
      <c r="A58" s="332">
        <v>4</v>
      </c>
      <c r="B58" s="275" t="s">
        <v>1868</v>
      </c>
      <c r="C58" s="353"/>
      <c r="D58" s="353">
        <v>151.88200000000001</v>
      </c>
      <c r="E58" s="353"/>
      <c r="F58" s="353">
        <v>50</v>
      </c>
    </row>
    <row r="59" spans="1:6">
      <c r="A59" s="332">
        <v>5</v>
      </c>
      <c r="B59" s="275" t="s">
        <v>1869</v>
      </c>
      <c r="C59" s="353"/>
      <c r="D59" s="353">
        <v>382.27449999999999</v>
      </c>
      <c r="E59" s="353"/>
      <c r="F59" s="353">
        <v>1394.8954999999999</v>
      </c>
    </row>
    <row r="60" spans="1:6">
      <c r="A60" s="332">
        <v>6</v>
      </c>
      <c r="B60" s="275" t="s">
        <v>1870</v>
      </c>
      <c r="C60" s="353"/>
      <c r="D60" s="353">
        <v>259.61950000000002</v>
      </c>
      <c r="E60" s="353"/>
      <c r="F60" s="353">
        <v>1242.0740000000001</v>
      </c>
    </row>
    <row r="61" spans="1:6">
      <c r="A61" s="332">
        <v>7</v>
      </c>
      <c r="B61" s="275" t="s">
        <v>1871</v>
      </c>
      <c r="C61" s="353"/>
      <c r="D61" s="353">
        <v>381.61150000000004</v>
      </c>
      <c r="E61" s="353"/>
      <c r="F61" s="353">
        <v>1757.2249999999999</v>
      </c>
    </row>
    <row r="62" spans="1:6">
      <c r="A62" s="332">
        <v>8</v>
      </c>
      <c r="B62" s="275" t="s">
        <v>1873</v>
      </c>
      <c r="C62" s="353"/>
      <c r="D62" s="353">
        <v>193.98249999999999</v>
      </c>
      <c r="E62" s="353"/>
      <c r="F62" s="353">
        <v>891.01549999999997</v>
      </c>
    </row>
    <row r="63" spans="1:6">
      <c r="A63" s="332">
        <v>9</v>
      </c>
      <c r="B63" s="275" t="s">
        <v>1872</v>
      </c>
      <c r="C63" s="353"/>
      <c r="D63" s="353">
        <v>226.80099999999999</v>
      </c>
      <c r="E63" s="353"/>
      <c r="F63" s="353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zoomScale="90" zoomScaleNormal="90" workbookViewId="0">
      <selection activeCell="B4" sqref="B4:B5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21" t="s">
        <v>498</v>
      </c>
      <c r="E3" s="421"/>
      <c r="F3" s="421"/>
      <c r="G3" s="422" t="s">
        <v>499</v>
      </c>
      <c r="H3" s="422"/>
      <c r="I3" s="59">
        <f>SUM(I6:I230)</f>
        <v>55</v>
      </c>
    </row>
    <row r="4" spans="1:13" ht="45" customHeight="1">
      <c r="A4" s="413" t="s">
        <v>2</v>
      </c>
      <c r="B4" s="413" t="s">
        <v>3</v>
      </c>
      <c r="C4" s="415" t="s">
        <v>4</v>
      </c>
      <c r="D4" s="413" t="s">
        <v>5</v>
      </c>
      <c r="E4" s="413" t="s">
        <v>6</v>
      </c>
      <c r="F4" s="413" t="s">
        <v>7</v>
      </c>
      <c r="G4" s="423" t="s">
        <v>500</v>
      </c>
      <c r="H4" s="424" t="s">
        <v>501</v>
      </c>
      <c r="I4" s="60" t="s">
        <v>8</v>
      </c>
      <c r="J4" s="46">
        <v>43955</v>
      </c>
      <c r="K4" s="268">
        <v>44026</v>
      </c>
      <c r="L4" s="268">
        <v>44125</v>
      </c>
      <c r="M4" s="268">
        <v>44280</v>
      </c>
    </row>
    <row r="5" spans="1:13" s="6" customFormat="1" ht="13.5" customHeight="1">
      <c r="A5" s="413"/>
      <c r="B5" s="413"/>
      <c r="C5" s="415"/>
      <c r="D5" s="413"/>
      <c r="E5" s="413"/>
      <c r="F5" s="413"/>
      <c r="G5" s="423"/>
      <c r="H5" s="424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F41"/>
  <sheetViews>
    <sheetView topLeftCell="A18" zoomScale="90" zoomScaleNormal="90" workbookViewId="0">
      <selection activeCell="B23" sqref="B23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16384" width="9.140625" style="1"/>
  </cols>
  <sheetData>
    <row r="1" spans="1:6" ht="20.100000000000001" customHeight="1"/>
    <row r="2" spans="1:6" ht="45" customHeight="1">
      <c r="A2" s="426" t="s">
        <v>2</v>
      </c>
      <c r="B2" s="426" t="s">
        <v>3</v>
      </c>
      <c r="C2" s="426" t="s">
        <v>4</v>
      </c>
      <c r="D2" s="426" t="s">
        <v>2307</v>
      </c>
      <c r="E2" s="426" t="s">
        <v>2308</v>
      </c>
      <c r="F2" s="425" t="s">
        <v>2309</v>
      </c>
    </row>
    <row r="3" spans="1:6" s="6" customFormat="1" ht="13.5" customHeight="1">
      <c r="A3" s="426"/>
      <c r="B3" s="426"/>
      <c r="C3" s="426"/>
      <c r="D3" s="426"/>
      <c r="E3" s="426"/>
      <c r="F3" s="425"/>
    </row>
    <row r="4" spans="1:6" ht="20.100000000000001" customHeight="1">
      <c r="A4" s="401">
        <v>872378</v>
      </c>
      <c r="B4" s="402" t="s">
        <v>22</v>
      </c>
      <c r="C4" s="403">
        <v>4</v>
      </c>
      <c r="D4" s="174">
        <v>1</v>
      </c>
      <c r="E4" s="400">
        <v>830.90550103230021</v>
      </c>
      <c r="F4" s="400">
        <f>D4*E4</f>
        <v>830.90550103230021</v>
      </c>
    </row>
    <row r="5" spans="1:6" ht="20.100000000000001" customHeight="1">
      <c r="A5" s="401">
        <v>872377</v>
      </c>
      <c r="B5" s="402" t="s">
        <v>23</v>
      </c>
      <c r="C5" s="403">
        <v>1</v>
      </c>
      <c r="D5" s="174">
        <v>2</v>
      </c>
      <c r="E5" s="400">
        <v>216.73732338920382</v>
      </c>
      <c r="F5" s="400">
        <f t="shared" ref="F5:F40" si="0">D5*E5</f>
        <v>433.47464677840765</v>
      </c>
    </row>
    <row r="6" spans="1:6" ht="20.100000000000001" customHeight="1">
      <c r="A6" s="401">
        <v>872381</v>
      </c>
      <c r="B6" s="402" t="s">
        <v>30</v>
      </c>
      <c r="C6" s="403">
        <v>4</v>
      </c>
      <c r="D6" s="174">
        <v>1</v>
      </c>
      <c r="E6" s="400">
        <v>708.39659144433881</v>
      </c>
      <c r="F6" s="400">
        <f t="shared" si="0"/>
        <v>708.39659144433881</v>
      </c>
    </row>
    <row r="7" spans="1:6" ht="20.100000000000001" customHeight="1">
      <c r="A7" s="401">
        <v>872380</v>
      </c>
      <c r="B7" s="402" t="s">
        <v>31</v>
      </c>
      <c r="C7" s="403">
        <v>1</v>
      </c>
      <c r="D7" s="174">
        <v>2</v>
      </c>
      <c r="E7" s="400">
        <v>202.4145368468688</v>
      </c>
      <c r="F7" s="400">
        <f t="shared" si="0"/>
        <v>404.8290736937376</v>
      </c>
    </row>
    <row r="8" spans="1:6" ht="20.100000000000001" customHeight="1">
      <c r="A8" s="401">
        <v>872259</v>
      </c>
      <c r="B8" s="402" t="s">
        <v>35</v>
      </c>
      <c r="C8" s="403">
        <v>5</v>
      </c>
      <c r="D8" s="174">
        <v>1</v>
      </c>
      <c r="E8" s="400">
        <v>677.64249561700512</v>
      </c>
      <c r="F8" s="400">
        <f t="shared" si="0"/>
        <v>677.64249561700512</v>
      </c>
    </row>
    <row r="9" spans="1:6" ht="20.100000000000001" customHeight="1">
      <c r="A9" s="401">
        <v>872260</v>
      </c>
      <c r="B9" s="402" t="s">
        <v>36</v>
      </c>
      <c r="C9" s="403">
        <v>4</v>
      </c>
      <c r="D9" s="174">
        <v>1</v>
      </c>
      <c r="E9" s="400">
        <v>549.98091961890123</v>
      </c>
      <c r="F9" s="400">
        <f t="shared" si="0"/>
        <v>549.98091961890123</v>
      </c>
    </row>
    <row r="10" spans="1:6" ht="20.100000000000001" customHeight="1">
      <c r="A10" s="401">
        <v>872271</v>
      </c>
      <c r="B10" s="402" t="s">
        <v>37</v>
      </c>
      <c r="C10" s="403">
        <v>1</v>
      </c>
      <c r="D10" s="174">
        <v>2</v>
      </c>
      <c r="E10" s="400">
        <v>151.93898857335196</v>
      </c>
      <c r="F10" s="400">
        <f t="shared" si="0"/>
        <v>303.87797714670393</v>
      </c>
    </row>
    <row r="11" spans="1:6" ht="20.100000000000001" customHeight="1">
      <c r="A11" s="401">
        <v>872770</v>
      </c>
      <c r="B11" s="402" t="s">
        <v>58</v>
      </c>
      <c r="C11" s="403">
        <v>1</v>
      </c>
      <c r="D11" s="174">
        <v>2</v>
      </c>
      <c r="E11" s="400">
        <v>276.55010369451946</v>
      </c>
      <c r="F11" s="400">
        <f t="shared" si="0"/>
        <v>553.10020738903893</v>
      </c>
    </row>
    <row r="12" spans="1:6" ht="20.100000000000001" customHeight="1">
      <c r="A12" s="401">
        <v>872375</v>
      </c>
      <c r="B12" s="402" t="s">
        <v>62</v>
      </c>
      <c r="C12" s="403">
        <v>5</v>
      </c>
      <c r="D12" s="174">
        <v>1</v>
      </c>
      <c r="E12" s="400">
        <v>1169.6180571015625</v>
      </c>
      <c r="F12" s="400">
        <f t="shared" si="0"/>
        <v>1169.6180571015625</v>
      </c>
    </row>
    <row r="13" spans="1:6" ht="20.100000000000001" customHeight="1">
      <c r="A13" s="401">
        <v>872373</v>
      </c>
      <c r="B13" s="402" t="s">
        <v>63</v>
      </c>
      <c r="C13" s="403">
        <v>4</v>
      </c>
      <c r="D13" s="174">
        <v>1</v>
      </c>
      <c r="E13" s="400">
        <v>942.8735237530808</v>
      </c>
      <c r="F13" s="400">
        <f t="shared" si="0"/>
        <v>942.8735237530808</v>
      </c>
    </row>
    <row r="14" spans="1:6" ht="20.100000000000001" customHeight="1">
      <c r="A14" s="401">
        <v>872372</v>
      </c>
      <c r="B14" s="402" t="s">
        <v>64</v>
      </c>
      <c r="C14" s="403">
        <v>1</v>
      </c>
      <c r="D14" s="174">
        <v>2</v>
      </c>
      <c r="E14" s="400">
        <v>252.73167965612427</v>
      </c>
      <c r="F14" s="400">
        <f t="shared" si="0"/>
        <v>505.46335931224854</v>
      </c>
    </row>
    <row r="15" spans="1:6" ht="20.100000000000001" customHeight="1">
      <c r="A15" s="401">
        <v>874308</v>
      </c>
      <c r="B15" s="402" t="s">
        <v>68</v>
      </c>
      <c r="C15" s="403">
        <v>5</v>
      </c>
      <c r="D15" s="174">
        <v>1</v>
      </c>
      <c r="E15" s="400">
        <v>1083.2964705493559</v>
      </c>
      <c r="F15" s="400">
        <f t="shared" si="0"/>
        <v>1083.2964705493559</v>
      </c>
    </row>
    <row r="16" spans="1:6" ht="20.100000000000001" customHeight="1">
      <c r="A16" s="401">
        <v>872597</v>
      </c>
      <c r="B16" s="402" t="s">
        <v>69</v>
      </c>
      <c r="C16" s="403">
        <v>4</v>
      </c>
      <c r="D16" s="174">
        <v>1</v>
      </c>
      <c r="E16" s="400">
        <v>899.8682009063557</v>
      </c>
      <c r="F16" s="400">
        <f t="shared" si="0"/>
        <v>899.8682009063557</v>
      </c>
    </row>
    <row r="17" spans="1:6" ht="20.100000000000001" customHeight="1">
      <c r="A17" s="401">
        <v>872596</v>
      </c>
      <c r="B17" s="402" t="s">
        <v>70</v>
      </c>
      <c r="C17" s="403">
        <v>1</v>
      </c>
      <c r="D17" s="174">
        <v>2</v>
      </c>
      <c r="E17" s="400">
        <v>243.87041554831939</v>
      </c>
      <c r="F17" s="400">
        <f t="shared" si="0"/>
        <v>487.74083109663877</v>
      </c>
    </row>
    <row r="18" spans="1:6" ht="20.100000000000001" customHeight="1">
      <c r="A18" s="401">
        <v>872386</v>
      </c>
      <c r="B18" s="402" t="s">
        <v>74</v>
      </c>
      <c r="C18" s="403">
        <v>5</v>
      </c>
      <c r="D18" s="174">
        <v>1</v>
      </c>
      <c r="E18" s="400">
        <v>1102.1955585783626</v>
      </c>
      <c r="F18" s="400">
        <f t="shared" si="0"/>
        <v>1102.1955585783626</v>
      </c>
    </row>
    <row r="19" spans="1:6" ht="20.100000000000001" customHeight="1">
      <c r="A19" s="401">
        <v>872385</v>
      </c>
      <c r="B19" s="402" t="s">
        <v>75</v>
      </c>
      <c r="C19" s="403">
        <v>1</v>
      </c>
      <c r="D19" s="174">
        <v>2</v>
      </c>
      <c r="E19" s="400">
        <v>225.40247251724648</v>
      </c>
      <c r="F19" s="400">
        <f t="shared" si="0"/>
        <v>450.80494503449296</v>
      </c>
    </row>
    <row r="20" spans="1:6" ht="20.100000000000001" customHeight="1">
      <c r="A20" s="401">
        <v>872521</v>
      </c>
      <c r="B20" s="402" t="s">
        <v>79</v>
      </c>
      <c r="C20" s="403">
        <v>4</v>
      </c>
      <c r="D20" s="174">
        <v>1</v>
      </c>
      <c r="E20" s="400">
        <v>1104.1571159744387</v>
      </c>
      <c r="F20" s="400">
        <f t="shared" si="0"/>
        <v>1104.1571159744387</v>
      </c>
    </row>
    <row r="21" spans="1:6" ht="20.100000000000001" customHeight="1">
      <c r="A21" s="401">
        <v>872520</v>
      </c>
      <c r="B21" s="402" t="s">
        <v>80</v>
      </c>
      <c r="C21" s="403">
        <v>1</v>
      </c>
      <c r="D21" s="174">
        <v>2</v>
      </c>
      <c r="E21" s="400">
        <v>294.72137691952821</v>
      </c>
      <c r="F21" s="400">
        <f t="shared" si="0"/>
        <v>589.44275383905642</v>
      </c>
    </row>
    <row r="22" spans="1:6" ht="20.100000000000001" customHeight="1">
      <c r="A22" s="401">
        <v>872592</v>
      </c>
      <c r="B22" s="402" t="s">
        <v>81</v>
      </c>
      <c r="C22" s="403">
        <v>5</v>
      </c>
      <c r="D22" s="174">
        <v>1</v>
      </c>
      <c r="E22" s="400">
        <v>1393.768393738105</v>
      </c>
      <c r="F22" s="400">
        <f t="shared" si="0"/>
        <v>1393.768393738105</v>
      </c>
    </row>
    <row r="23" spans="1:6" ht="20.100000000000001" customHeight="1">
      <c r="A23" s="401">
        <v>872591</v>
      </c>
      <c r="B23" s="402" t="s">
        <v>82</v>
      </c>
      <c r="C23" s="403">
        <v>1</v>
      </c>
      <c r="D23" s="174">
        <v>2</v>
      </c>
      <c r="E23" s="400">
        <v>294.72137691952821</v>
      </c>
      <c r="F23" s="400">
        <f t="shared" si="0"/>
        <v>589.44275383905642</v>
      </c>
    </row>
    <row r="24" spans="1:6" ht="20.100000000000001" customHeight="1">
      <c r="A24" s="401">
        <v>872368</v>
      </c>
      <c r="B24" s="402" t="s">
        <v>86</v>
      </c>
      <c r="C24" s="403">
        <v>4</v>
      </c>
      <c r="D24" s="174">
        <v>1</v>
      </c>
      <c r="E24" s="400">
        <v>926.86424693354638</v>
      </c>
      <c r="F24" s="400">
        <f t="shared" si="0"/>
        <v>926.86424693354638</v>
      </c>
    </row>
    <row r="25" spans="1:6" ht="20.100000000000001" customHeight="1">
      <c r="A25" s="401">
        <v>872369</v>
      </c>
      <c r="B25" s="402" t="s">
        <v>87</v>
      </c>
      <c r="C25" s="403">
        <v>1</v>
      </c>
      <c r="D25" s="174">
        <v>2</v>
      </c>
      <c r="E25" s="400">
        <v>251.18652801476895</v>
      </c>
      <c r="F25" s="400">
        <f t="shared" si="0"/>
        <v>502.37305602953791</v>
      </c>
    </row>
    <row r="26" spans="1:6" ht="20.100000000000001" customHeight="1">
      <c r="A26" s="401">
        <v>872364</v>
      </c>
      <c r="B26" s="402" t="s">
        <v>92</v>
      </c>
      <c r="C26" s="403">
        <v>4</v>
      </c>
      <c r="D26" s="174">
        <v>1</v>
      </c>
      <c r="E26" s="400">
        <v>729.64848918766893</v>
      </c>
      <c r="F26" s="400">
        <f t="shared" si="0"/>
        <v>729.64848918766893</v>
      </c>
    </row>
    <row r="27" spans="1:6" ht="20.100000000000001" customHeight="1">
      <c r="A27" s="401">
        <v>872363</v>
      </c>
      <c r="B27" s="402" t="s">
        <v>93</v>
      </c>
      <c r="C27" s="403">
        <v>1</v>
      </c>
      <c r="D27" s="174">
        <v>2</v>
      </c>
      <c r="E27" s="400">
        <v>208.4869729522749</v>
      </c>
      <c r="F27" s="400">
        <f t="shared" si="0"/>
        <v>416.97394590454979</v>
      </c>
    </row>
    <row r="28" spans="1:6" ht="20.100000000000001" customHeight="1">
      <c r="A28" s="401">
        <v>872297</v>
      </c>
      <c r="B28" s="402" t="s">
        <v>99</v>
      </c>
      <c r="C28" s="403">
        <v>5</v>
      </c>
      <c r="D28" s="174">
        <v>1</v>
      </c>
      <c r="E28" s="400">
        <v>697.97177048551544</v>
      </c>
      <c r="F28" s="400">
        <f t="shared" si="0"/>
        <v>697.97177048551544</v>
      </c>
    </row>
    <row r="29" spans="1:6" ht="20.100000000000001" customHeight="1">
      <c r="A29" s="401">
        <v>872296</v>
      </c>
      <c r="B29" s="402" t="s">
        <v>100</v>
      </c>
      <c r="C29" s="403">
        <v>4</v>
      </c>
      <c r="D29" s="174">
        <v>2</v>
      </c>
      <c r="E29" s="400">
        <v>566.4803472074683</v>
      </c>
      <c r="F29" s="400">
        <f t="shared" si="0"/>
        <v>1132.9606944149366</v>
      </c>
    </row>
    <row r="30" spans="1:6" ht="20.100000000000001" customHeight="1">
      <c r="A30" s="401">
        <v>872295</v>
      </c>
      <c r="B30" s="402" t="s">
        <v>101</v>
      </c>
      <c r="C30" s="403">
        <v>1</v>
      </c>
      <c r="D30" s="174">
        <v>2</v>
      </c>
      <c r="E30" s="400">
        <v>156.49715823055251</v>
      </c>
      <c r="F30" s="400">
        <f t="shared" si="0"/>
        <v>312.99431646110503</v>
      </c>
    </row>
    <row r="31" spans="1:6" ht="20.100000000000001" customHeight="1">
      <c r="A31" s="401">
        <v>872330</v>
      </c>
      <c r="B31" s="402" t="s">
        <v>102</v>
      </c>
      <c r="C31" s="403">
        <v>5</v>
      </c>
      <c r="D31" s="174">
        <v>1</v>
      </c>
      <c r="E31" s="400">
        <v>751.51863653553823</v>
      </c>
      <c r="F31" s="400">
        <f t="shared" si="0"/>
        <v>751.51863653553823</v>
      </c>
    </row>
    <row r="32" spans="1:6" ht="20.100000000000001" customHeight="1">
      <c r="A32" s="401">
        <v>872329</v>
      </c>
      <c r="B32" s="402" t="s">
        <v>103</v>
      </c>
      <c r="C32" s="403">
        <v>1</v>
      </c>
      <c r="D32" s="174">
        <v>2</v>
      </c>
      <c r="E32" s="400">
        <v>163.70483654906585</v>
      </c>
      <c r="F32" s="400">
        <f t="shared" si="0"/>
        <v>327.40967309813169</v>
      </c>
    </row>
    <row r="33" spans="1:6" ht="20.100000000000001" customHeight="1">
      <c r="A33" s="401">
        <v>872288</v>
      </c>
      <c r="B33" s="402" t="s">
        <v>106</v>
      </c>
      <c r="C33" s="403">
        <v>1</v>
      </c>
      <c r="D33" s="174">
        <v>2</v>
      </c>
      <c r="E33" s="400">
        <v>184.84363697338853</v>
      </c>
      <c r="F33" s="400">
        <f t="shared" si="0"/>
        <v>369.68727394677705</v>
      </c>
    </row>
    <row r="34" spans="1:6" ht="20.100000000000001" customHeight="1">
      <c r="A34" s="401">
        <v>872277</v>
      </c>
      <c r="B34" s="402" t="s">
        <v>109</v>
      </c>
      <c r="C34" s="403">
        <v>5</v>
      </c>
      <c r="D34" s="174">
        <v>1</v>
      </c>
      <c r="E34" s="400">
        <v>829.91942538756416</v>
      </c>
      <c r="F34" s="400">
        <f t="shared" si="0"/>
        <v>829.91942538756416</v>
      </c>
    </row>
    <row r="35" spans="1:6" ht="20.100000000000001" customHeight="1">
      <c r="A35" s="401">
        <v>872278</v>
      </c>
      <c r="B35" s="402" t="s">
        <v>110</v>
      </c>
      <c r="C35" s="403">
        <v>1</v>
      </c>
      <c r="D35" s="174">
        <v>2</v>
      </c>
      <c r="E35" s="400">
        <v>179.17503928465405</v>
      </c>
      <c r="F35" s="400">
        <f t="shared" si="0"/>
        <v>358.3500785693081</v>
      </c>
    </row>
    <row r="36" spans="1:6" ht="20.100000000000001" customHeight="1">
      <c r="A36" s="401">
        <v>872281</v>
      </c>
      <c r="B36" s="402" t="s">
        <v>113</v>
      </c>
      <c r="C36" s="403">
        <v>5</v>
      </c>
      <c r="D36" s="174">
        <v>1</v>
      </c>
      <c r="E36" s="400">
        <v>770.07523496583474</v>
      </c>
      <c r="F36" s="400">
        <f t="shared" si="0"/>
        <v>770.07523496583474</v>
      </c>
    </row>
    <row r="37" spans="1:6" ht="20.100000000000001" customHeight="1">
      <c r="A37" s="401">
        <v>872282</v>
      </c>
      <c r="B37" s="402" t="s">
        <v>114</v>
      </c>
      <c r="C37" s="403">
        <v>1</v>
      </c>
      <c r="D37" s="174">
        <v>2</v>
      </c>
      <c r="E37" s="400">
        <v>168.14568977160917</v>
      </c>
      <c r="F37" s="400">
        <f t="shared" si="0"/>
        <v>336.29137954321834</v>
      </c>
    </row>
    <row r="38" spans="1:6" ht="20.100000000000001" customHeight="1">
      <c r="A38" s="401">
        <v>872776</v>
      </c>
      <c r="B38" s="402" t="s">
        <v>123</v>
      </c>
      <c r="C38" s="403">
        <v>5</v>
      </c>
      <c r="D38" s="174">
        <v>1</v>
      </c>
      <c r="E38" s="400">
        <v>504.6268314139852</v>
      </c>
      <c r="F38" s="400">
        <f t="shared" si="0"/>
        <v>504.6268314139852</v>
      </c>
    </row>
    <row r="39" spans="1:6" ht="20.100000000000001" customHeight="1">
      <c r="A39" s="401">
        <v>872775</v>
      </c>
      <c r="B39" s="402" t="s">
        <v>124</v>
      </c>
      <c r="C39" s="403">
        <v>4</v>
      </c>
      <c r="D39" s="174">
        <v>1</v>
      </c>
      <c r="E39" s="400">
        <v>415.93484286243637</v>
      </c>
      <c r="F39" s="400">
        <f t="shared" si="0"/>
        <v>415.93484286243637</v>
      </c>
    </row>
    <row r="40" spans="1:6" ht="20.100000000000001" customHeight="1">
      <c r="A40" s="401">
        <v>872774</v>
      </c>
      <c r="B40" s="402" t="s">
        <v>125</v>
      </c>
      <c r="C40" s="403">
        <v>1</v>
      </c>
      <c r="D40" s="174">
        <v>2</v>
      </c>
      <c r="E40" s="400">
        <v>117.77979763555085</v>
      </c>
      <c r="F40" s="400">
        <f t="shared" si="0"/>
        <v>235.5595952711017</v>
      </c>
    </row>
    <row r="41" spans="1:6">
      <c r="D41" s="2">
        <f>SUM(D4:D40)</f>
        <v>55</v>
      </c>
      <c r="F41" s="3">
        <f>SUM(F4:F40)</f>
        <v>24400.038867453939</v>
      </c>
    </row>
  </sheetData>
  <autoFilter ref="A3:C40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8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8" t="s">
        <v>692</v>
      </c>
      <c r="D20" s="56" t="s">
        <v>691</v>
      </c>
    </row>
    <row r="23" spans="1:4">
      <c r="C23" s="260" t="s">
        <v>1261</v>
      </c>
      <c r="D23" s="56" t="s">
        <v>1262</v>
      </c>
    </row>
    <row r="25" spans="1:4">
      <c r="C25" s="357" t="s">
        <v>1965</v>
      </c>
      <c r="D25" s="56" t="s">
        <v>1966</v>
      </c>
    </row>
    <row r="27" spans="1:4">
      <c r="C27" s="365" t="s">
        <v>2009</v>
      </c>
      <c r="D27" s="56" t="s">
        <v>2008</v>
      </c>
    </row>
    <row r="29" spans="1:4">
      <c r="C29" s="375" t="s">
        <v>2099</v>
      </c>
      <c r="D29" s="56" t="s">
        <v>2098</v>
      </c>
    </row>
    <row r="32" spans="1:4">
      <c r="A32" s="377" t="s">
        <v>2158</v>
      </c>
    </row>
    <row r="33" spans="1:1">
      <c r="A33"/>
    </row>
    <row r="34" spans="1:1">
      <c r="A34" t="s">
        <v>2159</v>
      </c>
    </row>
    <row r="35" spans="1:1">
      <c r="A35" t="s">
        <v>2160</v>
      </c>
    </row>
    <row r="36" spans="1:1">
      <c r="A36" t="s">
        <v>2161</v>
      </c>
    </row>
    <row r="37" spans="1:1">
      <c r="A37" t="s">
        <v>2162</v>
      </c>
    </row>
    <row r="38" spans="1:1">
      <c r="A38"/>
    </row>
    <row r="39" spans="1:1">
      <c r="A39" s="377" t="s">
        <v>2163</v>
      </c>
    </row>
    <row r="40" spans="1:1">
      <c r="A40"/>
    </row>
    <row r="41" spans="1:1">
      <c r="A41" t="s">
        <v>2159</v>
      </c>
    </row>
    <row r="42" spans="1:1">
      <c r="A42" t="s">
        <v>2164</v>
      </c>
    </row>
    <row r="43" spans="1:1">
      <c r="A43" t="s">
        <v>2165</v>
      </c>
    </row>
    <row r="44" spans="1:1">
      <c r="A44" t="s">
        <v>2166</v>
      </c>
    </row>
    <row r="45" spans="1:1">
      <c r="A45" t="s">
        <v>2167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427" t="s">
        <v>1976</v>
      </c>
      <c r="D24" s="56" t="s">
        <v>1974</v>
      </c>
      <c r="K24" s="64"/>
    </row>
    <row r="25" spans="3:11">
      <c r="C25" s="428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AB1588"/>
  <sheetViews>
    <sheetView tabSelected="1" zoomScale="85" zoomScaleNormal="85" workbookViewId="0">
      <pane ySplit="5" topLeftCell="A1406" activePane="bottomLeft" state="frozen"/>
      <selection pane="bottomLeft" activeCell="H1438" sqref="H1438"/>
    </sheetView>
  </sheetViews>
  <sheetFormatPr defaultRowHeight="12.75"/>
  <cols>
    <col min="4" max="4" width="12.7109375" style="262" bestFit="1" customWidth="1"/>
    <col min="5" max="5" width="9.140625" style="120"/>
    <col min="6" max="6" width="61.28515625" bestFit="1" customWidth="1"/>
    <col min="7" max="7" width="9.5703125" style="263" bestFit="1" customWidth="1"/>
    <col min="8" max="8" width="9.5703125" style="120" bestFit="1" customWidth="1"/>
    <col min="9" max="9" width="2.140625" style="120" customWidth="1"/>
    <col min="10" max="10" width="11.42578125" style="120" bestFit="1" customWidth="1"/>
    <col min="11" max="11" width="8.28515625" style="379" customWidth="1"/>
    <col min="12" max="12" width="6.42578125" style="120" bestFit="1" customWidth="1"/>
    <col min="13" max="13" width="5.7109375" style="120" bestFit="1" customWidth="1"/>
    <col min="14" max="14" width="9.140625" style="294"/>
    <col min="15" max="15" width="7.42578125" style="355" customWidth="1"/>
    <col min="16" max="16" width="10.7109375" style="374" bestFit="1" customWidth="1"/>
    <col min="17" max="17" width="10.28515625" style="120" bestFit="1" customWidth="1"/>
    <col min="18" max="18" width="7.5703125" style="381" customWidth="1"/>
    <col min="19" max="19" width="9.42578125" style="120" bestFit="1" customWidth="1"/>
    <col min="20" max="20" width="11.5703125" style="120" bestFit="1" customWidth="1"/>
    <col min="21" max="21" width="11.5703125" style="355" customWidth="1"/>
    <col min="22" max="22" width="8.7109375" style="262" bestFit="1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2" spans="4:28">
      <c r="J2" s="430" t="s">
        <v>1199</v>
      </c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431"/>
    </row>
    <row r="3" spans="4:28">
      <c r="F3" t="s">
        <v>497</v>
      </c>
      <c r="G3" s="429">
        <f>G4-H4</f>
        <v>0</v>
      </c>
      <c r="H3" s="429"/>
      <c r="J3" s="118">
        <f>SUM(J5:J2727)</f>
        <v>52230.799999999996</v>
      </c>
      <c r="K3" s="378">
        <f t="shared" ref="K3:AB3" si="0">SUM(K5:K2727)</f>
        <v>4035.67</v>
      </c>
      <c r="L3" s="354">
        <f t="shared" si="0"/>
        <v>13860.760000000002</v>
      </c>
      <c r="M3" s="354">
        <f t="shared" si="0"/>
        <v>9733</v>
      </c>
      <c r="N3" s="354">
        <f t="shared" si="0"/>
        <v>129102.70999999998</v>
      </c>
      <c r="O3" s="354">
        <f t="shared" si="0"/>
        <v>19217.919999999998</v>
      </c>
      <c r="P3" s="373">
        <f t="shared" si="0"/>
        <v>16402.3</v>
      </c>
      <c r="Q3" s="354">
        <f t="shared" si="0"/>
        <v>23771.96</v>
      </c>
      <c r="R3" s="380">
        <f t="shared" si="0"/>
        <v>416</v>
      </c>
      <c r="S3" s="354">
        <f t="shared" si="0"/>
        <v>314.37</v>
      </c>
      <c r="T3" s="354">
        <f t="shared" si="0"/>
        <v>10193.499999999998</v>
      </c>
      <c r="U3" s="354">
        <f t="shared" si="0"/>
        <v>382</v>
      </c>
      <c r="V3" s="354">
        <f t="shared" si="0"/>
        <v>16945</v>
      </c>
      <c r="W3" s="354">
        <f t="shared" si="0"/>
        <v>276.43</v>
      </c>
      <c r="X3" s="354">
        <f t="shared" si="0"/>
        <v>955</v>
      </c>
      <c r="Y3" s="354">
        <f t="shared" si="0"/>
        <v>4240</v>
      </c>
      <c r="Z3" s="354">
        <f t="shared" si="0"/>
        <v>10974.18</v>
      </c>
      <c r="AA3" s="354">
        <f t="shared" si="0"/>
        <v>1631</v>
      </c>
      <c r="AB3" s="378">
        <f t="shared" si="0"/>
        <v>160</v>
      </c>
    </row>
    <row r="4" spans="4:28">
      <c r="D4" s="264">
        <f>SUM(D6:D1672)</f>
        <v>857.58999999999992</v>
      </c>
      <c r="G4" s="264">
        <f>SUM(G6:G2672)</f>
        <v>622892.57000000007</v>
      </c>
      <c r="H4" s="264">
        <f>SUM(H6:H2672)</f>
        <v>622892.57000000018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2289</v>
      </c>
      <c r="S4" s="121" t="s">
        <v>1184</v>
      </c>
      <c r="T4" s="311" t="s">
        <v>1090</v>
      </c>
      <c r="U4" s="311" t="s">
        <v>1955</v>
      </c>
      <c r="V4" s="293" t="s">
        <v>1644</v>
      </c>
      <c r="W4" s="316" t="s">
        <v>1704</v>
      </c>
      <c r="X4" s="243" t="s">
        <v>1540</v>
      </c>
      <c r="Y4" s="243" t="s">
        <v>1200</v>
      </c>
      <c r="Z4" s="243" t="s">
        <v>1634</v>
      </c>
      <c r="AA4" s="243" t="s">
        <v>1657</v>
      </c>
      <c r="AB4" s="243" t="s">
        <v>2254</v>
      </c>
    </row>
    <row r="5" spans="4:28">
      <c r="D5" s="262" t="s">
        <v>1274</v>
      </c>
      <c r="E5" s="118" t="s">
        <v>492</v>
      </c>
      <c r="F5" s="42" t="s">
        <v>493</v>
      </c>
      <c r="G5" s="265" t="s">
        <v>9</v>
      </c>
      <c r="H5" s="118" t="s">
        <v>494</v>
      </c>
      <c r="J5" s="261"/>
      <c r="K5" s="378"/>
      <c r="L5" s="261"/>
      <c r="M5" s="261"/>
      <c r="N5" s="261"/>
      <c r="O5" s="354"/>
      <c r="P5" s="373"/>
      <c r="Q5" s="261"/>
      <c r="R5" s="380"/>
      <c r="S5" s="261"/>
      <c r="T5" s="312"/>
      <c r="U5" s="312"/>
      <c r="V5" s="293"/>
      <c r="W5" s="317"/>
      <c r="X5" s="42"/>
      <c r="Y5" s="382"/>
      <c r="Z5" s="42"/>
      <c r="AA5" s="42"/>
      <c r="AB5" s="42"/>
    </row>
    <row r="6" spans="4:28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313"/>
      <c r="U6" s="313"/>
      <c r="V6" s="293"/>
      <c r="W6" s="317"/>
      <c r="X6" s="42"/>
      <c r="Y6" s="382"/>
      <c r="Z6" s="42"/>
      <c r="AA6" s="42"/>
      <c r="AB6" s="42"/>
    </row>
    <row r="7" spans="4:28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241"/>
      <c r="T7" s="313"/>
      <c r="U7" s="313"/>
      <c r="V7" s="293"/>
      <c r="W7" s="317"/>
      <c r="X7" s="42"/>
      <c r="Y7" s="382"/>
      <c r="Z7" s="42"/>
      <c r="AA7" s="42"/>
      <c r="AB7" s="42"/>
    </row>
    <row r="8" spans="4:28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313"/>
      <c r="U8" s="313"/>
      <c r="V8" s="293"/>
      <c r="W8" s="317"/>
      <c r="X8" s="42"/>
      <c r="Y8" s="382"/>
      <c r="Z8" s="42"/>
      <c r="AA8" s="42"/>
      <c r="AB8" s="42"/>
    </row>
    <row r="9" spans="4:28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313"/>
      <c r="U9" s="313"/>
      <c r="V9" s="293"/>
      <c r="W9" s="317"/>
      <c r="X9" s="42"/>
      <c r="Y9" s="382"/>
      <c r="Z9" s="42"/>
      <c r="AA9" s="42"/>
      <c r="AB9" s="42"/>
    </row>
    <row r="10" spans="4:28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241"/>
      <c r="T10" s="313"/>
      <c r="U10" s="313"/>
      <c r="V10" s="293"/>
      <c r="W10" s="317"/>
      <c r="X10" s="42"/>
      <c r="Y10" s="382"/>
      <c r="Z10" s="42"/>
      <c r="AA10" s="42"/>
      <c r="AB10" s="42"/>
    </row>
    <row r="11" spans="4:28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241"/>
      <c r="T11" s="313"/>
      <c r="U11" s="313"/>
      <c r="V11" s="293"/>
      <c r="W11" s="317"/>
      <c r="X11" s="42"/>
      <c r="Y11" s="382"/>
      <c r="Z11" s="42"/>
      <c r="AA11" s="42"/>
      <c r="AB11" s="42"/>
    </row>
    <row r="12" spans="4:28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241"/>
      <c r="T12" s="313"/>
      <c r="U12" s="313"/>
      <c r="V12" s="293"/>
      <c r="W12" s="317"/>
      <c r="X12" s="42"/>
      <c r="Y12" s="382"/>
      <c r="Z12" s="42"/>
      <c r="AA12" s="42"/>
      <c r="AB12" s="42"/>
    </row>
    <row r="13" spans="4:28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313"/>
      <c r="U13" s="313"/>
      <c r="V13" s="293"/>
      <c r="W13" s="317"/>
      <c r="X13" s="42"/>
      <c r="Y13" s="382"/>
      <c r="Z13" s="42"/>
      <c r="AA13" s="42"/>
      <c r="AB13" s="42"/>
    </row>
    <row r="14" spans="4:28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313"/>
      <c r="U14" s="313"/>
      <c r="V14" s="293"/>
      <c r="W14" s="317"/>
      <c r="X14" s="42"/>
      <c r="Y14" s="382"/>
      <c r="Z14" s="42"/>
      <c r="AA14" s="42"/>
      <c r="AB14" s="42"/>
    </row>
    <row r="15" spans="4:28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313"/>
      <c r="U15" s="313"/>
      <c r="V15" s="293"/>
      <c r="W15" s="317"/>
      <c r="X15" s="42"/>
      <c r="Y15" s="382"/>
      <c r="Z15" s="42"/>
      <c r="AA15" s="42"/>
      <c r="AB15" s="42"/>
    </row>
    <row r="16" spans="4:28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313"/>
      <c r="U16" s="313"/>
      <c r="V16" s="293"/>
      <c r="W16" s="317"/>
      <c r="X16" s="42"/>
      <c r="Y16" s="382"/>
      <c r="Z16" s="42"/>
      <c r="AA16" s="42"/>
      <c r="AB16" s="42"/>
    </row>
    <row r="17" spans="4:28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313"/>
      <c r="U17" s="313"/>
      <c r="V17" s="293"/>
      <c r="W17" s="317"/>
      <c r="X17" s="42"/>
      <c r="Y17" s="382"/>
      <c r="Z17" s="42"/>
      <c r="AA17" s="42"/>
      <c r="AB17" s="42"/>
    </row>
    <row r="18" spans="4:28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313"/>
      <c r="U18" s="313"/>
      <c r="V18" s="293"/>
      <c r="W18" s="317">
        <v>276.43</v>
      </c>
      <c r="X18" s="42"/>
      <c r="Y18" s="382"/>
      <c r="Z18" s="42"/>
      <c r="AA18" s="42"/>
      <c r="AB18" s="42"/>
    </row>
    <row r="19" spans="4:28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313"/>
      <c r="U19" s="313"/>
      <c r="V19" s="293"/>
      <c r="W19" s="317"/>
      <c r="X19" s="42"/>
      <c r="Y19" s="382"/>
      <c r="Z19" s="42"/>
      <c r="AA19" s="42"/>
      <c r="AB19" s="42"/>
    </row>
    <row r="20" spans="4:28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313"/>
      <c r="U20" s="313"/>
      <c r="V20" s="293"/>
      <c r="W20" s="317"/>
      <c r="X20" s="42"/>
      <c r="Y20" s="382">
        <v>240</v>
      </c>
      <c r="Z20" s="42"/>
      <c r="AA20" s="42"/>
      <c r="AB20" s="42"/>
    </row>
    <row r="21" spans="4:28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313"/>
      <c r="U21" s="313"/>
      <c r="V21" s="293"/>
      <c r="W21" s="317"/>
      <c r="X21" s="42"/>
      <c r="Y21" s="382"/>
      <c r="Z21" s="42"/>
      <c r="AA21" s="42"/>
      <c r="AB21" s="42"/>
    </row>
    <row r="22" spans="4:28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313"/>
      <c r="U22" s="313"/>
      <c r="V22" s="293"/>
      <c r="W22" s="317"/>
      <c r="X22" s="42"/>
      <c r="Y22" s="382"/>
      <c r="Z22" s="42"/>
      <c r="AA22" s="42"/>
      <c r="AB22" s="42"/>
    </row>
    <row r="23" spans="4:28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241"/>
      <c r="T23" s="313"/>
      <c r="U23" s="313"/>
      <c r="V23" s="293"/>
      <c r="W23" s="317"/>
      <c r="X23" s="42"/>
      <c r="Y23" s="382"/>
      <c r="Z23" s="42"/>
      <c r="AA23" s="42"/>
      <c r="AB23" s="42"/>
    </row>
    <row r="24" spans="4:28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313">
        <v>19</v>
      </c>
      <c r="U24" s="313"/>
      <c r="V24" s="293"/>
      <c r="W24" s="317"/>
      <c r="X24" s="42"/>
      <c r="Y24" s="382"/>
      <c r="Z24" s="42"/>
      <c r="AA24" s="42"/>
      <c r="AB24" s="42"/>
    </row>
    <row r="25" spans="4:28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313"/>
      <c r="U25" s="313"/>
      <c r="V25" s="293"/>
      <c r="W25" s="317"/>
      <c r="X25" s="42"/>
      <c r="Y25" s="382"/>
      <c r="Z25" s="42"/>
      <c r="AA25" s="42"/>
      <c r="AB25" s="42"/>
    </row>
    <row r="26" spans="4:28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313"/>
      <c r="U26" s="313"/>
      <c r="V26" s="293"/>
      <c r="W26" s="317"/>
      <c r="X26" s="42"/>
      <c r="Y26" s="382"/>
      <c r="Z26" s="42"/>
      <c r="AA26" s="42"/>
      <c r="AB26" s="42"/>
    </row>
    <row r="27" spans="4:28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241"/>
      <c r="T27" s="313"/>
      <c r="U27" s="313"/>
      <c r="V27" s="293"/>
      <c r="W27" s="317"/>
      <c r="X27" s="42"/>
      <c r="Y27" s="382"/>
      <c r="Z27" s="42"/>
      <c r="AA27" s="42"/>
      <c r="AB27" s="42"/>
    </row>
    <row r="28" spans="4:28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/>
      <c r="S28" s="241">
        <v>15</v>
      </c>
      <c r="T28" s="313"/>
      <c r="U28" s="313"/>
      <c r="V28" s="293"/>
      <c r="W28" s="317"/>
      <c r="X28" s="42"/>
      <c r="Y28" s="382"/>
      <c r="Z28" s="42"/>
      <c r="AA28" s="42"/>
      <c r="AB28" s="42"/>
    </row>
    <row r="29" spans="4:28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313"/>
      <c r="U29" s="313"/>
      <c r="V29" s="293"/>
      <c r="W29" s="317"/>
      <c r="X29" s="42"/>
      <c r="Y29" s="382"/>
      <c r="Z29" s="42"/>
      <c r="AA29" s="42"/>
      <c r="AB29" s="42"/>
    </row>
    <row r="30" spans="4:28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313"/>
      <c r="U30" s="313"/>
      <c r="V30" s="293"/>
      <c r="W30" s="317"/>
      <c r="X30" s="42"/>
      <c r="Y30" s="382"/>
      <c r="Z30" s="42"/>
      <c r="AA30" s="42"/>
      <c r="AB30" s="42"/>
    </row>
    <row r="31" spans="4:28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313"/>
      <c r="U31" s="313"/>
      <c r="V31" s="293"/>
      <c r="W31" s="317"/>
      <c r="X31" s="42"/>
      <c r="Y31" s="382"/>
      <c r="Z31" s="42"/>
      <c r="AA31" s="42"/>
      <c r="AB31" s="42"/>
    </row>
    <row r="32" spans="4:28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313"/>
      <c r="U32" s="313"/>
      <c r="V32" s="293"/>
      <c r="W32" s="317"/>
      <c r="X32" s="42"/>
      <c r="Y32" s="382"/>
      <c r="Z32" s="42"/>
      <c r="AA32" s="42"/>
      <c r="AB32" s="42"/>
    </row>
    <row r="33" spans="4:28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313"/>
      <c r="U33" s="313"/>
      <c r="V33" s="293"/>
      <c r="W33" s="317"/>
      <c r="X33" s="42"/>
      <c r="Y33" s="382"/>
      <c r="Z33" s="42"/>
      <c r="AA33" s="42"/>
      <c r="AB33" s="42"/>
    </row>
    <row r="34" spans="4:28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313"/>
      <c r="U34" s="313"/>
      <c r="V34" s="293"/>
      <c r="W34" s="317"/>
      <c r="X34" s="42"/>
      <c r="Y34" s="382"/>
      <c r="Z34" s="42"/>
      <c r="AA34" s="42"/>
      <c r="AB34" s="42"/>
    </row>
    <row r="35" spans="4:28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313"/>
      <c r="U35" s="313"/>
      <c r="V35" s="293"/>
      <c r="W35" s="317"/>
      <c r="X35" s="42"/>
      <c r="Y35" s="382"/>
      <c r="Z35" s="42"/>
      <c r="AA35" s="42"/>
      <c r="AB35" s="42"/>
    </row>
    <row r="36" spans="4:28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313"/>
      <c r="U36" s="313"/>
      <c r="V36" s="293"/>
      <c r="W36" s="317"/>
      <c r="X36" s="42"/>
      <c r="Y36" s="382"/>
      <c r="Z36" s="42"/>
      <c r="AA36" s="42"/>
      <c r="AB36" s="42"/>
    </row>
    <row r="37" spans="4:28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313"/>
      <c r="U37" s="313"/>
      <c r="V37" s="293"/>
      <c r="W37" s="317"/>
      <c r="X37" s="42"/>
      <c r="Y37" s="382"/>
      <c r="Z37" s="42"/>
      <c r="AA37" s="42"/>
      <c r="AB37" s="42"/>
    </row>
    <row r="38" spans="4:28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313"/>
      <c r="U38" s="313"/>
      <c r="V38" s="293"/>
      <c r="W38" s="317"/>
      <c r="X38" s="42"/>
      <c r="Y38" s="382"/>
      <c r="Z38" s="42"/>
      <c r="AA38" s="42"/>
      <c r="AB38" s="42"/>
    </row>
    <row r="39" spans="4:28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313"/>
      <c r="U39" s="313"/>
      <c r="V39" s="293"/>
      <c r="W39" s="317"/>
      <c r="X39" s="42"/>
      <c r="Y39" s="382"/>
      <c r="Z39" s="42"/>
      <c r="AA39" s="42"/>
      <c r="AB39" s="42"/>
    </row>
    <row r="40" spans="4:28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313"/>
      <c r="U40" s="313"/>
      <c r="V40" s="293"/>
      <c r="W40" s="317"/>
      <c r="X40" s="42"/>
      <c r="Y40" s="382"/>
      <c r="Z40" s="42"/>
      <c r="AA40" s="42"/>
      <c r="AB40" s="42"/>
    </row>
    <row r="41" spans="4:28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241"/>
      <c r="T41" s="313"/>
      <c r="U41" s="313"/>
      <c r="V41" s="293"/>
      <c r="W41" s="317"/>
      <c r="X41" s="42"/>
      <c r="Y41" s="382"/>
      <c r="Z41" s="42"/>
      <c r="AA41" s="42"/>
      <c r="AB41" s="42"/>
    </row>
    <row r="42" spans="4:28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/>
      <c r="S42" s="241">
        <v>6.2</v>
      </c>
      <c r="T42" s="313"/>
      <c r="U42" s="313"/>
      <c r="V42" s="293"/>
      <c r="W42" s="317"/>
      <c r="X42" s="42"/>
      <c r="Y42" s="382"/>
      <c r="Z42" s="42"/>
      <c r="AA42" s="42"/>
      <c r="AB42" s="42"/>
    </row>
    <row r="43" spans="4:28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241"/>
      <c r="T43" s="313"/>
      <c r="U43" s="313"/>
      <c r="V43" s="293"/>
      <c r="W43" s="317"/>
      <c r="X43" s="42"/>
      <c r="Y43" s="382"/>
      <c r="Z43" s="42"/>
      <c r="AA43" s="42"/>
      <c r="AB43" s="42"/>
    </row>
    <row r="44" spans="4:28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313">
        <v>14</v>
      </c>
      <c r="U44" s="313"/>
      <c r="V44" s="293"/>
      <c r="W44" s="317"/>
      <c r="X44" s="42"/>
      <c r="Y44" s="382"/>
      <c r="Z44" s="42"/>
      <c r="AA44" s="42"/>
      <c r="AB44" s="42"/>
    </row>
    <row r="45" spans="4:28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313"/>
      <c r="U45" s="313"/>
      <c r="V45" s="293"/>
      <c r="W45" s="317"/>
      <c r="X45" s="42"/>
      <c r="Y45" s="382"/>
      <c r="Z45" s="42"/>
      <c r="AA45" s="42"/>
      <c r="AB45" s="42"/>
    </row>
    <row r="46" spans="4:28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313"/>
      <c r="U46" s="313"/>
      <c r="V46" s="293"/>
      <c r="W46" s="317"/>
      <c r="X46" s="42"/>
      <c r="Y46" s="382"/>
      <c r="Z46" s="42"/>
      <c r="AA46" s="42"/>
      <c r="AB46" s="42"/>
    </row>
    <row r="47" spans="4:28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313"/>
      <c r="U47" s="313"/>
      <c r="V47" s="293"/>
      <c r="W47" s="317"/>
      <c r="X47" s="42"/>
      <c r="Y47" s="382"/>
      <c r="Z47" s="42"/>
      <c r="AA47" s="42"/>
      <c r="AB47" s="42"/>
    </row>
    <row r="48" spans="4:28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313"/>
      <c r="U48" s="313"/>
      <c r="V48" s="293"/>
      <c r="W48" s="317"/>
      <c r="X48" s="42"/>
      <c r="Y48" s="382"/>
      <c r="Z48" s="42"/>
      <c r="AA48" s="42"/>
      <c r="AB48" s="42"/>
    </row>
    <row r="49" spans="4:28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314"/>
      <c r="U49" s="314"/>
      <c r="V49" s="293"/>
      <c r="W49" s="317"/>
      <c r="X49" s="42"/>
      <c r="Y49" s="382"/>
      <c r="Z49" s="42"/>
      <c r="AA49" s="42"/>
      <c r="AB49" s="42"/>
    </row>
    <row r="50" spans="4:28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314"/>
      <c r="U50" s="314"/>
      <c r="V50" s="293"/>
      <c r="W50" s="317"/>
      <c r="X50" s="42"/>
      <c r="Y50" s="382"/>
      <c r="Z50" s="42"/>
      <c r="AA50" s="42"/>
      <c r="AB50" s="42"/>
    </row>
    <row r="51" spans="4:28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314"/>
      <c r="U51" s="314"/>
      <c r="V51" s="293"/>
      <c r="W51" s="317"/>
      <c r="X51" s="42"/>
      <c r="Y51" s="382"/>
      <c r="Z51" s="42"/>
      <c r="AA51" s="42"/>
      <c r="AB51" s="42"/>
    </row>
    <row r="52" spans="4:28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314"/>
      <c r="U52" s="314"/>
      <c r="V52" s="293"/>
      <c r="W52" s="317"/>
      <c r="X52" s="42"/>
      <c r="Y52" s="382"/>
      <c r="Z52" s="42"/>
      <c r="AA52" s="42"/>
      <c r="AB52" s="42"/>
    </row>
    <row r="53" spans="4:28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270"/>
      <c r="T53" s="314"/>
      <c r="U53" s="314"/>
      <c r="V53" s="293"/>
      <c r="W53" s="317"/>
      <c r="X53" s="42"/>
      <c r="Y53" s="382"/>
      <c r="Z53" s="42"/>
      <c r="AA53" s="42"/>
      <c r="AB53" s="42"/>
    </row>
    <row r="54" spans="4:28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314">
        <v>76</v>
      </c>
      <c r="U54" s="314"/>
      <c r="V54" s="293"/>
      <c r="W54" s="317"/>
      <c r="X54" s="42"/>
      <c r="Y54" s="382"/>
      <c r="Z54" s="42"/>
      <c r="AA54" s="42"/>
      <c r="AB54" s="42"/>
    </row>
    <row r="55" spans="4:28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270"/>
      <c r="T55" s="314"/>
      <c r="U55" s="314"/>
      <c r="V55" s="293"/>
      <c r="W55" s="317"/>
      <c r="X55" s="42"/>
      <c r="Y55" s="382"/>
      <c r="Z55" s="42"/>
      <c r="AA55" s="42"/>
      <c r="AB55" s="42"/>
    </row>
    <row r="56" spans="4:28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/>
      <c r="S56" s="270">
        <v>12.28</v>
      </c>
      <c r="T56" s="314"/>
      <c r="U56" s="314"/>
      <c r="V56" s="293"/>
      <c r="W56" s="317"/>
      <c r="X56" s="42"/>
      <c r="Y56" s="382"/>
      <c r="Z56" s="42"/>
      <c r="AA56" s="42"/>
      <c r="AB56" s="42"/>
    </row>
    <row r="57" spans="4:28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314"/>
      <c r="U57" s="314"/>
      <c r="V57" s="293"/>
      <c r="W57" s="317"/>
      <c r="X57" s="42"/>
      <c r="Y57" s="382"/>
      <c r="Z57" s="42"/>
      <c r="AA57" s="42"/>
      <c r="AB57" s="42"/>
    </row>
    <row r="58" spans="4:28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314"/>
      <c r="U58" s="314"/>
      <c r="V58" s="293"/>
      <c r="W58" s="317"/>
      <c r="X58" s="42"/>
      <c r="Y58" s="382"/>
      <c r="Z58" s="42"/>
      <c r="AA58" s="42"/>
      <c r="AB58" s="42"/>
    </row>
    <row r="59" spans="4:28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314"/>
      <c r="U59" s="314"/>
      <c r="V59" s="293"/>
      <c r="W59" s="317"/>
      <c r="X59" s="42"/>
      <c r="Y59" s="382"/>
      <c r="Z59" s="42"/>
      <c r="AA59" s="42"/>
      <c r="AB59" s="42"/>
    </row>
    <row r="60" spans="4:28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314"/>
      <c r="U60" s="314"/>
      <c r="V60" s="293"/>
      <c r="W60" s="317"/>
      <c r="X60" s="42"/>
      <c r="Y60" s="382"/>
      <c r="Z60" s="42"/>
      <c r="AA60" s="42"/>
      <c r="AB60" s="42"/>
    </row>
    <row r="61" spans="4:28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314"/>
      <c r="U61" s="314"/>
      <c r="V61" s="293"/>
      <c r="W61" s="317"/>
      <c r="X61" s="42"/>
      <c r="Y61" s="382"/>
      <c r="Z61" s="42"/>
      <c r="AA61" s="42"/>
      <c r="AB61" s="42"/>
    </row>
    <row r="62" spans="4:28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270"/>
      <c r="T62" s="314"/>
      <c r="U62" s="314"/>
      <c r="V62" s="293"/>
      <c r="W62" s="317"/>
      <c r="X62" s="42"/>
      <c r="Y62" s="382"/>
      <c r="Z62" s="42"/>
      <c r="AA62" s="42"/>
      <c r="AB62" s="42"/>
    </row>
    <row r="63" spans="4:28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270"/>
      <c r="T63" s="314"/>
      <c r="U63" s="314"/>
      <c r="V63" s="293"/>
      <c r="W63" s="317"/>
      <c r="X63" s="42"/>
      <c r="Y63" s="382"/>
      <c r="Z63" s="42"/>
      <c r="AA63" s="42"/>
      <c r="AB63" s="42"/>
    </row>
    <row r="64" spans="4:28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/>
      <c r="S64" s="270">
        <v>6.64</v>
      </c>
      <c r="T64" s="314"/>
      <c r="U64" s="314"/>
      <c r="V64" s="293"/>
      <c r="W64" s="317"/>
      <c r="X64" s="42"/>
      <c r="Y64" s="382"/>
      <c r="Z64" s="42"/>
      <c r="AA64" s="42"/>
      <c r="AB64" s="42"/>
    </row>
    <row r="65" spans="4:28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270"/>
      <c r="T65" s="314"/>
      <c r="U65" s="314"/>
      <c r="V65" s="293"/>
      <c r="W65" s="317"/>
      <c r="X65" s="42"/>
      <c r="Y65" s="382"/>
      <c r="Z65" s="42"/>
      <c r="AA65" s="42"/>
      <c r="AB65" s="42"/>
    </row>
    <row r="66" spans="4:28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314">
        <v>73</v>
      </c>
      <c r="U66" s="314"/>
      <c r="V66" s="293"/>
      <c r="W66" s="317"/>
      <c r="X66" s="42"/>
      <c r="Y66" s="382"/>
      <c r="Z66" s="42"/>
      <c r="AA66" s="42"/>
      <c r="AB66" s="42"/>
    </row>
    <row r="67" spans="4:28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314"/>
      <c r="U67" s="314"/>
      <c r="V67" s="293"/>
      <c r="W67" s="317"/>
      <c r="X67" s="42"/>
      <c r="Y67" s="382"/>
      <c r="Z67" s="42"/>
      <c r="AA67" s="42"/>
      <c r="AB67" s="42"/>
    </row>
    <row r="68" spans="4:28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314"/>
      <c r="U68" s="314"/>
      <c r="V68" s="293"/>
      <c r="W68" s="317"/>
      <c r="X68" s="42"/>
      <c r="Y68" s="382"/>
      <c r="Z68" s="42"/>
      <c r="AA68" s="42"/>
      <c r="AB68" s="42"/>
    </row>
    <row r="69" spans="4:28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314"/>
      <c r="U69" s="314"/>
      <c r="V69" s="293"/>
      <c r="W69" s="317"/>
      <c r="X69" s="42"/>
      <c r="Y69" s="382"/>
      <c r="Z69" s="42"/>
      <c r="AA69" s="42"/>
      <c r="AB69" s="42"/>
    </row>
    <row r="70" spans="4:28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270"/>
      <c r="T70" s="314"/>
      <c r="U70" s="314"/>
      <c r="V70" s="293"/>
      <c r="W70" s="317"/>
      <c r="X70" s="42"/>
      <c r="Y70" s="382"/>
      <c r="Z70" s="42"/>
      <c r="AA70" s="42"/>
      <c r="AB70" s="42"/>
    </row>
    <row r="71" spans="4:28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270"/>
      <c r="T71" s="314"/>
      <c r="U71" s="314"/>
      <c r="V71" s="293"/>
      <c r="W71" s="317"/>
      <c r="X71" s="42"/>
      <c r="Y71" s="382"/>
      <c r="Z71" s="42"/>
      <c r="AA71" s="42"/>
      <c r="AB71" s="42"/>
    </row>
    <row r="72" spans="4:28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314">
        <v>77</v>
      </c>
      <c r="U72" s="314"/>
      <c r="V72" s="293"/>
      <c r="W72" s="317"/>
      <c r="X72" s="42"/>
      <c r="Y72" s="382"/>
      <c r="Z72" s="42"/>
      <c r="AA72" s="42"/>
      <c r="AB72" s="42"/>
    </row>
    <row r="73" spans="4:28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314"/>
      <c r="U73" s="314"/>
      <c r="V73" s="293"/>
      <c r="W73" s="317"/>
      <c r="X73" s="42"/>
      <c r="Y73" s="382"/>
      <c r="Z73" s="42"/>
      <c r="AA73" s="42"/>
      <c r="AB73" s="42"/>
    </row>
    <row r="74" spans="4:28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314">
        <v>170</v>
      </c>
      <c r="U74" s="314"/>
      <c r="V74" s="293"/>
      <c r="W74" s="317"/>
      <c r="X74" s="42"/>
      <c r="Y74" s="382"/>
      <c r="Z74" s="42"/>
      <c r="AA74" s="42"/>
      <c r="AB74" s="42"/>
    </row>
    <row r="75" spans="4:28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314"/>
      <c r="U75" s="314"/>
      <c r="V75" s="293"/>
      <c r="W75" s="317"/>
      <c r="X75" s="42"/>
      <c r="Y75" s="382"/>
      <c r="Z75" s="42"/>
      <c r="AA75" s="42"/>
      <c r="AB75" s="42"/>
    </row>
    <row r="76" spans="4:28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314"/>
      <c r="U76" s="314"/>
      <c r="V76" s="293"/>
      <c r="W76" s="317"/>
      <c r="X76" s="42"/>
      <c r="Y76" s="382"/>
      <c r="Z76" s="42"/>
      <c r="AA76" s="42"/>
      <c r="AB76" s="42"/>
    </row>
    <row r="77" spans="4:28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314"/>
      <c r="U77" s="314"/>
      <c r="V77" s="293"/>
      <c r="W77" s="317"/>
      <c r="X77" s="42"/>
      <c r="Y77" s="382"/>
      <c r="Z77" s="42"/>
      <c r="AA77" s="42"/>
      <c r="AB77" s="42"/>
    </row>
    <row r="78" spans="4:28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314"/>
      <c r="U78" s="314"/>
      <c r="V78" s="293"/>
      <c r="W78" s="317"/>
      <c r="X78" s="42"/>
      <c r="Y78" s="382"/>
      <c r="Z78" s="42"/>
      <c r="AA78" s="42"/>
      <c r="AB78" s="42"/>
    </row>
    <row r="79" spans="4:28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314"/>
      <c r="U79" s="314"/>
      <c r="V79" s="293"/>
      <c r="W79" s="317"/>
      <c r="X79" s="42"/>
      <c r="Y79" s="382"/>
      <c r="Z79" s="42"/>
      <c r="AA79" s="42"/>
      <c r="AB79" s="42"/>
    </row>
    <row r="80" spans="4:28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314"/>
      <c r="U80" s="314"/>
      <c r="V80" s="293"/>
      <c r="W80" s="317"/>
      <c r="X80" s="42"/>
      <c r="Y80" s="382"/>
      <c r="Z80" s="42"/>
      <c r="AA80" s="42"/>
      <c r="AB80" s="42"/>
    </row>
    <row r="81" spans="4:28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270"/>
      <c r="T81" s="314"/>
      <c r="U81" s="314"/>
      <c r="V81" s="293"/>
      <c r="W81" s="317"/>
      <c r="X81" s="42"/>
      <c r="Y81" s="382"/>
      <c r="Z81" s="42"/>
      <c r="AA81" s="42"/>
      <c r="AB81" s="42"/>
    </row>
    <row r="82" spans="4:28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314"/>
      <c r="U82" s="314"/>
      <c r="V82" s="293"/>
      <c r="W82" s="317"/>
      <c r="X82" s="42"/>
      <c r="Y82" s="382"/>
      <c r="Z82" s="42"/>
      <c r="AA82" s="42"/>
      <c r="AB82" s="42"/>
    </row>
    <row r="83" spans="4:28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270"/>
      <c r="T83" s="314"/>
      <c r="U83" s="314"/>
      <c r="V83" s="293"/>
      <c r="W83" s="317"/>
      <c r="X83" s="42"/>
      <c r="Y83" s="382"/>
      <c r="Z83" s="42"/>
      <c r="AA83" s="42"/>
      <c r="AB83" s="42"/>
    </row>
    <row r="84" spans="4:28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/>
      <c r="S84" s="270">
        <v>4</v>
      </c>
      <c r="T84" s="314"/>
      <c r="U84" s="314"/>
      <c r="V84" s="293"/>
      <c r="W84" s="317"/>
      <c r="X84" s="42"/>
      <c r="Y84" s="382"/>
      <c r="Z84" s="42"/>
      <c r="AA84" s="42"/>
      <c r="AB84" s="42"/>
    </row>
    <row r="85" spans="4:28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270"/>
      <c r="T85" s="314"/>
      <c r="U85" s="314"/>
      <c r="V85" s="293"/>
      <c r="W85" s="317"/>
      <c r="X85" s="42"/>
      <c r="Y85" s="382"/>
      <c r="Z85" s="42"/>
      <c r="AA85" s="42"/>
      <c r="AB85" s="42"/>
    </row>
    <row r="86" spans="4:28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314"/>
      <c r="U86" s="314"/>
      <c r="V86" s="293"/>
      <c r="W86" s="317"/>
      <c r="X86" s="42"/>
      <c r="Y86" s="382"/>
      <c r="Z86" s="42"/>
      <c r="AA86" s="42"/>
      <c r="AB86" s="42"/>
    </row>
    <row r="87" spans="4:28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314"/>
      <c r="U87" s="314"/>
      <c r="V87" s="293"/>
      <c r="W87" s="317"/>
      <c r="X87" s="42"/>
      <c r="Y87" s="382"/>
      <c r="Z87" s="42"/>
      <c r="AA87" s="42"/>
      <c r="AB87" s="42"/>
    </row>
    <row r="88" spans="4:28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314"/>
      <c r="U88" s="314"/>
      <c r="V88" s="293"/>
      <c r="W88" s="317"/>
      <c r="X88" s="42"/>
      <c r="Y88" s="382"/>
      <c r="Z88" s="42"/>
      <c r="AA88" s="42"/>
      <c r="AB88" s="42"/>
    </row>
    <row r="89" spans="4:28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314"/>
      <c r="U89" s="314"/>
      <c r="V89" s="293"/>
      <c r="W89" s="317"/>
      <c r="X89" s="42"/>
      <c r="Y89" s="382"/>
      <c r="Z89" s="42"/>
      <c r="AA89" s="42"/>
      <c r="AB89" s="42"/>
    </row>
    <row r="90" spans="4:28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314"/>
      <c r="U90" s="314"/>
      <c r="V90" s="293"/>
      <c r="W90" s="317"/>
      <c r="X90" s="42"/>
      <c r="Y90" s="382"/>
      <c r="Z90" s="42"/>
      <c r="AA90" s="42"/>
      <c r="AB90" s="42"/>
    </row>
    <row r="91" spans="4:28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270"/>
      <c r="T91" s="314"/>
      <c r="U91" s="314"/>
      <c r="V91" s="293"/>
      <c r="W91" s="317"/>
      <c r="X91" s="42"/>
      <c r="Y91" s="382"/>
      <c r="Z91" s="42"/>
      <c r="AA91" s="42"/>
      <c r="AB91" s="42"/>
    </row>
    <row r="92" spans="4:28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270"/>
      <c r="T92" s="314"/>
      <c r="U92" s="314"/>
      <c r="V92" s="293"/>
      <c r="W92" s="317"/>
      <c r="X92" s="42"/>
      <c r="Y92" s="382"/>
      <c r="Z92" s="42"/>
      <c r="AA92" s="42"/>
      <c r="AB92" s="42"/>
    </row>
    <row r="93" spans="4:28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314"/>
      <c r="U93" s="314"/>
      <c r="V93" s="293"/>
      <c r="W93" s="317"/>
      <c r="X93" s="42"/>
      <c r="Y93" s="382"/>
      <c r="Z93" s="42"/>
      <c r="AA93" s="42"/>
      <c r="AB93" s="42"/>
    </row>
    <row r="94" spans="4:28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270"/>
      <c r="T94" s="314"/>
      <c r="U94" s="314"/>
      <c r="V94" s="293"/>
      <c r="W94" s="317"/>
      <c r="X94" s="42"/>
      <c r="Y94" s="382"/>
      <c r="Z94" s="42"/>
      <c r="AA94" s="42"/>
      <c r="AB94" s="42"/>
    </row>
    <row r="95" spans="4:28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314"/>
      <c r="U95" s="314"/>
      <c r="V95" s="293"/>
      <c r="W95" s="317"/>
      <c r="X95" s="42"/>
      <c r="Y95" s="382"/>
      <c r="Z95" s="42"/>
      <c r="AA95" s="42"/>
      <c r="AB95" s="42"/>
    </row>
    <row r="96" spans="4:28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314"/>
      <c r="U96" s="314"/>
      <c r="V96" s="293"/>
      <c r="W96" s="317"/>
      <c r="X96" s="42"/>
      <c r="Y96" s="382"/>
      <c r="Z96" s="42"/>
      <c r="AA96" s="42"/>
      <c r="AB96" s="42"/>
    </row>
    <row r="97" spans="4:28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315"/>
      <c r="U97" s="315"/>
      <c r="V97" s="293"/>
      <c r="W97" s="318"/>
      <c r="X97" s="136"/>
      <c r="Y97" s="383"/>
      <c r="Z97" s="42"/>
      <c r="AA97" s="42"/>
      <c r="AB97" s="42"/>
    </row>
    <row r="98" spans="4:28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315"/>
      <c r="U98" s="315"/>
      <c r="V98" s="293"/>
      <c r="W98" s="318"/>
      <c r="X98" s="136"/>
      <c r="Y98" s="383"/>
      <c r="Z98" s="42"/>
      <c r="AA98" s="42"/>
      <c r="AB98" s="42"/>
    </row>
    <row r="99" spans="4:28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315"/>
      <c r="U99" s="315"/>
      <c r="V99" s="293"/>
      <c r="W99" s="318"/>
      <c r="X99" s="136"/>
      <c r="Y99" s="383"/>
      <c r="Z99" s="42"/>
      <c r="AA99" s="42"/>
      <c r="AB99" s="42"/>
    </row>
    <row r="100" spans="4:28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135"/>
      <c r="T100" s="315"/>
      <c r="U100" s="315"/>
      <c r="V100" s="293"/>
      <c r="W100" s="318"/>
      <c r="X100" s="136"/>
      <c r="Y100" s="383"/>
      <c r="Z100" s="42"/>
      <c r="AA100" s="42"/>
      <c r="AB100" s="42"/>
    </row>
    <row r="101" spans="4:28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>
        <v>1</v>
      </c>
      <c r="T101" s="315"/>
      <c r="U101" s="315"/>
      <c r="V101" s="293"/>
      <c r="W101" s="318"/>
      <c r="X101" s="136"/>
      <c r="Y101" s="383"/>
      <c r="Z101" s="42"/>
      <c r="AA101" s="42"/>
      <c r="AB101" s="42"/>
    </row>
    <row r="102" spans="4:28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315"/>
      <c r="U102" s="315"/>
      <c r="V102" s="293"/>
      <c r="W102" s="318"/>
      <c r="X102" s="136">
        <v>419</v>
      </c>
      <c r="Y102" s="383"/>
      <c r="Z102" s="42"/>
      <c r="AA102" s="42"/>
      <c r="AB102" s="42"/>
    </row>
    <row r="103" spans="4:28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315"/>
      <c r="U103" s="315"/>
      <c r="V103" s="293"/>
      <c r="W103" s="318"/>
      <c r="X103" s="136"/>
      <c r="Y103" s="383"/>
      <c r="Z103" s="42"/>
      <c r="AA103" s="42"/>
      <c r="AB103" s="42"/>
    </row>
    <row r="104" spans="4:28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315"/>
      <c r="U104" s="315"/>
      <c r="V104" s="293"/>
      <c r="W104" s="318"/>
      <c r="X104" s="136"/>
      <c r="Y104" s="383"/>
      <c r="Z104" s="42"/>
      <c r="AA104" s="42"/>
      <c r="AB104" s="42"/>
    </row>
    <row r="105" spans="4:28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315"/>
      <c r="U105" s="315"/>
      <c r="V105" s="293"/>
      <c r="W105" s="318"/>
      <c r="X105" s="136"/>
      <c r="Y105" s="383"/>
      <c r="Z105" s="42"/>
      <c r="AA105" s="42"/>
      <c r="AB105" s="42"/>
    </row>
    <row r="106" spans="4:28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315"/>
      <c r="U106" s="315"/>
      <c r="V106" s="293"/>
      <c r="W106" s="318"/>
      <c r="X106" s="136"/>
      <c r="Y106" s="383"/>
      <c r="Z106" s="42"/>
      <c r="AA106" s="42"/>
      <c r="AB106" s="42"/>
    </row>
    <row r="107" spans="4:28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315"/>
      <c r="U107" s="315"/>
      <c r="V107" s="293"/>
      <c r="W107" s="318"/>
      <c r="X107" s="136"/>
      <c r="Y107" s="383"/>
      <c r="Z107" s="42"/>
      <c r="AA107" s="42"/>
      <c r="AB107" s="42"/>
    </row>
    <row r="108" spans="4:28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315"/>
      <c r="U108" s="315"/>
      <c r="V108" s="293"/>
      <c r="W108" s="318"/>
      <c r="X108" s="136"/>
      <c r="Y108" s="383"/>
      <c r="Z108" s="42"/>
      <c r="AA108" s="42"/>
      <c r="AB108" s="42"/>
    </row>
    <row r="109" spans="4:28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315"/>
      <c r="U109" s="315"/>
      <c r="V109" s="293"/>
      <c r="W109" s="318"/>
      <c r="X109" s="136"/>
      <c r="Y109" s="383"/>
      <c r="Z109" s="42"/>
      <c r="AA109" s="42"/>
      <c r="AB109" s="42"/>
    </row>
    <row r="110" spans="4:28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315"/>
      <c r="U110" s="315"/>
      <c r="V110" s="293"/>
      <c r="W110" s="318"/>
      <c r="X110" s="136"/>
      <c r="Y110" s="383"/>
      <c r="Z110" s="42"/>
      <c r="AA110" s="42"/>
      <c r="AB110" s="42"/>
    </row>
    <row r="111" spans="4:28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315"/>
      <c r="U111" s="315"/>
      <c r="V111" s="293"/>
      <c r="W111" s="318"/>
      <c r="X111" s="136"/>
      <c r="Y111" s="383"/>
      <c r="Z111" s="42"/>
      <c r="AA111" s="42"/>
      <c r="AB111" s="42"/>
    </row>
    <row r="112" spans="4:28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135"/>
      <c r="T112" s="315"/>
      <c r="U112" s="315"/>
      <c r="V112" s="293"/>
      <c r="W112" s="318"/>
      <c r="X112" s="136"/>
      <c r="Y112" s="383"/>
      <c r="Z112" s="42"/>
      <c r="AA112" s="42"/>
      <c r="AB112" s="42"/>
    </row>
    <row r="113" spans="4:28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135"/>
      <c r="T113" s="315"/>
      <c r="U113" s="315"/>
      <c r="V113" s="293"/>
      <c r="W113" s="318"/>
      <c r="X113" s="136"/>
      <c r="Y113" s="383"/>
      <c r="Z113" s="42"/>
      <c r="AA113" s="42"/>
      <c r="AB113" s="42"/>
    </row>
    <row r="114" spans="4:28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>
        <v>4.5999999999999996</v>
      </c>
      <c r="T114" s="315"/>
      <c r="U114" s="315"/>
      <c r="V114" s="293"/>
      <c r="W114" s="318"/>
      <c r="X114" s="136"/>
      <c r="Y114" s="383"/>
      <c r="Z114" s="42"/>
      <c r="AA114" s="42"/>
      <c r="AB114" s="42"/>
    </row>
    <row r="115" spans="4:28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315"/>
      <c r="U115" s="315"/>
      <c r="V115" s="293"/>
      <c r="W115" s="318"/>
      <c r="X115" s="136"/>
      <c r="Y115" s="383"/>
      <c r="Z115" s="42"/>
      <c r="AA115" s="42"/>
      <c r="AB115" s="42"/>
    </row>
    <row r="116" spans="4:28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315"/>
      <c r="U116" s="315"/>
      <c r="V116" s="293"/>
      <c r="W116" s="318"/>
      <c r="X116" s="136"/>
      <c r="Y116" s="383"/>
      <c r="Z116" s="42"/>
      <c r="AA116" s="42"/>
      <c r="AB116" s="42"/>
    </row>
    <row r="117" spans="4:28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315"/>
      <c r="U117" s="315"/>
      <c r="V117" s="293"/>
      <c r="W117" s="318"/>
      <c r="X117" s="136"/>
      <c r="Y117" s="383"/>
      <c r="Z117" s="42"/>
      <c r="AA117" s="42"/>
      <c r="AB117" s="42"/>
    </row>
    <row r="118" spans="4:28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315"/>
      <c r="U118" s="315"/>
      <c r="V118" s="293"/>
      <c r="W118" s="318"/>
      <c r="X118" s="136"/>
      <c r="Y118" s="383"/>
      <c r="Z118" s="42"/>
      <c r="AA118" s="42"/>
      <c r="AB118" s="42"/>
    </row>
    <row r="119" spans="4:28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315"/>
      <c r="U119" s="315"/>
      <c r="V119" s="293"/>
      <c r="W119" s="318"/>
      <c r="X119" s="136"/>
      <c r="Y119" s="383"/>
      <c r="Z119" s="42"/>
      <c r="AA119" s="42"/>
      <c r="AB119" s="42"/>
    </row>
    <row r="120" spans="4:28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315"/>
      <c r="U120" s="315"/>
      <c r="V120" s="293"/>
      <c r="W120" s="318"/>
      <c r="X120" s="136"/>
      <c r="Y120" s="383"/>
      <c r="Z120" s="42"/>
      <c r="AA120" s="42"/>
      <c r="AB120" s="42"/>
    </row>
    <row r="121" spans="4:28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315"/>
      <c r="U121" s="315"/>
      <c r="V121" s="293"/>
      <c r="W121" s="318"/>
      <c r="X121" s="136"/>
      <c r="Y121" s="383"/>
      <c r="Z121" s="42"/>
      <c r="AA121" s="42"/>
      <c r="AB121" s="42"/>
    </row>
    <row r="122" spans="4:28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315"/>
      <c r="U122" s="315"/>
      <c r="V122" s="293"/>
      <c r="W122" s="318"/>
      <c r="X122" s="136"/>
      <c r="Y122" s="383"/>
      <c r="Z122" s="42"/>
      <c r="AA122" s="42"/>
      <c r="AB122" s="42"/>
    </row>
    <row r="123" spans="4:28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315">
        <v>74</v>
      </c>
      <c r="U123" s="315"/>
      <c r="V123" s="293"/>
      <c r="W123" s="318"/>
      <c r="X123" s="136"/>
      <c r="Y123" s="383"/>
      <c r="Z123" s="42"/>
      <c r="AA123" s="42"/>
      <c r="AB123" s="42"/>
    </row>
    <row r="124" spans="4:28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315">
        <v>54</v>
      </c>
      <c r="U124" s="315"/>
      <c r="V124" s="293"/>
      <c r="W124" s="318"/>
      <c r="X124" s="136"/>
      <c r="Y124" s="383"/>
      <c r="Z124" s="42"/>
      <c r="AA124" s="42"/>
      <c r="AB124" s="42"/>
    </row>
    <row r="125" spans="4:28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>
        <v>20</v>
      </c>
      <c r="T125" s="315"/>
      <c r="U125" s="315"/>
      <c r="V125" s="293"/>
      <c r="W125" s="318"/>
      <c r="X125" s="136"/>
      <c r="Y125" s="383"/>
      <c r="Z125" s="42"/>
      <c r="AA125" s="42"/>
      <c r="AB125" s="42"/>
    </row>
    <row r="126" spans="4:28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135"/>
      <c r="T126" s="315"/>
      <c r="U126" s="315"/>
      <c r="V126" s="293"/>
      <c r="W126" s="318"/>
      <c r="X126" s="136"/>
      <c r="Y126" s="383"/>
      <c r="Z126" s="42"/>
      <c r="AA126" s="42"/>
      <c r="AB126" s="42"/>
    </row>
    <row r="127" spans="4:28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315"/>
      <c r="U127" s="315"/>
      <c r="V127" s="293"/>
      <c r="W127" s="318"/>
      <c r="X127" s="136"/>
      <c r="Y127" s="383"/>
      <c r="Z127" s="42"/>
      <c r="AA127" s="42"/>
      <c r="AB127" s="42"/>
    </row>
    <row r="128" spans="4:28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315"/>
      <c r="U128" s="315"/>
      <c r="V128" s="293"/>
      <c r="W128" s="318"/>
      <c r="X128" s="136"/>
      <c r="Y128" s="383"/>
      <c r="Z128" s="42"/>
      <c r="AA128" s="42"/>
      <c r="AB128" s="42"/>
    </row>
    <row r="129" spans="4:28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315"/>
      <c r="U129" s="315"/>
      <c r="V129" s="293"/>
      <c r="W129" s="318"/>
      <c r="X129" s="136"/>
      <c r="Y129" s="383"/>
      <c r="Z129" s="42"/>
      <c r="AA129" s="42"/>
      <c r="AB129" s="42"/>
    </row>
    <row r="130" spans="4:28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315"/>
      <c r="U130" s="315"/>
      <c r="V130" s="293"/>
      <c r="W130" s="318"/>
      <c r="X130" s="136"/>
      <c r="Y130" s="383"/>
      <c r="Z130" s="42"/>
      <c r="AA130" s="42"/>
      <c r="AB130" s="42"/>
    </row>
    <row r="131" spans="4:28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315"/>
      <c r="U131" s="315"/>
      <c r="V131" s="293"/>
      <c r="W131" s="318"/>
      <c r="X131" s="136"/>
      <c r="Y131" s="383"/>
      <c r="Z131" s="42"/>
      <c r="AA131" s="42"/>
      <c r="AB131" s="42"/>
    </row>
    <row r="132" spans="4:28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315"/>
      <c r="U132" s="315"/>
      <c r="V132" s="293"/>
      <c r="W132" s="318"/>
      <c r="X132" s="136"/>
      <c r="Y132" s="383"/>
      <c r="Z132" s="42"/>
      <c r="AA132" s="42"/>
      <c r="AB132" s="42"/>
    </row>
    <row r="133" spans="4:28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315"/>
      <c r="U133" s="315"/>
      <c r="V133" s="293"/>
      <c r="W133" s="318"/>
      <c r="X133" s="136"/>
      <c r="Y133" s="383"/>
      <c r="Z133" s="42"/>
      <c r="AA133" s="42"/>
      <c r="AB133" s="42"/>
    </row>
    <row r="134" spans="4:28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135"/>
      <c r="T134" s="315"/>
      <c r="U134" s="315"/>
      <c r="V134" s="293"/>
      <c r="W134" s="318"/>
      <c r="X134" s="136"/>
      <c r="Y134" s="383"/>
      <c r="Z134" s="42"/>
      <c r="AA134" s="42"/>
      <c r="AB134" s="42"/>
    </row>
    <row r="135" spans="4:28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>
        <v>1</v>
      </c>
      <c r="T135" s="315"/>
      <c r="U135" s="315"/>
      <c r="V135" s="293"/>
      <c r="W135" s="318"/>
      <c r="X135" s="136"/>
      <c r="Y135" s="383"/>
      <c r="Z135" s="42"/>
      <c r="AA135" s="42"/>
      <c r="AB135" s="42"/>
    </row>
    <row r="136" spans="4:28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315"/>
      <c r="U136" s="315"/>
      <c r="V136" s="293"/>
      <c r="W136" s="318"/>
      <c r="X136" s="136"/>
      <c r="Y136" s="383"/>
      <c r="Z136" s="42"/>
      <c r="AA136" s="42"/>
      <c r="AB136" s="42"/>
    </row>
    <row r="137" spans="4:28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315"/>
      <c r="U137" s="315"/>
      <c r="V137" s="293"/>
      <c r="W137" s="318"/>
      <c r="X137" s="136"/>
      <c r="Y137" s="383"/>
      <c r="Z137" s="42"/>
      <c r="AA137" s="42"/>
      <c r="AB137" s="42"/>
    </row>
    <row r="138" spans="4:28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315"/>
      <c r="U138" s="315"/>
      <c r="V138" s="293"/>
      <c r="W138" s="318"/>
      <c r="X138" s="136"/>
      <c r="Y138" s="383"/>
      <c r="Z138" s="42"/>
      <c r="AA138" s="42"/>
      <c r="AB138" s="42"/>
    </row>
    <row r="139" spans="4:28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315"/>
      <c r="U139" s="315"/>
      <c r="V139" s="293"/>
      <c r="W139" s="318"/>
      <c r="X139" s="136"/>
      <c r="Y139" s="383"/>
      <c r="Z139" s="42"/>
      <c r="AA139" s="42"/>
      <c r="AB139" s="42"/>
    </row>
    <row r="140" spans="4:28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315"/>
      <c r="U140" s="315"/>
      <c r="V140" s="293"/>
      <c r="W140" s="318"/>
      <c r="X140" s="136"/>
      <c r="Y140" s="383"/>
      <c r="Z140" s="42"/>
      <c r="AA140" s="42"/>
      <c r="AB140" s="42"/>
    </row>
    <row r="141" spans="4:28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315"/>
      <c r="U141" s="315"/>
      <c r="V141" s="293"/>
      <c r="W141" s="318"/>
      <c r="X141" s="136"/>
      <c r="Y141" s="383"/>
      <c r="Z141" s="42"/>
      <c r="AA141" s="42"/>
      <c r="AB141" s="42"/>
    </row>
    <row r="142" spans="4:28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315"/>
      <c r="U142" s="315"/>
      <c r="V142" s="293"/>
      <c r="W142" s="318"/>
      <c r="X142" s="136"/>
      <c r="Y142" s="383">
        <v>4000</v>
      </c>
      <c r="Z142" s="42"/>
      <c r="AA142" s="42"/>
      <c r="AB142" s="42"/>
    </row>
    <row r="143" spans="4:28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315"/>
      <c r="U143" s="315"/>
      <c r="V143" s="293"/>
      <c r="W143" s="318"/>
      <c r="X143" s="136"/>
      <c r="Y143" s="383"/>
      <c r="Z143" s="42"/>
      <c r="AA143" s="42"/>
      <c r="AB143" s="42"/>
    </row>
    <row r="144" spans="4:28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315"/>
      <c r="U144" s="315"/>
      <c r="V144" s="293"/>
      <c r="W144" s="318"/>
      <c r="X144" s="136"/>
      <c r="Y144" s="383"/>
      <c r="Z144" s="42"/>
      <c r="AA144" s="42"/>
      <c r="AB144" s="42"/>
    </row>
    <row r="145" spans="4:28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315"/>
      <c r="U145" s="315"/>
      <c r="V145" s="293"/>
      <c r="W145" s="318"/>
      <c r="X145" s="136"/>
      <c r="Y145" s="383"/>
      <c r="Z145" s="42"/>
      <c r="AA145" s="42"/>
      <c r="AB145" s="42"/>
    </row>
    <row r="146" spans="4:28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135"/>
      <c r="T146" s="315"/>
      <c r="U146" s="315"/>
      <c r="V146" s="293"/>
      <c r="W146" s="318"/>
      <c r="X146" s="136"/>
      <c r="Y146" s="383"/>
      <c r="Z146" s="42"/>
      <c r="AA146" s="42"/>
      <c r="AB146" s="42"/>
    </row>
    <row r="147" spans="4:28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>
        <v>1</v>
      </c>
      <c r="T147" s="315"/>
      <c r="U147" s="315"/>
      <c r="V147" s="293"/>
      <c r="W147" s="318"/>
      <c r="X147" s="136"/>
      <c r="Y147" s="383"/>
      <c r="Z147" s="42"/>
      <c r="AA147" s="42"/>
      <c r="AB147" s="42"/>
    </row>
    <row r="148" spans="4:28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135"/>
      <c r="T148" s="315"/>
      <c r="U148" s="315"/>
      <c r="V148" s="293"/>
      <c r="W148" s="318"/>
      <c r="X148" s="136"/>
      <c r="Y148" s="383"/>
      <c r="Z148" s="42"/>
      <c r="AA148" s="42"/>
      <c r="AB148" s="42"/>
    </row>
    <row r="149" spans="4:28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315"/>
      <c r="U149" s="315"/>
      <c r="V149" s="293"/>
      <c r="W149" s="318"/>
      <c r="X149" s="136"/>
      <c r="Y149" s="383"/>
      <c r="Z149" s="42"/>
      <c r="AA149" s="42"/>
      <c r="AB149" s="42"/>
    </row>
    <row r="150" spans="4:28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315"/>
      <c r="U150" s="315"/>
      <c r="V150" s="293"/>
      <c r="W150" s="318"/>
      <c r="X150" s="136"/>
      <c r="Y150" s="383"/>
      <c r="Z150" s="42"/>
      <c r="AA150" s="42"/>
      <c r="AB150" s="42"/>
    </row>
    <row r="151" spans="4:28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315"/>
      <c r="U151" s="315"/>
      <c r="V151" s="293"/>
      <c r="W151" s="318"/>
      <c r="X151" s="136"/>
      <c r="Y151" s="383"/>
      <c r="Z151" s="42"/>
      <c r="AA151" s="42"/>
      <c r="AB151" s="42"/>
    </row>
    <row r="152" spans="4:28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315"/>
      <c r="U152" s="315"/>
      <c r="V152" s="293"/>
      <c r="W152" s="318"/>
      <c r="X152" s="136"/>
      <c r="Y152" s="383"/>
      <c r="Z152" s="42"/>
      <c r="AA152" s="42"/>
      <c r="AB152" s="42"/>
    </row>
    <row r="153" spans="4:28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315"/>
      <c r="U153" s="315"/>
      <c r="V153" s="293"/>
      <c r="W153" s="318"/>
      <c r="X153" s="136"/>
      <c r="Y153" s="383"/>
      <c r="Z153" s="42"/>
      <c r="AA153" s="42"/>
      <c r="AB153" s="42"/>
    </row>
    <row r="154" spans="4:28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315"/>
      <c r="U154" s="315"/>
      <c r="V154" s="293"/>
      <c r="W154" s="318"/>
      <c r="X154" s="136"/>
      <c r="Y154" s="383"/>
      <c r="Z154" s="42"/>
      <c r="AA154" s="42"/>
      <c r="AB154" s="42"/>
    </row>
    <row r="155" spans="4:28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315"/>
      <c r="U155" s="315"/>
      <c r="V155" s="293"/>
      <c r="W155" s="318"/>
      <c r="X155" s="136"/>
      <c r="Y155" s="383"/>
      <c r="Z155" s="42"/>
      <c r="AA155" s="42"/>
      <c r="AB155" s="42"/>
    </row>
    <row r="156" spans="4:28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135"/>
      <c r="T156" s="315"/>
      <c r="U156" s="315"/>
      <c r="V156" s="293"/>
      <c r="W156" s="318"/>
      <c r="X156" s="136"/>
      <c r="Y156" s="383"/>
      <c r="Z156" s="42"/>
      <c r="AA156" s="42"/>
      <c r="AB156" s="42"/>
    </row>
    <row r="157" spans="4:28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>
        <v>1</v>
      </c>
      <c r="T157" s="315"/>
      <c r="U157" s="315"/>
      <c r="V157" s="293"/>
      <c r="W157" s="318"/>
      <c r="X157" s="136"/>
      <c r="Y157" s="383"/>
      <c r="Z157" s="42"/>
      <c r="AA157" s="42"/>
      <c r="AB157" s="42"/>
    </row>
    <row r="158" spans="4:28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135"/>
      <c r="T158" s="315"/>
      <c r="U158" s="315"/>
      <c r="V158" s="293"/>
      <c r="W158" s="318"/>
      <c r="X158" s="136"/>
      <c r="Y158" s="383"/>
      <c r="Z158" s="42"/>
      <c r="AA158" s="42"/>
      <c r="AB158" s="42"/>
    </row>
    <row r="159" spans="4:28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315"/>
      <c r="U159" s="315"/>
      <c r="V159" s="293"/>
      <c r="W159" s="318"/>
      <c r="X159" s="136"/>
      <c r="Y159" s="383"/>
      <c r="Z159" s="42"/>
      <c r="AA159" s="42"/>
      <c r="AB159" s="42"/>
    </row>
    <row r="160" spans="4:28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315"/>
      <c r="U160" s="315"/>
      <c r="V160" s="293"/>
      <c r="W160" s="318"/>
      <c r="X160" s="136"/>
      <c r="Y160" s="383"/>
      <c r="Z160" s="42"/>
      <c r="AA160" s="42"/>
      <c r="AB160" s="42"/>
    </row>
    <row r="161" spans="4:28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315"/>
      <c r="U161" s="315"/>
      <c r="V161" s="293"/>
      <c r="W161" s="318"/>
      <c r="X161" s="136"/>
      <c r="Y161" s="383"/>
      <c r="Z161" s="42"/>
      <c r="AA161" s="42"/>
      <c r="AB161" s="42"/>
    </row>
    <row r="162" spans="4:28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315"/>
      <c r="U162" s="315"/>
      <c r="V162" s="293"/>
      <c r="W162" s="318"/>
      <c r="X162" s="136"/>
      <c r="Y162" s="383"/>
      <c r="Z162" s="42"/>
      <c r="AA162" s="42"/>
      <c r="AB162" s="42"/>
    </row>
    <row r="163" spans="4:28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315"/>
      <c r="U163" s="315"/>
      <c r="V163" s="293"/>
      <c r="W163" s="318"/>
      <c r="X163" s="136"/>
      <c r="Y163" s="383"/>
      <c r="Z163" s="42"/>
      <c r="AA163" s="42"/>
      <c r="AB163" s="42"/>
    </row>
    <row r="164" spans="4:28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315"/>
      <c r="U164" s="315"/>
      <c r="V164" s="293"/>
      <c r="W164" s="318"/>
      <c r="X164" s="136"/>
      <c r="Y164" s="383"/>
      <c r="Z164" s="42"/>
      <c r="AA164" s="42"/>
      <c r="AB164" s="42"/>
    </row>
    <row r="165" spans="4:28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315"/>
      <c r="U165" s="315"/>
      <c r="V165" s="293"/>
      <c r="W165" s="318"/>
      <c r="X165" s="136"/>
      <c r="Y165" s="383"/>
      <c r="Z165" s="42"/>
      <c r="AA165" s="42"/>
      <c r="AB165" s="42"/>
    </row>
    <row r="166" spans="4:28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315"/>
      <c r="U166" s="315"/>
      <c r="V166" s="293"/>
      <c r="W166" s="318"/>
      <c r="X166" s="136"/>
      <c r="Y166" s="383"/>
      <c r="Z166" s="42"/>
      <c r="AA166" s="42"/>
      <c r="AB166" s="42"/>
    </row>
    <row r="167" spans="4:28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135"/>
      <c r="T167" s="315"/>
      <c r="U167" s="315"/>
      <c r="V167" s="293"/>
      <c r="W167" s="318"/>
      <c r="X167" s="136"/>
      <c r="Y167" s="383"/>
      <c r="Z167" s="42"/>
      <c r="AA167" s="42"/>
      <c r="AB167" s="42"/>
    </row>
    <row r="168" spans="4:28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135"/>
      <c r="T168" s="315"/>
      <c r="U168" s="315"/>
      <c r="V168" s="293"/>
      <c r="W168" s="318"/>
      <c r="X168" s="136"/>
      <c r="Y168" s="383"/>
      <c r="Z168" s="42"/>
      <c r="AA168" s="42"/>
      <c r="AB168" s="42"/>
    </row>
    <row r="169" spans="4:28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315"/>
      <c r="U169" s="315"/>
      <c r="V169" s="293"/>
      <c r="W169" s="318"/>
      <c r="X169" s="136"/>
      <c r="Y169" s="383"/>
      <c r="Z169" s="42"/>
      <c r="AA169" s="42"/>
      <c r="AB169" s="42"/>
    </row>
    <row r="170" spans="4:28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>
        <v>1</v>
      </c>
      <c r="T170" s="315"/>
      <c r="U170" s="315"/>
      <c r="V170" s="293"/>
      <c r="W170" s="318"/>
      <c r="X170" s="136"/>
      <c r="Y170" s="383"/>
      <c r="Z170" s="42"/>
      <c r="AA170" s="42"/>
      <c r="AB170" s="42"/>
    </row>
    <row r="171" spans="4:28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315"/>
      <c r="U171" s="315"/>
      <c r="V171" s="293"/>
      <c r="W171" s="318"/>
      <c r="X171" s="136"/>
      <c r="Y171" s="383"/>
      <c r="Z171" s="42"/>
      <c r="AA171" s="42"/>
      <c r="AB171" s="42"/>
    </row>
    <row r="172" spans="4:28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315"/>
      <c r="U172" s="315"/>
      <c r="V172" s="293"/>
      <c r="W172" s="318"/>
      <c r="X172" s="136"/>
      <c r="Y172" s="383"/>
      <c r="Z172" s="42"/>
      <c r="AA172" s="42"/>
      <c r="AB172" s="42"/>
    </row>
    <row r="173" spans="4:28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315"/>
      <c r="U173" s="315"/>
      <c r="V173" s="293"/>
      <c r="W173" s="318"/>
      <c r="X173" s="136"/>
      <c r="Y173" s="383"/>
      <c r="Z173" s="42"/>
      <c r="AA173" s="42"/>
      <c r="AB173" s="42"/>
    </row>
    <row r="174" spans="4:28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315"/>
      <c r="U174" s="315"/>
      <c r="V174" s="293"/>
      <c r="W174" s="318"/>
      <c r="X174" s="136"/>
      <c r="Y174" s="383"/>
      <c r="Z174" s="42"/>
      <c r="AA174" s="42"/>
      <c r="AB174" s="42"/>
    </row>
    <row r="175" spans="4:28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315"/>
      <c r="U175" s="315"/>
      <c r="V175" s="293"/>
      <c r="W175" s="318"/>
      <c r="X175" s="136"/>
      <c r="Y175" s="383"/>
      <c r="Z175" s="42"/>
      <c r="AA175" s="42"/>
      <c r="AB175" s="42"/>
    </row>
    <row r="176" spans="4:28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315"/>
      <c r="U176" s="315"/>
      <c r="V176" s="293"/>
      <c r="W176" s="318"/>
      <c r="X176" s="136"/>
      <c r="Y176" s="383"/>
      <c r="Z176" s="42"/>
      <c r="AA176" s="42"/>
      <c r="AB176" s="42"/>
    </row>
    <row r="177" spans="4:28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315"/>
      <c r="U177" s="315"/>
      <c r="V177" s="293"/>
      <c r="W177" s="318"/>
      <c r="X177" s="136"/>
      <c r="Y177" s="383"/>
      <c r="Z177" s="42"/>
      <c r="AA177" s="42"/>
      <c r="AB177" s="42"/>
    </row>
    <row r="178" spans="4:28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315"/>
      <c r="U178" s="315"/>
      <c r="V178" s="293"/>
      <c r="W178" s="318"/>
      <c r="X178" s="136"/>
      <c r="Y178" s="383"/>
      <c r="Z178" s="42"/>
      <c r="AA178" s="42"/>
      <c r="AB178" s="42"/>
    </row>
    <row r="179" spans="4:28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135"/>
      <c r="T179" s="315"/>
      <c r="U179" s="315"/>
      <c r="V179" s="293"/>
      <c r="W179" s="318"/>
      <c r="X179" s="136"/>
      <c r="Y179" s="383"/>
      <c r="Z179" s="42"/>
      <c r="AA179" s="42"/>
      <c r="AB179" s="42"/>
    </row>
    <row r="180" spans="4:28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135"/>
      <c r="T180" s="315"/>
      <c r="U180" s="315"/>
      <c r="V180" s="293"/>
      <c r="W180" s="318"/>
      <c r="X180" s="136"/>
      <c r="Y180" s="383"/>
      <c r="Z180" s="42"/>
      <c r="AA180" s="42"/>
      <c r="AB180" s="42"/>
    </row>
    <row r="181" spans="4:28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>
        <v>19</v>
      </c>
      <c r="T181" s="315"/>
      <c r="U181" s="315"/>
      <c r="V181" s="293"/>
      <c r="W181" s="318"/>
      <c r="X181" s="136"/>
      <c r="Y181" s="383"/>
      <c r="Z181" s="42"/>
      <c r="AA181" s="42"/>
      <c r="AB181" s="42"/>
    </row>
    <row r="182" spans="4:28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135"/>
      <c r="T182" s="315"/>
      <c r="U182" s="315"/>
      <c r="V182" s="293"/>
      <c r="W182" s="318"/>
      <c r="X182" s="136"/>
      <c r="Y182" s="383"/>
      <c r="Z182" s="42"/>
      <c r="AA182" s="42"/>
      <c r="AB182" s="42"/>
    </row>
    <row r="183" spans="4:28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>
        <v>1</v>
      </c>
      <c r="T183" s="315"/>
      <c r="U183" s="315"/>
      <c r="V183" s="293"/>
      <c r="W183" s="318"/>
      <c r="X183" s="136"/>
      <c r="Y183" s="383"/>
      <c r="Z183" s="42"/>
      <c r="AA183" s="42"/>
      <c r="AB183" s="42"/>
    </row>
    <row r="184" spans="4:28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315">
        <v>274.16000000000003</v>
      </c>
      <c r="U184" s="315"/>
      <c r="V184" s="293"/>
      <c r="W184" s="318"/>
      <c r="X184" s="136"/>
      <c r="Y184" s="383"/>
      <c r="Z184" s="42"/>
      <c r="AA184" s="42"/>
      <c r="AB184" s="42"/>
    </row>
    <row r="185" spans="4:28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315"/>
      <c r="U185" s="315"/>
      <c r="V185" s="293"/>
      <c r="W185" s="318"/>
      <c r="X185" s="136"/>
      <c r="Y185" s="383"/>
      <c r="Z185" s="42"/>
      <c r="AA185" s="42"/>
      <c r="AB185" s="42"/>
    </row>
    <row r="186" spans="4:28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315"/>
      <c r="U186" s="315"/>
      <c r="V186" s="293"/>
      <c r="W186" s="318"/>
      <c r="X186" s="136"/>
      <c r="Y186" s="383"/>
      <c r="Z186" s="42"/>
      <c r="AA186" s="42"/>
      <c r="AB186" s="42"/>
    </row>
    <row r="187" spans="4:28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315"/>
      <c r="U187" s="315"/>
      <c r="V187" s="293"/>
      <c r="W187" s="318"/>
      <c r="X187" s="136"/>
      <c r="Y187" s="383"/>
      <c r="Z187" s="42"/>
      <c r="AA187" s="42"/>
      <c r="AB187" s="42"/>
    </row>
    <row r="188" spans="4:28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315"/>
      <c r="U188" s="315"/>
      <c r="V188" s="293"/>
      <c r="W188" s="318"/>
      <c r="X188" s="136"/>
      <c r="Y188" s="383"/>
      <c r="Z188" s="42"/>
      <c r="AA188" s="42"/>
      <c r="AB188" s="42"/>
    </row>
    <row r="189" spans="4:28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315"/>
      <c r="U189" s="315"/>
      <c r="V189" s="293"/>
      <c r="W189" s="318"/>
      <c r="X189" s="136"/>
      <c r="Y189" s="383"/>
      <c r="Z189" s="42"/>
      <c r="AA189" s="42"/>
      <c r="AB189" s="42"/>
    </row>
    <row r="190" spans="4:28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315"/>
      <c r="U190" s="315"/>
      <c r="V190" s="293"/>
      <c r="W190" s="318"/>
      <c r="X190" s="136"/>
      <c r="Y190" s="383"/>
      <c r="Z190" s="42"/>
      <c r="AA190" s="42"/>
      <c r="AB190" s="42"/>
    </row>
    <row r="191" spans="4:28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315"/>
      <c r="U191" s="315"/>
      <c r="V191" s="293"/>
      <c r="W191" s="318"/>
      <c r="X191" s="136"/>
      <c r="Y191" s="383"/>
      <c r="Z191" s="42"/>
      <c r="AA191" s="42"/>
      <c r="AB191" s="42"/>
    </row>
    <row r="192" spans="4:28">
      <c r="D192" s="241"/>
      <c r="E192" s="310">
        <v>44075</v>
      </c>
      <c r="F192" s="42" t="s">
        <v>956</v>
      </c>
      <c r="G192" s="265">
        <v>2087</v>
      </c>
      <c r="H192" s="172"/>
      <c r="I192" s="294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313"/>
      <c r="U192" s="313"/>
      <c r="V192" s="241"/>
      <c r="W192" s="319"/>
      <c r="X192" s="240"/>
      <c r="Y192" s="384"/>
      <c r="Z192" s="240"/>
      <c r="AA192" s="240"/>
      <c r="AB192" s="42"/>
    </row>
    <row r="193" spans="4:28">
      <c r="D193" s="241"/>
      <c r="E193" s="310">
        <v>44075</v>
      </c>
      <c r="F193" s="42" t="s">
        <v>1633</v>
      </c>
      <c r="G193" s="265"/>
      <c r="H193" s="172">
        <v>2087</v>
      </c>
      <c r="I193" s="294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313"/>
      <c r="U193" s="313"/>
      <c r="V193" s="241"/>
      <c r="W193" s="319"/>
      <c r="X193" s="240"/>
      <c r="Y193" s="384"/>
      <c r="Z193" s="240">
        <v>2087</v>
      </c>
      <c r="AA193" s="240"/>
      <c r="AB193" s="42"/>
    </row>
    <row r="194" spans="4:28">
      <c r="D194" s="241"/>
      <c r="E194" s="310">
        <v>44075</v>
      </c>
      <c r="F194" s="42" t="s">
        <v>1635</v>
      </c>
      <c r="G194" s="320">
        <v>2360</v>
      </c>
      <c r="H194" s="172"/>
      <c r="I194" s="294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313"/>
      <c r="U194" s="313"/>
      <c r="V194" s="241"/>
      <c r="W194" s="319"/>
      <c r="X194" s="240"/>
      <c r="Y194" s="384"/>
      <c r="Z194" s="240"/>
      <c r="AA194" s="240"/>
      <c r="AB194" s="42"/>
    </row>
    <row r="195" spans="4:28">
      <c r="D195" s="241"/>
      <c r="E195" s="310">
        <v>44075</v>
      </c>
      <c r="F195" s="42" t="s">
        <v>963</v>
      </c>
      <c r="G195" s="265"/>
      <c r="H195" s="172">
        <v>2087</v>
      </c>
      <c r="I195" s="294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313"/>
      <c r="U195" s="313"/>
      <c r="V195" s="241"/>
      <c r="W195" s="319"/>
      <c r="X195" s="240"/>
      <c r="Y195" s="384"/>
      <c r="Z195" s="240"/>
      <c r="AA195" s="240"/>
      <c r="AB195" s="42"/>
    </row>
    <row r="196" spans="4:28">
      <c r="D196" s="241"/>
      <c r="E196" s="310">
        <v>44075</v>
      </c>
      <c r="F196" s="42" t="s">
        <v>1636</v>
      </c>
      <c r="G196" s="265"/>
      <c r="H196" s="172">
        <v>136</v>
      </c>
      <c r="I196" s="294"/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313"/>
      <c r="U196" s="313"/>
      <c r="V196" s="241"/>
      <c r="W196" s="319"/>
      <c r="X196" s="240"/>
      <c r="Y196" s="384"/>
      <c r="Z196" s="240"/>
      <c r="AA196" s="240"/>
      <c r="AB196" s="42"/>
    </row>
    <row r="197" spans="4:28">
      <c r="D197" s="241"/>
      <c r="E197" s="310">
        <v>44075</v>
      </c>
      <c r="F197" s="42" t="s">
        <v>1637</v>
      </c>
      <c r="G197" s="265"/>
      <c r="H197" s="172">
        <v>136</v>
      </c>
      <c r="I197" s="294"/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313"/>
      <c r="U197" s="313"/>
      <c r="V197" s="241"/>
      <c r="W197" s="319"/>
      <c r="X197" s="240"/>
      <c r="Y197" s="384"/>
      <c r="Z197" s="240"/>
      <c r="AA197" s="240"/>
      <c r="AB197" s="42"/>
    </row>
    <row r="198" spans="4:28">
      <c r="D198" s="241"/>
      <c r="E198" s="310">
        <v>44078</v>
      </c>
      <c r="F198" s="42" t="s">
        <v>495</v>
      </c>
      <c r="G198" s="265">
        <v>1112</v>
      </c>
      <c r="H198" s="172"/>
      <c r="I198" s="294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313"/>
      <c r="U198" s="313"/>
      <c r="V198" s="241"/>
      <c r="W198" s="319"/>
      <c r="X198" s="240"/>
      <c r="Y198" s="384"/>
      <c r="Z198" s="240"/>
      <c r="AA198" s="240"/>
      <c r="AB198" s="42"/>
    </row>
    <row r="199" spans="4:28">
      <c r="D199" s="241"/>
      <c r="E199" s="310">
        <v>44078</v>
      </c>
      <c r="F199" s="42" t="s">
        <v>495</v>
      </c>
      <c r="G199" s="265">
        <v>1</v>
      </c>
      <c r="H199" s="172"/>
      <c r="I199" s="294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313"/>
      <c r="U199" s="313"/>
      <c r="V199" s="241"/>
      <c r="W199" s="319"/>
      <c r="X199" s="240"/>
      <c r="Y199" s="384"/>
      <c r="Z199" s="240"/>
      <c r="AA199" s="240"/>
      <c r="AB199" s="42"/>
    </row>
    <row r="200" spans="4:28">
      <c r="D200" s="241"/>
      <c r="E200" s="310">
        <v>44078</v>
      </c>
      <c r="F200" s="42" t="s">
        <v>495</v>
      </c>
      <c r="G200" s="265">
        <v>70</v>
      </c>
      <c r="H200" s="172"/>
      <c r="I200" s="294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313"/>
      <c r="U200" s="313"/>
      <c r="V200" s="241"/>
      <c r="W200" s="319"/>
      <c r="X200" s="240"/>
      <c r="Y200" s="384"/>
      <c r="Z200" s="240"/>
      <c r="AA200" s="240"/>
      <c r="AB200" s="42"/>
    </row>
    <row r="201" spans="4:28">
      <c r="D201" s="241">
        <v>5</v>
      </c>
      <c r="E201" s="310">
        <v>44078</v>
      </c>
      <c r="F201" s="42" t="s">
        <v>1643</v>
      </c>
      <c r="G201" s="265"/>
      <c r="H201" s="172">
        <v>1112</v>
      </c>
      <c r="I201" s="294"/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241"/>
      <c r="T201" s="313"/>
      <c r="U201" s="313"/>
      <c r="V201" s="241"/>
      <c r="W201" s="319"/>
      <c r="X201" s="240"/>
      <c r="Y201" s="384"/>
      <c r="Z201" s="240"/>
      <c r="AA201" s="240"/>
      <c r="AB201" s="42"/>
    </row>
    <row r="202" spans="4:28">
      <c r="D202" s="241"/>
      <c r="E202" s="310">
        <v>44078</v>
      </c>
      <c r="F202" s="42" t="s">
        <v>1184</v>
      </c>
      <c r="G202" s="265"/>
      <c r="H202" s="172">
        <v>1</v>
      </c>
      <c r="I202" s="294"/>
      <c r="J202" s="241"/>
      <c r="K202" s="241"/>
      <c r="L202" s="241"/>
      <c r="M202" s="241"/>
      <c r="N202" s="241"/>
      <c r="O202" s="241"/>
      <c r="P202" s="241"/>
      <c r="Q202" s="241"/>
      <c r="R202" s="241"/>
      <c r="S202" s="241">
        <v>1</v>
      </c>
      <c r="T202" s="313"/>
      <c r="U202" s="313"/>
      <c r="V202" s="241"/>
      <c r="W202" s="319"/>
      <c r="X202" s="240"/>
      <c r="Y202" s="384"/>
      <c r="Z202" s="240"/>
      <c r="AA202" s="240"/>
      <c r="AB202" s="42"/>
    </row>
    <row r="203" spans="4:28">
      <c r="D203" s="241"/>
      <c r="E203" s="310">
        <v>44078</v>
      </c>
      <c r="F203" s="42" t="s">
        <v>1264</v>
      </c>
      <c r="G203" s="265"/>
      <c r="H203" s="172">
        <v>70</v>
      </c>
      <c r="I203" s="294"/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313">
        <v>70</v>
      </c>
      <c r="U203" s="313"/>
      <c r="V203" s="241"/>
      <c r="W203" s="319"/>
      <c r="X203" s="240"/>
      <c r="Y203" s="384"/>
      <c r="Z203" s="240"/>
      <c r="AA203" s="240"/>
      <c r="AB203" s="42"/>
    </row>
    <row r="204" spans="4:28">
      <c r="D204" s="241"/>
      <c r="E204" s="310">
        <v>44078</v>
      </c>
      <c r="F204" s="42" t="s">
        <v>1638</v>
      </c>
      <c r="G204" s="320">
        <v>1239</v>
      </c>
      <c r="H204" s="172"/>
      <c r="I204" s="294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313"/>
      <c r="U204" s="313"/>
      <c r="V204" s="241"/>
      <c r="W204" s="319"/>
      <c r="X204" s="240"/>
      <c r="Y204" s="384"/>
      <c r="Z204" s="240"/>
      <c r="AA204" s="240"/>
      <c r="AB204" s="42"/>
    </row>
    <row r="205" spans="4:28">
      <c r="D205" s="241"/>
      <c r="E205" s="310">
        <v>44078</v>
      </c>
      <c r="F205" s="42" t="s">
        <v>962</v>
      </c>
      <c r="G205" s="265"/>
      <c r="H205" s="172">
        <v>1183</v>
      </c>
      <c r="I205" s="294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313"/>
      <c r="U205" s="313"/>
      <c r="V205" s="241"/>
      <c r="W205" s="319"/>
      <c r="X205" s="240"/>
      <c r="Y205" s="384"/>
      <c r="Z205" s="240"/>
      <c r="AA205" s="240"/>
      <c r="AB205" s="42"/>
    </row>
    <row r="206" spans="4:28">
      <c r="D206" s="241"/>
      <c r="E206" s="310">
        <v>44078</v>
      </c>
      <c r="F206" s="42" t="s">
        <v>1636</v>
      </c>
      <c r="G206" s="265"/>
      <c r="H206" s="172">
        <v>28</v>
      </c>
      <c r="I206" s="294"/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313"/>
      <c r="U206" s="313"/>
      <c r="V206" s="241"/>
      <c r="W206" s="319"/>
      <c r="X206" s="240"/>
      <c r="Y206" s="384"/>
      <c r="Z206" s="240"/>
      <c r="AA206" s="240"/>
      <c r="AB206" s="42"/>
    </row>
    <row r="207" spans="4:28">
      <c r="D207" s="241"/>
      <c r="E207" s="310">
        <v>44078</v>
      </c>
      <c r="F207" s="42" t="s">
        <v>1637</v>
      </c>
      <c r="G207" s="265"/>
      <c r="H207" s="172">
        <v>28</v>
      </c>
      <c r="I207" s="294"/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313"/>
      <c r="U207" s="313"/>
      <c r="V207" s="241"/>
      <c r="W207" s="319"/>
      <c r="X207" s="240"/>
      <c r="Y207" s="384"/>
      <c r="Z207" s="240"/>
      <c r="AA207" s="240"/>
      <c r="AB207" s="42"/>
    </row>
    <row r="208" spans="4:28">
      <c r="D208" s="241"/>
      <c r="E208" s="310">
        <v>44078</v>
      </c>
      <c r="F208" s="42" t="s">
        <v>495</v>
      </c>
      <c r="G208" s="265">
        <v>2972</v>
      </c>
      <c r="H208" s="172"/>
      <c r="I208" s="294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313"/>
      <c r="U208" s="313"/>
      <c r="V208" s="241"/>
      <c r="W208" s="319"/>
      <c r="X208" s="240"/>
      <c r="Y208" s="384"/>
      <c r="Z208" s="240"/>
      <c r="AA208" s="240"/>
      <c r="AB208" s="42"/>
    </row>
    <row r="209" spans="4:28">
      <c r="D209" s="241"/>
      <c r="E209" s="310">
        <v>44078</v>
      </c>
      <c r="F209" s="42" t="s">
        <v>495</v>
      </c>
      <c r="G209" s="265">
        <v>1</v>
      </c>
      <c r="H209" s="172"/>
      <c r="I209" s="294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313"/>
      <c r="U209" s="313"/>
      <c r="V209" s="241"/>
      <c r="W209" s="319"/>
      <c r="X209" s="240"/>
      <c r="Y209" s="384"/>
      <c r="Z209" s="240"/>
      <c r="AA209" s="240"/>
      <c r="AB209" s="42"/>
    </row>
    <row r="210" spans="4:28">
      <c r="D210" s="241"/>
      <c r="E210" s="310">
        <v>44078</v>
      </c>
      <c r="F210" s="42" t="s">
        <v>495</v>
      </c>
      <c r="G210" s="265">
        <v>102</v>
      </c>
      <c r="H210" s="172"/>
      <c r="I210" s="294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313"/>
      <c r="U210" s="313"/>
      <c r="V210" s="241"/>
      <c r="W210" s="319"/>
      <c r="X210" s="240"/>
      <c r="Y210" s="384"/>
      <c r="Z210" s="240"/>
      <c r="AA210" s="240"/>
      <c r="AB210" s="42"/>
    </row>
    <row r="211" spans="4:28">
      <c r="D211" s="241">
        <v>15</v>
      </c>
      <c r="E211" s="310">
        <v>44078</v>
      </c>
      <c r="F211" s="42" t="s">
        <v>1639</v>
      </c>
      <c r="G211" s="265"/>
      <c r="H211" s="172">
        <v>2973</v>
      </c>
      <c r="I211" s="294"/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241"/>
      <c r="T211" s="313"/>
      <c r="U211" s="313"/>
      <c r="V211" s="241"/>
      <c r="W211" s="319"/>
      <c r="X211" s="240"/>
      <c r="Y211" s="384"/>
      <c r="Z211" s="240"/>
      <c r="AA211" s="240"/>
      <c r="AB211" s="42"/>
    </row>
    <row r="212" spans="4:28">
      <c r="D212" s="241"/>
      <c r="E212" s="310">
        <v>44078</v>
      </c>
      <c r="F212" s="42" t="s">
        <v>1640</v>
      </c>
      <c r="G212" s="265"/>
      <c r="H212" s="172">
        <v>1</v>
      </c>
      <c r="I212" s="294"/>
      <c r="J212" s="241"/>
      <c r="K212" s="241"/>
      <c r="L212" s="241"/>
      <c r="M212" s="241"/>
      <c r="N212" s="241"/>
      <c r="O212" s="241"/>
      <c r="P212" s="241"/>
      <c r="Q212" s="241"/>
      <c r="R212" s="241"/>
      <c r="S212" s="241">
        <v>1</v>
      </c>
      <c r="T212" s="313"/>
      <c r="U212" s="313"/>
      <c r="V212" s="241"/>
      <c r="W212" s="319"/>
      <c r="X212" s="240"/>
      <c r="Y212" s="384"/>
      <c r="Z212" s="240"/>
      <c r="AA212" s="240"/>
      <c r="AB212" s="42"/>
    </row>
    <row r="213" spans="4:28">
      <c r="D213" s="241"/>
      <c r="E213" s="310">
        <v>44078</v>
      </c>
      <c r="F213" s="42" t="s">
        <v>1641</v>
      </c>
      <c r="G213" s="265"/>
      <c r="H213" s="172">
        <v>102</v>
      </c>
      <c r="I213" s="294"/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313">
        <v>102</v>
      </c>
      <c r="U213" s="313"/>
      <c r="V213" s="241"/>
      <c r="W213" s="319"/>
      <c r="X213" s="240"/>
      <c r="Y213" s="384"/>
      <c r="Z213" s="240"/>
      <c r="AA213" s="240"/>
      <c r="AB213" s="42"/>
    </row>
    <row r="214" spans="4:28">
      <c r="D214" s="241"/>
      <c r="E214" s="310">
        <v>44078</v>
      </c>
      <c r="F214" s="42" t="s">
        <v>1642</v>
      </c>
      <c r="G214" s="320">
        <v>3300</v>
      </c>
      <c r="H214" s="172"/>
      <c r="I214" s="294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313"/>
      <c r="U214" s="313"/>
      <c r="V214" s="241"/>
      <c r="W214" s="319"/>
      <c r="X214" s="240"/>
      <c r="Y214" s="384"/>
      <c r="Z214" s="240"/>
      <c r="AA214" s="240"/>
      <c r="AB214" s="42"/>
    </row>
    <row r="215" spans="4:28">
      <c r="D215" s="241"/>
      <c r="E215" s="310">
        <v>44078</v>
      </c>
      <c r="F215" s="42" t="s">
        <v>962</v>
      </c>
      <c r="G215" s="265"/>
      <c r="H215" s="172">
        <v>2974</v>
      </c>
      <c r="I215" s="294"/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313"/>
      <c r="U215" s="313"/>
      <c r="V215" s="241"/>
      <c r="W215" s="319"/>
      <c r="X215" s="240"/>
      <c r="Y215" s="384"/>
      <c r="Z215" s="240"/>
      <c r="AA215" s="240"/>
      <c r="AB215" s="42"/>
    </row>
    <row r="216" spans="4:28">
      <c r="D216" s="241"/>
      <c r="E216" s="310">
        <v>44078</v>
      </c>
      <c r="F216" s="42" t="s">
        <v>963</v>
      </c>
      <c r="G216" s="265"/>
      <c r="H216" s="172">
        <v>102</v>
      </c>
      <c r="I216" s="294"/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313"/>
      <c r="U216" s="313"/>
      <c r="V216" s="241"/>
      <c r="W216" s="319"/>
      <c r="X216" s="240"/>
      <c r="Y216" s="384"/>
      <c r="Z216" s="240"/>
      <c r="AA216" s="240"/>
      <c r="AB216" s="42"/>
    </row>
    <row r="217" spans="4:28">
      <c r="D217" s="241"/>
      <c r="E217" s="310">
        <v>44078</v>
      </c>
      <c r="F217" s="42" t="s">
        <v>1548</v>
      </c>
      <c r="G217" s="265"/>
      <c r="H217" s="172">
        <v>86</v>
      </c>
      <c r="I217" s="294"/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313">
        <v>86</v>
      </c>
      <c r="U217" s="313"/>
      <c r="V217" s="241"/>
      <c r="W217" s="319"/>
      <c r="X217" s="240"/>
      <c r="Y217" s="384"/>
      <c r="Z217" s="240"/>
      <c r="AA217" s="240"/>
      <c r="AB217" s="42"/>
    </row>
    <row r="218" spans="4:28">
      <c r="D218" s="241"/>
      <c r="E218" s="310">
        <v>44078</v>
      </c>
      <c r="F218" s="42" t="s">
        <v>1636</v>
      </c>
      <c r="G218" s="265"/>
      <c r="H218" s="172">
        <v>70</v>
      </c>
      <c r="I218" s="294"/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313"/>
      <c r="U218" s="313"/>
      <c r="V218" s="241"/>
      <c r="W218" s="319"/>
      <c r="X218" s="240"/>
      <c r="Y218" s="384"/>
      <c r="Z218" s="240"/>
      <c r="AA218" s="240"/>
      <c r="AB218" s="42"/>
    </row>
    <row r="219" spans="4:28">
      <c r="D219" s="241"/>
      <c r="E219" s="310">
        <v>44078</v>
      </c>
      <c r="F219" s="42" t="s">
        <v>1637</v>
      </c>
      <c r="G219" s="265"/>
      <c r="H219" s="172">
        <v>67.84</v>
      </c>
      <c r="I219" s="294"/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313"/>
      <c r="U219" s="313"/>
      <c r="V219" s="241"/>
      <c r="W219" s="319"/>
      <c r="X219" s="240"/>
      <c r="Y219" s="384"/>
      <c r="Z219" s="240"/>
      <c r="AA219" s="240"/>
      <c r="AB219" s="42"/>
    </row>
    <row r="220" spans="4:28">
      <c r="D220" s="241"/>
      <c r="E220" s="310">
        <v>44082</v>
      </c>
      <c r="F220" s="42" t="s">
        <v>495</v>
      </c>
      <c r="G220" s="265">
        <v>2888</v>
      </c>
      <c r="H220" s="172"/>
      <c r="I220" s="294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313"/>
      <c r="U220" s="313"/>
      <c r="V220" s="241"/>
      <c r="W220" s="319"/>
      <c r="X220" s="240"/>
      <c r="Y220" s="384"/>
      <c r="Z220" s="240"/>
      <c r="AA220" s="240"/>
      <c r="AB220" s="42"/>
    </row>
    <row r="221" spans="4:28">
      <c r="D221" s="241"/>
      <c r="E221" s="310">
        <v>44082</v>
      </c>
      <c r="F221" s="42" t="s">
        <v>495</v>
      </c>
      <c r="G221" s="265">
        <v>1792</v>
      </c>
      <c r="H221" s="172"/>
      <c r="I221" s="294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313"/>
      <c r="U221" s="313"/>
      <c r="V221" s="241"/>
      <c r="W221" s="319"/>
      <c r="X221" s="240"/>
      <c r="Y221" s="384"/>
      <c r="Z221" s="240"/>
      <c r="AA221" s="240"/>
      <c r="AB221" s="42"/>
    </row>
    <row r="222" spans="4:28">
      <c r="D222" s="241"/>
      <c r="E222" s="310">
        <v>44082</v>
      </c>
      <c r="F222" s="42" t="s">
        <v>495</v>
      </c>
      <c r="G222" s="265">
        <v>310</v>
      </c>
      <c r="H222" s="172"/>
      <c r="I222" s="294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313"/>
      <c r="U222" s="313"/>
      <c r="V222" s="241"/>
      <c r="W222" s="319"/>
      <c r="X222" s="240"/>
      <c r="Y222" s="384"/>
      <c r="Z222" s="240"/>
      <c r="AA222" s="240"/>
      <c r="AB222" s="42"/>
    </row>
    <row r="223" spans="4:28">
      <c r="D223" s="241"/>
      <c r="E223" s="310">
        <v>44082</v>
      </c>
      <c r="F223" s="42" t="s">
        <v>495</v>
      </c>
      <c r="G223" s="265">
        <v>1</v>
      </c>
      <c r="H223" s="172"/>
      <c r="I223" s="294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313"/>
      <c r="U223" s="313"/>
      <c r="V223" s="241"/>
      <c r="W223" s="319"/>
      <c r="X223" s="240"/>
      <c r="Y223" s="384"/>
      <c r="Z223" s="240"/>
      <c r="AA223" s="240"/>
      <c r="AB223" s="42"/>
    </row>
    <row r="224" spans="4:28">
      <c r="D224" s="241"/>
      <c r="E224" s="310">
        <v>44082</v>
      </c>
      <c r="F224" s="42" t="s">
        <v>956</v>
      </c>
      <c r="G224" s="265">
        <v>811</v>
      </c>
      <c r="H224" s="172"/>
      <c r="I224" s="294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313"/>
      <c r="U224" s="313"/>
      <c r="V224" s="241"/>
      <c r="W224" s="319"/>
      <c r="X224" s="240"/>
      <c r="Y224" s="384"/>
      <c r="Z224" s="240"/>
      <c r="AA224" s="240"/>
      <c r="AB224" s="42"/>
    </row>
    <row r="225" spans="4:28">
      <c r="D225" s="241"/>
      <c r="E225" s="310">
        <v>44082</v>
      </c>
      <c r="F225" s="42" t="s">
        <v>956</v>
      </c>
      <c r="G225" s="265">
        <v>74</v>
      </c>
      <c r="H225" s="172"/>
      <c r="I225" s="294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313"/>
      <c r="U225" s="313"/>
      <c r="V225" s="241"/>
      <c r="W225" s="319"/>
      <c r="X225" s="240"/>
      <c r="Y225" s="384"/>
      <c r="Z225" s="240"/>
      <c r="AA225" s="240"/>
      <c r="AB225" s="42"/>
    </row>
    <row r="226" spans="4:28">
      <c r="D226" s="241"/>
      <c r="E226" s="310">
        <v>44082</v>
      </c>
      <c r="F226" s="42" t="s">
        <v>956</v>
      </c>
      <c r="G226" s="265">
        <v>150</v>
      </c>
      <c r="H226" s="172"/>
      <c r="I226" s="294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313"/>
      <c r="U226" s="313"/>
      <c r="V226" s="241"/>
      <c r="W226" s="319"/>
      <c r="X226" s="240"/>
      <c r="Y226" s="384"/>
      <c r="Z226" s="240"/>
      <c r="AA226" s="240"/>
      <c r="AB226" s="42"/>
    </row>
    <row r="227" spans="4:28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I227" s="294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313"/>
      <c r="U227" s="313"/>
      <c r="V227" s="241">
        <v>1792</v>
      </c>
      <c r="W227" s="319"/>
      <c r="X227" s="240"/>
      <c r="Y227" s="384"/>
      <c r="Z227" s="240"/>
      <c r="AA227" s="240"/>
      <c r="AB227" s="42"/>
    </row>
    <row r="228" spans="4:28">
      <c r="D228" s="241"/>
      <c r="E228" s="310">
        <v>44082</v>
      </c>
      <c r="F228" s="42" t="s">
        <v>1646</v>
      </c>
      <c r="G228" s="265"/>
      <c r="H228" s="172">
        <v>74</v>
      </c>
      <c r="I228" s="294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313">
        <v>74</v>
      </c>
      <c r="U228" s="313"/>
      <c r="V228" s="241"/>
      <c r="W228" s="319"/>
      <c r="X228" s="240"/>
      <c r="Y228" s="384"/>
      <c r="Z228" s="240"/>
      <c r="AA228" s="240"/>
      <c r="AB228" s="42"/>
    </row>
    <row r="229" spans="4:28">
      <c r="D229" s="241"/>
      <c r="E229" s="310">
        <v>44082</v>
      </c>
      <c r="F229" s="42" t="s">
        <v>1647</v>
      </c>
      <c r="G229" s="265"/>
      <c r="H229" s="172">
        <v>727</v>
      </c>
      <c r="I229" s="294"/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241"/>
      <c r="T229" s="313"/>
      <c r="U229" s="313"/>
      <c r="V229" s="241"/>
      <c r="W229" s="319"/>
      <c r="X229" s="240"/>
      <c r="Y229" s="384"/>
      <c r="Z229" s="240"/>
      <c r="AA229" s="240"/>
      <c r="AB229" s="42"/>
    </row>
    <row r="230" spans="4:28">
      <c r="D230" s="241"/>
      <c r="E230" s="310">
        <v>44082</v>
      </c>
      <c r="F230" s="42" t="s">
        <v>1648</v>
      </c>
      <c r="G230" s="265"/>
      <c r="H230" s="172">
        <v>49</v>
      </c>
      <c r="I230" s="294"/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313">
        <v>49</v>
      </c>
      <c r="U230" s="313"/>
      <c r="V230" s="241"/>
      <c r="W230" s="319"/>
      <c r="X230" s="240"/>
      <c r="Y230" s="384"/>
      <c r="Z230" s="240"/>
      <c r="AA230" s="240"/>
      <c r="AB230" s="42"/>
    </row>
    <row r="231" spans="4:28">
      <c r="D231" s="241"/>
      <c r="E231" s="310">
        <v>44082</v>
      </c>
      <c r="F231" s="42" t="s">
        <v>1649</v>
      </c>
      <c r="G231" s="265"/>
      <c r="H231" s="172">
        <v>35</v>
      </c>
      <c r="I231" s="294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313">
        <v>35</v>
      </c>
      <c r="U231" s="313"/>
      <c r="V231" s="241"/>
      <c r="W231" s="319"/>
      <c r="X231" s="240"/>
      <c r="Y231" s="384"/>
      <c r="Z231" s="240"/>
      <c r="AA231" s="240"/>
      <c r="AB231" s="42"/>
    </row>
    <row r="232" spans="4:28">
      <c r="D232" s="241"/>
      <c r="E232" s="310">
        <v>44082</v>
      </c>
      <c r="F232" s="42" t="s">
        <v>1650</v>
      </c>
      <c r="G232" s="265"/>
      <c r="H232" s="172">
        <v>310</v>
      </c>
      <c r="I232" s="294"/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241"/>
      <c r="T232" s="313"/>
      <c r="U232" s="313"/>
      <c r="V232" s="241"/>
      <c r="W232" s="319"/>
      <c r="X232" s="240"/>
      <c r="Y232" s="384"/>
      <c r="Z232" s="240"/>
      <c r="AA232" s="240"/>
      <c r="AB232" s="42"/>
    </row>
    <row r="233" spans="4:28">
      <c r="D233" s="241">
        <v>12</v>
      </c>
      <c r="E233" s="310">
        <v>44082</v>
      </c>
      <c r="F233" s="42" t="s">
        <v>1651</v>
      </c>
      <c r="G233" s="265"/>
      <c r="H233" s="172">
        <v>2888</v>
      </c>
      <c r="I233" s="294"/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241"/>
      <c r="T233" s="313"/>
      <c r="U233" s="313"/>
      <c r="V233" s="241"/>
      <c r="W233" s="319"/>
      <c r="X233" s="240"/>
      <c r="Y233" s="384"/>
      <c r="Z233" s="240"/>
      <c r="AA233" s="240"/>
      <c r="AB233" s="42"/>
    </row>
    <row r="234" spans="4:28">
      <c r="D234" s="241"/>
      <c r="E234" s="310">
        <v>44082</v>
      </c>
      <c r="F234" s="42" t="s">
        <v>1652</v>
      </c>
      <c r="G234" s="265"/>
      <c r="H234" s="172">
        <v>150</v>
      </c>
      <c r="I234" s="294"/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313">
        <v>150</v>
      </c>
      <c r="U234" s="313"/>
      <c r="V234" s="241"/>
      <c r="W234" s="319"/>
      <c r="X234" s="240"/>
      <c r="Y234" s="384"/>
      <c r="Z234" s="240"/>
      <c r="AA234" s="240"/>
      <c r="AB234" s="42"/>
    </row>
    <row r="235" spans="4:28">
      <c r="D235" s="241"/>
      <c r="E235" s="310">
        <v>44082</v>
      </c>
      <c r="F235" s="42" t="s">
        <v>1184</v>
      </c>
      <c r="G235" s="265"/>
      <c r="H235" s="172">
        <v>1</v>
      </c>
      <c r="I235" s="294"/>
      <c r="J235" s="241"/>
      <c r="K235" s="241"/>
      <c r="L235" s="241"/>
      <c r="M235" s="241"/>
      <c r="N235" s="241"/>
      <c r="O235" s="241"/>
      <c r="P235" s="241"/>
      <c r="Q235" s="241"/>
      <c r="R235" s="241"/>
      <c r="S235" s="241">
        <v>1</v>
      </c>
      <c r="T235" s="313"/>
      <c r="U235" s="313"/>
      <c r="V235" s="241"/>
      <c r="W235" s="319"/>
      <c r="X235" s="240"/>
      <c r="Y235" s="384"/>
      <c r="Z235" s="240"/>
      <c r="AA235" s="240"/>
      <c r="AB235" s="42"/>
    </row>
    <row r="236" spans="4:28">
      <c r="D236" s="241"/>
      <c r="E236" s="310">
        <v>44082</v>
      </c>
      <c r="F236" s="42" t="s">
        <v>1653</v>
      </c>
      <c r="G236" s="320">
        <v>6400</v>
      </c>
      <c r="H236" s="172"/>
      <c r="I236" s="294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313"/>
      <c r="U236" s="313"/>
      <c r="V236" s="241"/>
      <c r="W236" s="319"/>
      <c r="X236" s="240"/>
      <c r="Y236" s="384"/>
      <c r="Z236" s="240"/>
      <c r="AA236" s="240"/>
      <c r="AB236" s="42"/>
    </row>
    <row r="237" spans="4:28">
      <c r="D237" s="241"/>
      <c r="E237" s="310">
        <v>44082</v>
      </c>
      <c r="F237" s="42" t="s">
        <v>962</v>
      </c>
      <c r="G237" s="265"/>
      <c r="H237" s="172">
        <v>4991</v>
      </c>
      <c r="I237" s="294"/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313"/>
      <c r="U237" s="313"/>
      <c r="V237" s="241"/>
      <c r="W237" s="319"/>
      <c r="X237" s="240"/>
      <c r="Y237" s="384"/>
      <c r="Z237" s="240"/>
      <c r="AA237" s="240"/>
      <c r="AB237" s="42"/>
    </row>
    <row r="238" spans="4:28">
      <c r="D238" s="241"/>
      <c r="E238" s="310">
        <v>44082</v>
      </c>
      <c r="F238" s="42" t="s">
        <v>963</v>
      </c>
      <c r="G238" s="265"/>
      <c r="H238" s="172">
        <v>1035</v>
      </c>
      <c r="I238" s="294"/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313"/>
      <c r="U238" s="313"/>
      <c r="V238" s="241"/>
      <c r="W238" s="319"/>
      <c r="X238" s="240"/>
      <c r="Y238" s="384"/>
      <c r="Z238" s="240"/>
      <c r="AA238" s="240"/>
      <c r="AB238" s="42"/>
    </row>
    <row r="239" spans="4:28">
      <c r="D239" s="241"/>
      <c r="E239" s="310">
        <v>44082</v>
      </c>
      <c r="F239" s="240" t="s">
        <v>1655</v>
      </c>
      <c r="G239" s="266"/>
      <c r="H239" s="241">
        <v>187</v>
      </c>
      <c r="I239" s="294"/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313"/>
      <c r="U239" s="313"/>
      <c r="V239" s="241"/>
      <c r="W239" s="319"/>
      <c r="X239" s="240"/>
      <c r="Y239" s="384"/>
      <c r="Z239" s="240"/>
      <c r="AA239" s="240"/>
      <c r="AB239" s="42"/>
    </row>
    <row r="240" spans="4:28">
      <c r="D240" s="241"/>
      <c r="E240" s="310">
        <v>44082</v>
      </c>
      <c r="F240" s="240" t="s">
        <v>1654</v>
      </c>
      <c r="G240" s="266"/>
      <c r="H240" s="241">
        <v>187</v>
      </c>
      <c r="I240" s="294"/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313"/>
      <c r="U240" s="313"/>
      <c r="V240" s="241"/>
      <c r="W240" s="319"/>
      <c r="X240" s="240"/>
      <c r="Y240" s="384"/>
      <c r="Z240" s="240"/>
      <c r="AA240" s="240"/>
      <c r="AB240" s="42"/>
    </row>
    <row r="241" spans="4:28">
      <c r="D241" s="241"/>
      <c r="E241" s="310">
        <v>44088</v>
      </c>
      <c r="F241" s="42" t="s">
        <v>495</v>
      </c>
      <c r="G241" s="265">
        <v>3265.58</v>
      </c>
      <c r="H241" s="172"/>
      <c r="I241" s="294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313"/>
      <c r="U241" s="313"/>
      <c r="V241" s="241"/>
      <c r="W241" s="319"/>
      <c r="X241" s="240"/>
      <c r="Y241" s="384"/>
      <c r="Z241" s="240"/>
      <c r="AA241" s="240"/>
      <c r="AB241" s="42"/>
    </row>
    <row r="242" spans="4:28">
      <c r="D242" s="241"/>
      <c r="E242" s="310">
        <v>44088</v>
      </c>
      <c r="F242" s="42" t="s">
        <v>495</v>
      </c>
      <c r="G242" s="265">
        <v>2750</v>
      </c>
      <c r="H242" s="172"/>
      <c r="I242" s="294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313"/>
      <c r="U242" s="313"/>
      <c r="V242" s="241"/>
      <c r="W242" s="319"/>
      <c r="X242" s="240"/>
      <c r="Y242" s="384"/>
      <c r="Z242" s="240"/>
      <c r="AA242" s="240"/>
      <c r="AB242" s="42"/>
    </row>
    <row r="243" spans="4:28">
      <c r="D243" s="241"/>
      <c r="E243" s="310">
        <v>44088</v>
      </c>
      <c r="F243" s="42" t="s">
        <v>956</v>
      </c>
      <c r="G243" s="265">
        <v>876</v>
      </c>
      <c r="H243" s="172"/>
      <c r="I243" s="294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313"/>
      <c r="U243" s="313"/>
      <c r="V243" s="241"/>
      <c r="W243" s="319"/>
      <c r="X243" s="240"/>
      <c r="Y243" s="384"/>
      <c r="Z243" s="240"/>
      <c r="AA243" s="240"/>
      <c r="AB243" s="42"/>
    </row>
    <row r="244" spans="4:28">
      <c r="D244" s="241"/>
      <c r="E244" s="310">
        <v>44088</v>
      </c>
      <c r="F244" s="42" t="s">
        <v>956</v>
      </c>
      <c r="G244" s="265">
        <v>42</v>
      </c>
      <c r="H244" s="172"/>
      <c r="I244" s="294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313"/>
      <c r="U244" s="313"/>
      <c r="V244" s="241"/>
      <c r="W244" s="319"/>
      <c r="X244" s="240"/>
      <c r="Y244" s="384"/>
      <c r="Z244" s="240"/>
      <c r="AA244" s="240"/>
      <c r="AB244" s="42"/>
    </row>
    <row r="245" spans="4:28">
      <c r="D245" s="241"/>
      <c r="E245" s="310">
        <v>44088</v>
      </c>
      <c r="F245" s="42" t="s">
        <v>495</v>
      </c>
      <c r="G245" s="265">
        <v>102</v>
      </c>
      <c r="H245" s="172"/>
      <c r="I245" s="294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313"/>
      <c r="U245" s="313"/>
      <c r="V245" s="241"/>
      <c r="W245" s="319"/>
      <c r="X245" s="240"/>
      <c r="Y245" s="384"/>
      <c r="Z245" s="240"/>
      <c r="AA245" s="240"/>
      <c r="AB245" s="42"/>
    </row>
    <row r="246" spans="4:28">
      <c r="D246" s="241"/>
      <c r="E246" s="310">
        <v>44088</v>
      </c>
      <c r="F246" s="42" t="s">
        <v>495</v>
      </c>
      <c r="G246" s="265">
        <v>153</v>
      </c>
      <c r="H246" s="172"/>
      <c r="I246" s="294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313"/>
      <c r="U246" s="313"/>
      <c r="V246" s="241"/>
      <c r="W246" s="319"/>
      <c r="X246" s="240"/>
      <c r="Y246" s="384"/>
      <c r="Z246" s="240"/>
      <c r="AA246" s="240"/>
      <c r="AB246" s="42"/>
    </row>
    <row r="247" spans="4:28">
      <c r="D247" s="241"/>
      <c r="E247" s="310">
        <v>44088</v>
      </c>
      <c r="F247" s="42" t="s">
        <v>495</v>
      </c>
      <c r="G247" s="265">
        <v>60</v>
      </c>
      <c r="H247" s="172"/>
      <c r="I247" s="294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313"/>
      <c r="U247" s="313"/>
      <c r="V247" s="241"/>
      <c r="W247" s="319"/>
      <c r="X247" s="240"/>
      <c r="Y247" s="384"/>
      <c r="Z247" s="240"/>
      <c r="AA247" s="240"/>
      <c r="AB247" s="42"/>
    </row>
    <row r="248" spans="4:28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I248" s="294"/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313"/>
      <c r="U248" s="313"/>
      <c r="V248" s="241"/>
      <c r="W248" s="319"/>
      <c r="X248" s="240"/>
      <c r="Y248" s="384"/>
      <c r="Z248" s="240"/>
      <c r="AA248" s="240">
        <v>876</v>
      </c>
      <c r="AB248" s="42"/>
    </row>
    <row r="249" spans="4:28">
      <c r="D249" s="241">
        <v>20</v>
      </c>
      <c r="E249" s="310">
        <v>44088</v>
      </c>
      <c r="F249" s="42" t="s">
        <v>1658</v>
      </c>
      <c r="G249" s="265"/>
      <c r="H249" s="172">
        <v>2792</v>
      </c>
      <c r="I249" s="294"/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241"/>
      <c r="T249" s="313"/>
      <c r="U249" s="313"/>
      <c r="V249" s="241"/>
      <c r="W249" s="319"/>
      <c r="X249" s="240"/>
      <c r="Y249" s="384"/>
      <c r="Z249" s="240"/>
      <c r="AA249" s="240"/>
      <c r="AB249" s="42"/>
    </row>
    <row r="250" spans="4:28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I250" s="294"/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241"/>
      <c r="T250" s="313"/>
      <c r="U250" s="313"/>
      <c r="V250" s="241"/>
      <c r="W250" s="319"/>
      <c r="X250" s="240"/>
      <c r="Y250" s="384"/>
      <c r="Z250" s="240"/>
      <c r="AA250" s="240"/>
      <c r="AB250" s="42"/>
    </row>
    <row r="251" spans="4:28">
      <c r="D251" s="241"/>
      <c r="E251" s="310">
        <v>44088</v>
      </c>
      <c r="F251" s="42" t="s">
        <v>1184</v>
      </c>
      <c r="G251" s="265"/>
      <c r="H251" s="172">
        <v>1</v>
      </c>
      <c r="I251" s="294"/>
      <c r="J251" s="241"/>
      <c r="K251" s="241"/>
      <c r="L251" s="241"/>
      <c r="M251" s="241"/>
      <c r="N251" s="241"/>
      <c r="O251" s="241"/>
      <c r="P251" s="241"/>
      <c r="Q251" s="241"/>
      <c r="R251" s="241"/>
      <c r="S251" s="241">
        <v>1</v>
      </c>
      <c r="T251" s="313"/>
      <c r="U251" s="313"/>
      <c r="V251" s="241"/>
      <c r="W251" s="319"/>
      <c r="X251" s="240"/>
      <c r="Y251" s="384"/>
      <c r="Z251" s="240"/>
      <c r="AA251" s="240"/>
      <c r="AB251" s="42"/>
    </row>
    <row r="252" spans="4:28">
      <c r="D252" s="241"/>
      <c r="E252" s="310">
        <v>44088</v>
      </c>
      <c r="F252" s="42" t="s">
        <v>1660</v>
      </c>
      <c r="G252" s="265"/>
      <c r="H252" s="172">
        <v>102</v>
      </c>
      <c r="I252" s="294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313">
        <v>102</v>
      </c>
      <c r="U252" s="313"/>
      <c r="V252" s="241"/>
      <c r="W252" s="319"/>
      <c r="X252" s="240"/>
      <c r="Y252" s="384"/>
      <c r="Z252" s="240"/>
      <c r="AA252" s="240"/>
      <c r="AB252" s="42"/>
    </row>
    <row r="253" spans="4:28">
      <c r="D253" s="241"/>
      <c r="E253" s="310">
        <v>44088</v>
      </c>
      <c r="F253" s="42" t="s">
        <v>1661</v>
      </c>
      <c r="G253" s="265"/>
      <c r="H253" s="172">
        <v>153</v>
      </c>
      <c r="I253" s="294"/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313">
        <v>153</v>
      </c>
      <c r="U253" s="313"/>
      <c r="V253" s="241"/>
      <c r="W253" s="319"/>
      <c r="X253" s="240"/>
      <c r="Y253" s="384"/>
      <c r="Z253" s="240"/>
      <c r="AA253" s="240"/>
      <c r="AB253" s="42"/>
    </row>
    <row r="254" spans="4:28">
      <c r="D254" s="241"/>
      <c r="E254" s="310">
        <v>44088</v>
      </c>
      <c r="F254" s="42" t="s">
        <v>1662</v>
      </c>
      <c r="G254" s="265"/>
      <c r="H254" s="172">
        <v>60</v>
      </c>
      <c r="I254" s="294"/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313">
        <v>60</v>
      </c>
      <c r="U254" s="313"/>
      <c r="V254" s="241"/>
      <c r="W254" s="319"/>
      <c r="X254" s="240"/>
      <c r="Y254" s="384"/>
      <c r="Z254" s="240"/>
      <c r="AA254" s="240"/>
      <c r="AB254" s="42"/>
    </row>
    <row r="255" spans="4:28">
      <c r="D255" s="241"/>
      <c r="E255" s="310">
        <v>44088</v>
      </c>
      <c r="F255" s="42" t="s">
        <v>1663</v>
      </c>
      <c r="G255" s="320">
        <v>3400</v>
      </c>
      <c r="H255" s="172"/>
      <c r="I255" s="294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313"/>
      <c r="U255" s="313"/>
      <c r="V255" s="241"/>
      <c r="W255" s="319"/>
      <c r="X255" s="240"/>
      <c r="Y255" s="384"/>
      <c r="Z255" s="240"/>
      <c r="AA255" s="240"/>
      <c r="AB255" s="42"/>
    </row>
    <row r="256" spans="4:28">
      <c r="D256" s="241"/>
      <c r="E256" s="310">
        <v>44088</v>
      </c>
      <c r="F256" s="42" t="s">
        <v>1664</v>
      </c>
      <c r="G256" s="320">
        <v>4519</v>
      </c>
      <c r="H256" s="172"/>
      <c r="I256" s="294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313"/>
      <c r="U256" s="313"/>
      <c r="V256" s="241"/>
      <c r="W256" s="319"/>
      <c r="X256" s="240"/>
      <c r="Y256" s="384"/>
      <c r="Z256" s="240"/>
      <c r="AA256" s="240"/>
      <c r="AB256" s="42"/>
    </row>
    <row r="257" spans="4:28">
      <c r="D257" s="241"/>
      <c r="E257" s="310">
        <v>44088</v>
      </c>
      <c r="F257" s="42" t="s">
        <v>1548</v>
      </c>
      <c r="G257" s="265"/>
      <c r="H257" s="172">
        <v>198</v>
      </c>
      <c r="I257" s="294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313">
        <v>198</v>
      </c>
      <c r="U257" s="313"/>
      <c r="V257" s="241"/>
      <c r="W257" s="319"/>
      <c r="X257" s="240"/>
      <c r="Y257" s="384"/>
      <c r="Z257" s="240"/>
      <c r="AA257" s="240"/>
      <c r="AB257" s="42"/>
    </row>
    <row r="258" spans="4:28">
      <c r="D258" s="241"/>
      <c r="E258" s="310">
        <v>44088</v>
      </c>
      <c r="F258" s="42" t="s">
        <v>962</v>
      </c>
      <c r="G258" s="265"/>
      <c r="H258" s="172">
        <v>6330.58</v>
      </c>
      <c r="I258" s="294"/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313"/>
      <c r="U258" s="313"/>
      <c r="V258" s="241"/>
      <c r="W258" s="319"/>
      <c r="X258" s="240"/>
      <c r="Y258" s="384"/>
      <c r="Z258" s="240"/>
      <c r="AA258" s="240"/>
      <c r="AB258" s="42"/>
    </row>
    <row r="259" spans="4:28">
      <c r="D259" s="241"/>
      <c r="E259" s="310">
        <v>44088</v>
      </c>
      <c r="F259" s="42" t="s">
        <v>963</v>
      </c>
      <c r="G259" s="265"/>
      <c r="H259" s="172">
        <v>918</v>
      </c>
      <c r="I259" s="294"/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313"/>
      <c r="U259" s="313"/>
      <c r="V259" s="241"/>
      <c r="W259" s="319"/>
      <c r="X259" s="240"/>
      <c r="Y259" s="384"/>
      <c r="Z259" s="240"/>
      <c r="AA259" s="240"/>
      <c r="AB259" s="42"/>
    </row>
    <row r="260" spans="4:28">
      <c r="D260" s="241"/>
      <c r="E260" s="310">
        <v>44088</v>
      </c>
      <c r="F260" s="42" t="s">
        <v>1636</v>
      </c>
      <c r="G260" s="265"/>
      <c r="H260" s="172">
        <v>236</v>
      </c>
      <c r="I260" s="294"/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313"/>
      <c r="U260" s="313"/>
      <c r="V260" s="241"/>
      <c r="W260" s="319"/>
      <c r="X260" s="240"/>
      <c r="Y260" s="384"/>
      <c r="Z260" s="240"/>
      <c r="AA260" s="240"/>
      <c r="AB260" s="42"/>
    </row>
    <row r="261" spans="4:28">
      <c r="D261" s="241"/>
      <c r="E261" s="310">
        <v>44088</v>
      </c>
      <c r="F261" s="42" t="s">
        <v>1637</v>
      </c>
      <c r="G261" s="265"/>
      <c r="H261" s="172">
        <v>235.42</v>
      </c>
      <c r="I261" s="294"/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313"/>
      <c r="U261" s="313"/>
      <c r="V261" s="241"/>
      <c r="W261" s="319"/>
      <c r="X261" s="240"/>
      <c r="Y261" s="384"/>
      <c r="Z261" s="240"/>
      <c r="AA261" s="240"/>
      <c r="AB261" s="42"/>
    </row>
    <row r="262" spans="4:28">
      <c r="D262" s="241"/>
      <c r="E262" s="310">
        <v>44095</v>
      </c>
      <c r="F262" s="42" t="s">
        <v>495</v>
      </c>
      <c r="G262" s="265">
        <v>830</v>
      </c>
      <c r="H262" s="172"/>
      <c r="I262" s="294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313"/>
      <c r="U262" s="313"/>
      <c r="V262" s="241"/>
      <c r="W262" s="319"/>
      <c r="X262" s="240"/>
      <c r="Y262" s="384"/>
      <c r="Z262" s="240"/>
      <c r="AA262" s="240"/>
      <c r="AB262" s="42"/>
    </row>
    <row r="263" spans="4:28">
      <c r="D263" s="241"/>
      <c r="E263" s="310">
        <v>44095</v>
      </c>
      <c r="F263" s="42" t="s">
        <v>495</v>
      </c>
      <c r="G263" s="265">
        <v>480</v>
      </c>
      <c r="H263" s="172"/>
      <c r="I263" s="294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313"/>
      <c r="U263" s="313"/>
      <c r="V263" s="241"/>
      <c r="W263" s="319"/>
      <c r="X263" s="240"/>
      <c r="Y263" s="384"/>
      <c r="Z263" s="240"/>
      <c r="AA263" s="240"/>
      <c r="AB263" s="42"/>
    </row>
    <row r="264" spans="4:28">
      <c r="D264" s="241"/>
      <c r="E264" s="310">
        <v>44095</v>
      </c>
      <c r="F264" s="42" t="s">
        <v>495</v>
      </c>
      <c r="G264" s="265">
        <v>491</v>
      </c>
      <c r="H264" s="172"/>
      <c r="I264" s="294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313"/>
      <c r="U264" s="313"/>
      <c r="V264" s="241"/>
      <c r="W264" s="319"/>
      <c r="X264" s="240"/>
      <c r="Y264" s="384"/>
      <c r="Z264" s="240"/>
      <c r="AA264" s="240"/>
      <c r="AB264" s="42"/>
    </row>
    <row r="265" spans="4:28">
      <c r="D265" s="241"/>
      <c r="E265" s="310">
        <v>44095</v>
      </c>
      <c r="F265" s="42" t="s">
        <v>495</v>
      </c>
      <c r="G265" s="265">
        <v>73</v>
      </c>
      <c r="H265" s="172"/>
      <c r="I265" s="294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313"/>
      <c r="U265" s="313"/>
      <c r="V265" s="241"/>
      <c r="W265" s="319"/>
      <c r="X265" s="240"/>
      <c r="Y265" s="384"/>
      <c r="Z265" s="240"/>
      <c r="AA265" s="240"/>
      <c r="AB265" s="42"/>
    </row>
    <row r="266" spans="4:28">
      <c r="D266" s="241">
        <v>5</v>
      </c>
      <c r="E266" s="310">
        <v>44095</v>
      </c>
      <c r="F266" s="42" t="s">
        <v>1665</v>
      </c>
      <c r="G266" s="265"/>
      <c r="H266" s="172">
        <v>830</v>
      </c>
      <c r="I266" s="294"/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241"/>
      <c r="T266" s="313"/>
      <c r="U266" s="313"/>
      <c r="V266" s="241"/>
      <c r="W266" s="319"/>
      <c r="X266" s="240"/>
      <c r="Y266" s="384"/>
      <c r="Z266" s="240"/>
      <c r="AA266" s="240"/>
      <c r="AB266" s="42"/>
    </row>
    <row r="267" spans="4:28">
      <c r="D267" s="241"/>
      <c r="E267" s="310">
        <v>44095</v>
      </c>
      <c r="F267" s="42" t="s">
        <v>1666</v>
      </c>
      <c r="G267" s="265"/>
      <c r="H267" s="172">
        <v>490</v>
      </c>
      <c r="I267" s="294"/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241"/>
      <c r="T267" s="313"/>
      <c r="U267" s="313"/>
      <c r="V267" s="241"/>
      <c r="W267" s="319"/>
      <c r="X267" s="240"/>
      <c r="Y267" s="384"/>
      <c r="Z267" s="240"/>
      <c r="AA267" s="240"/>
      <c r="AB267" s="42"/>
    </row>
    <row r="268" spans="4:28">
      <c r="D268" s="241"/>
      <c r="E268" s="310">
        <v>44095</v>
      </c>
      <c r="F268" s="42" t="s">
        <v>1184</v>
      </c>
      <c r="G268" s="265"/>
      <c r="H268" s="172">
        <v>1</v>
      </c>
      <c r="I268" s="294"/>
      <c r="J268" s="241"/>
      <c r="K268" s="241"/>
      <c r="L268" s="241"/>
      <c r="M268" s="241"/>
      <c r="N268" s="241"/>
      <c r="O268" s="241"/>
      <c r="P268" s="241"/>
      <c r="Q268" s="241"/>
      <c r="R268" s="241"/>
      <c r="S268" s="241">
        <v>1</v>
      </c>
      <c r="T268" s="313"/>
      <c r="U268" s="313"/>
      <c r="V268" s="241"/>
      <c r="W268" s="319"/>
      <c r="X268" s="240"/>
      <c r="Y268" s="384"/>
      <c r="Z268" s="240"/>
      <c r="AA268" s="240"/>
      <c r="AB268" s="42"/>
    </row>
    <row r="269" spans="4:28">
      <c r="D269" s="241"/>
      <c r="E269" s="310">
        <v>44095</v>
      </c>
      <c r="F269" s="42" t="s">
        <v>1667</v>
      </c>
      <c r="G269" s="265"/>
      <c r="H269" s="172">
        <v>480</v>
      </c>
      <c r="I269" s="294"/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313"/>
      <c r="U269" s="313"/>
      <c r="V269" s="241"/>
      <c r="W269" s="319"/>
      <c r="X269" s="240"/>
      <c r="Y269" s="384"/>
      <c r="Z269" s="240">
        <v>480</v>
      </c>
      <c r="AA269" s="240"/>
      <c r="AB269" s="42"/>
    </row>
    <row r="270" spans="4:28">
      <c r="D270" s="241"/>
      <c r="E270" s="310">
        <v>44095</v>
      </c>
      <c r="F270" s="42" t="s">
        <v>1668</v>
      </c>
      <c r="G270" s="265"/>
      <c r="H270" s="172">
        <v>73</v>
      </c>
      <c r="I270" s="294"/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313">
        <v>73</v>
      </c>
      <c r="U270" s="313"/>
      <c r="V270" s="241"/>
      <c r="W270" s="319"/>
      <c r="X270" s="240"/>
      <c r="Y270" s="384"/>
      <c r="Z270" s="240"/>
      <c r="AA270" s="240"/>
      <c r="AB270" s="42"/>
    </row>
    <row r="271" spans="4:28">
      <c r="D271" s="241"/>
      <c r="E271" s="310">
        <v>44095</v>
      </c>
      <c r="F271" s="42" t="s">
        <v>1669</v>
      </c>
      <c r="G271" s="320">
        <v>1540</v>
      </c>
      <c r="H271" s="172"/>
      <c r="I271" s="294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313"/>
      <c r="U271" s="313"/>
      <c r="V271" s="241"/>
      <c r="W271" s="319"/>
      <c r="X271" s="240"/>
      <c r="Y271" s="384"/>
      <c r="Z271" s="240"/>
      <c r="AA271" s="240"/>
      <c r="AB271" s="42"/>
    </row>
    <row r="272" spans="4:28">
      <c r="D272" s="241"/>
      <c r="E272" s="310">
        <v>44095</v>
      </c>
      <c r="F272" s="42" t="s">
        <v>1670</v>
      </c>
      <c r="G272" s="320">
        <v>650</v>
      </c>
      <c r="H272" s="172"/>
      <c r="I272" s="294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313"/>
      <c r="U272" s="313"/>
      <c r="V272" s="241"/>
      <c r="W272" s="319"/>
      <c r="X272" s="240"/>
      <c r="Y272" s="384"/>
      <c r="Z272" s="240"/>
      <c r="AA272" s="240"/>
      <c r="AB272" s="42"/>
    </row>
    <row r="273" spans="4:28">
      <c r="D273" s="241"/>
      <c r="E273" s="310">
        <v>44095</v>
      </c>
      <c r="F273" s="42" t="s">
        <v>1671</v>
      </c>
      <c r="G273" s="265"/>
      <c r="H273" s="172">
        <v>51</v>
      </c>
      <c r="I273" s="294"/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313">
        <v>51</v>
      </c>
      <c r="U273" s="313"/>
      <c r="V273" s="241"/>
      <c r="W273" s="319"/>
      <c r="X273" s="240"/>
      <c r="Y273" s="384"/>
      <c r="Z273" s="240"/>
      <c r="AA273" s="240"/>
      <c r="AB273" s="42"/>
    </row>
    <row r="274" spans="4:28">
      <c r="D274" s="241"/>
      <c r="E274" s="310">
        <v>44095</v>
      </c>
      <c r="F274" s="42" t="s">
        <v>962</v>
      </c>
      <c r="G274" s="265"/>
      <c r="H274" s="172">
        <v>1874</v>
      </c>
      <c r="I274" s="294"/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313"/>
      <c r="U274" s="313"/>
      <c r="V274" s="241"/>
      <c r="W274" s="319"/>
      <c r="X274" s="240"/>
      <c r="Y274" s="384"/>
      <c r="Z274" s="240"/>
      <c r="AA274" s="240"/>
      <c r="AB274" s="42"/>
    </row>
    <row r="275" spans="4:28">
      <c r="D275" s="241"/>
      <c r="E275" s="310">
        <v>44095</v>
      </c>
      <c r="F275" s="42" t="s">
        <v>1636</v>
      </c>
      <c r="G275" s="265"/>
      <c r="H275" s="172">
        <v>132</v>
      </c>
      <c r="I275" s="294"/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313"/>
      <c r="U275" s="313"/>
      <c r="V275" s="241"/>
      <c r="W275" s="319"/>
      <c r="X275" s="240"/>
      <c r="Y275" s="384"/>
      <c r="Z275" s="240"/>
      <c r="AA275" s="240"/>
      <c r="AB275" s="42"/>
    </row>
    <row r="276" spans="4:28">
      <c r="D276" s="241"/>
      <c r="E276" s="310">
        <v>44095</v>
      </c>
      <c r="F276" s="42" t="s">
        <v>1637</v>
      </c>
      <c r="G276" s="265"/>
      <c r="H276" s="172">
        <v>133</v>
      </c>
      <c r="I276" s="294"/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313"/>
      <c r="U276" s="313"/>
      <c r="V276" s="241"/>
      <c r="W276" s="319"/>
      <c r="X276" s="240"/>
      <c r="Y276" s="384"/>
      <c r="Z276" s="240"/>
      <c r="AA276" s="240"/>
      <c r="AB276" s="42"/>
    </row>
    <row r="277" spans="4:28">
      <c r="D277" s="241"/>
      <c r="E277" s="310">
        <v>44097</v>
      </c>
      <c r="F277" s="42" t="s">
        <v>495</v>
      </c>
      <c r="G277" s="265">
        <v>1369.1</v>
      </c>
      <c r="H277" s="172"/>
      <c r="I277" s="294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313"/>
      <c r="U277" s="313"/>
      <c r="V277" s="241"/>
      <c r="W277" s="319"/>
      <c r="X277" s="240"/>
      <c r="Y277" s="384"/>
      <c r="Z277" s="240"/>
      <c r="AA277" s="240"/>
      <c r="AB277" s="42"/>
    </row>
    <row r="278" spans="4:28">
      <c r="D278" s="241"/>
      <c r="E278" s="310">
        <v>44097</v>
      </c>
      <c r="F278" s="42" t="s">
        <v>495</v>
      </c>
      <c r="G278" s="265">
        <v>1</v>
      </c>
      <c r="H278" s="172"/>
      <c r="I278" s="294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313"/>
      <c r="U278" s="313"/>
      <c r="V278" s="241"/>
      <c r="W278" s="319"/>
      <c r="X278" s="240"/>
      <c r="Y278" s="384"/>
      <c r="Z278" s="240"/>
      <c r="AA278" s="240"/>
      <c r="AB278" s="42"/>
    </row>
    <row r="279" spans="4:28">
      <c r="D279" s="241"/>
      <c r="E279" s="310">
        <v>44097</v>
      </c>
      <c r="F279" s="42" t="s">
        <v>495</v>
      </c>
      <c r="G279" s="265">
        <v>73</v>
      </c>
      <c r="H279" s="172"/>
      <c r="I279" s="294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313"/>
      <c r="U279" s="313"/>
      <c r="V279" s="241"/>
      <c r="W279" s="319"/>
      <c r="X279" s="240"/>
      <c r="Y279" s="384"/>
      <c r="Z279" s="240"/>
      <c r="AA279" s="240"/>
      <c r="AB279" s="42"/>
    </row>
    <row r="280" spans="4:28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I280" s="294"/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241"/>
      <c r="T280" s="313"/>
      <c r="U280" s="313"/>
      <c r="V280" s="241"/>
      <c r="W280" s="319"/>
      <c r="X280" s="240"/>
      <c r="Y280" s="384"/>
      <c r="Z280" s="240"/>
      <c r="AA280" s="240"/>
      <c r="AB280" s="42"/>
    </row>
    <row r="281" spans="4:28">
      <c r="D281" s="241"/>
      <c r="E281" s="310">
        <v>44097</v>
      </c>
      <c r="F281" s="42" t="s">
        <v>1184</v>
      </c>
      <c r="G281" s="265"/>
      <c r="H281" s="172">
        <v>1</v>
      </c>
      <c r="I281" s="294"/>
      <c r="J281" s="241"/>
      <c r="K281" s="241"/>
      <c r="L281" s="241"/>
      <c r="M281" s="241"/>
      <c r="N281" s="241"/>
      <c r="O281" s="241"/>
      <c r="P281" s="241"/>
      <c r="Q281" s="241"/>
      <c r="R281" s="241"/>
      <c r="S281" s="241">
        <v>1</v>
      </c>
      <c r="T281" s="313"/>
      <c r="U281" s="313"/>
      <c r="V281" s="241"/>
      <c r="W281" s="319"/>
      <c r="X281" s="240"/>
      <c r="Y281" s="384"/>
      <c r="Z281" s="240"/>
      <c r="AA281" s="240"/>
      <c r="AB281" s="42"/>
    </row>
    <row r="282" spans="4:28">
      <c r="D282" s="241"/>
      <c r="E282" s="310">
        <v>44097</v>
      </c>
      <c r="F282" s="42" t="s">
        <v>1264</v>
      </c>
      <c r="G282" s="265"/>
      <c r="H282" s="172">
        <v>73</v>
      </c>
      <c r="I282" s="294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313">
        <v>73</v>
      </c>
      <c r="U282" s="313"/>
      <c r="V282" s="241"/>
      <c r="W282" s="319"/>
      <c r="X282" s="240"/>
      <c r="Y282" s="384"/>
      <c r="Z282" s="240"/>
      <c r="AA282" s="240"/>
      <c r="AB282" s="42"/>
    </row>
    <row r="283" spans="4:28">
      <c r="D283" s="241"/>
      <c r="E283" s="310">
        <v>44097</v>
      </c>
      <c r="F283" s="42" t="s">
        <v>1675</v>
      </c>
      <c r="G283" s="320">
        <v>1540</v>
      </c>
      <c r="H283" s="172"/>
      <c r="I283" s="294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313"/>
      <c r="U283" s="313"/>
      <c r="V283" s="241"/>
      <c r="W283" s="319"/>
      <c r="X283" s="240"/>
      <c r="Y283" s="384"/>
      <c r="Z283" s="240"/>
      <c r="AA283" s="240"/>
      <c r="AB283" s="42"/>
    </row>
    <row r="284" spans="4:28">
      <c r="D284" s="241"/>
      <c r="E284" s="310">
        <v>44097</v>
      </c>
      <c r="F284" s="42" t="s">
        <v>962</v>
      </c>
      <c r="G284" s="265"/>
      <c r="H284" s="172">
        <v>1443.1</v>
      </c>
      <c r="I284" s="294"/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313"/>
      <c r="U284" s="313"/>
      <c r="V284" s="241"/>
      <c r="W284" s="319"/>
      <c r="X284" s="240"/>
      <c r="Y284" s="384"/>
      <c r="Z284" s="240"/>
      <c r="AA284" s="240"/>
      <c r="AB284" s="42"/>
    </row>
    <row r="285" spans="4:28">
      <c r="D285" s="241"/>
      <c r="E285" s="310">
        <v>44097</v>
      </c>
      <c r="F285" s="42" t="s">
        <v>1671</v>
      </c>
      <c r="G285" s="265"/>
      <c r="H285" s="172">
        <v>51</v>
      </c>
      <c r="I285" s="294"/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313">
        <v>51</v>
      </c>
      <c r="U285" s="313"/>
      <c r="V285" s="241"/>
      <c r="W285" s="319"/>
      <c r="X285" s="240"/>
      <c r="Y285" s="384"/>
      <c r="Z285" s="240"/>
      <c r="AA285" s="240"/>
      <c r="AB285" s="42"/>
    </row>
    <row r="286" spans="4:28">
      <c r="D286" s="241"/>
      <c r="E286" s="310">
        <v>44097</v>
      </c>
      <c r="F286" s="42" t="s">
        <v>1636</v>
      </c>
      <c r="G286" s="265"/>
      <c r="H286" s="172">
        <v>23</v>
      </c>
      <c r="I286" s="294"/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313"/>
      <c r="U286" s="313"/>
      <c r="V286" s="241"/>
      <c r="W286" s="319"/>
      <c r="X286" s="240"/>
      <c r="Y286" s="384"/>
      <c r="Z286" s="240"/>
      <c r="AA286" s="240"/>
      <c r="AB286" s="42"/>
    </row>
    <row r="287" spans="4:28">
      <c r="D287" s="241"/>
      <c r="E287" s="310">
        <v>44097</v>
      </c>
      <c r="F287" s="42" t="s">
        <v>1637</v>
      </c>
      <c r="G287" s="265"/>
      <c r="H287" s="172">
        <v>23</v>
      </c>
      <c r="I287" s="294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313"/>
      <c r="U287" s="313"/>
      <c r="V287" s="241"/>
      <c r="W287" s="319"/>
      <c r="X287" s="240"/>
      <c r="Y287" s="384"/>
      <c r="Z287" s="240"/>
      <c r="AA287" s="240"/>
      <c r="AB287" s="42"/>
    </row>
    <row r="288" spans="4:28">
      <c r="D288" s="241"/>
      <c r="E288" s="310">
        <v>44098</v>
      </c>
      <c r="F288" s="42" t="s">
        <v>495</v>
      </c>
      <c r="G288" s="265">
        <v>1328</v>
      </c>
      <c r="H288" s="172"/>
      <c r="I288" s="294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313"/>
      <c r="U288" s="313"/>
      <c r="V288" s="241"/>
      <c r="W288" s="319"/>
      <c r="X288" s="240"/>
      <c r="Y288" s="384"/>
      <c r="Z288" s="240"/>
      <c r="AA288" s="240"/>
      <c r="AB288" s="42"/>
    </row>
    <row r="289" spans="4:28">
      <c r="D289" s="241"/>
      <c r="E289" s="310">
        <v>44098</v>
      </c>
      <c r="F289" s="42" t="s">
        <v>495</v>
      </c>
      <c r="G289" s="265">
        <v>282</v>
      </c>
      <c r="H289" s="172"/>
      <c r="I289" s="294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313"/>
      <c r="U289" s="313"/>
      <c r="V289" s="241"/>
      <c r="W289" s="319"/>
      <c r="X289" s="240"/>
      <c r="Y289" s="384"/>
      <c r="Z289" s="240"/>
      <c r="AA289" s="240"/>
      <c r="AB289" s="42"/>
    </row>
    <row r="290" spans="4:28">
      <c r="D290" s="241"/>
      <c r="E290" s="310">
        <v>44098</v>
      </c>
      <c r="F290" s="42" t="s">
        <v>956</v>
      </c>
      <c r="G290" s="265">
        <v>72</v>
      </c>
      <c r="H290" s="172"/>
      <c r="I290" s="294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313"/>
      <c r="U290" s="313"/>
      <c r="V290" s="241"/>
      <c r="W290" s="319"/>
      <c r="X290" s="240"/>
      <c r="Y290" s="384"/>
      <c r="Z290" s="240"/>
      <c r="AA290" s="240"/>
      <c r="AB290" s="42"/>
    </row>
    <row r="291" spans="4:28">
      <c r="D291" s="241"/>
      <c r="E291" s="310">
        <v>44098</v>
      </c>
      <c r="F291" s="42" t="s">
        <v>495</v>
      </c>
      <c r="G291" s="265">
        <v>1</v>
      </c>
      <c r="H291" s="172"/>
      <c r="I291" s="294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313"/>
      <c r="U291" s="313"/>
      <c r="V291" s="241"/>
      <c r="W291" s="319"/>
      <c r="X291" s="240"/>
      <c r="Y291" s="384"/>
      <c r="Z291" s="240"/>
      <c r="AA291" s="240"/>
      <c r="AB291" s="42"/>
    </row>
    <row r="292" spans="4:28">
      <c r="D292" s="241">
        <v>8</v>
      </c>
      <c r="E292" s="310">
        <v>44098</v>
      </c>
      <c r="F292" s="42" t="s">
        <v>1676</v>
      </c>
      <c r="G292" s="265"/>
      <c r="H292" s="172">
        <v>1328</v>
      </c>
      <c r="I292" s="294"/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313"/>
      <c r="U292" s="313"/>
      <c r="V292" s="241">
        <v>1328</v>
      </c>
      <c r="W292" s="319"/>
      <c r="X292" s="240"/>
      <c r="Y292" s="384"/>
      <c r="Z292" s="240"/>
      <c r="AA292" s="240"/>
      <c r="AB292" s="42"/>
    </row>
    <row r="293" spans="4:28">
      <c r="D293" s="241"/>
      <c r="E293" s="310">
        <v>44098</v>
      </c>
      <c r="F293" s="42" t="s">
        <v>1677</v>
      </c>
      <c r="G293" s="265"/>
      <c r="H293" s="172">
        <v>282</v>
      </c>
      <c r="I293" s="294"/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241"/>
      <c r="T293" s="313"/>
      <c r="U293" s="313"/>
      <c r="V293" s="241"/>
      <c r="W293" s="319"/>
      <c r="X293" s="240"/>
      <c r="Y293" s="384"/>
      <c r="Z293" s="240"/>
      <c r="AA293" s="240"/>
      <c r="AB293" s="42"/>
    </row>
    <row r="294" spans="4:28">
      <c r="D294" s="241"/>
      <c r="E294" s="310">
        <v>44098</v>
      </c>
      <c r="F294" s="42" t="s">
        <v>1184</v>
      </c>
      <c r="G294" s="265"/>
      <c r="H294" s="172">
        <v>1</v>
      </c>
      <c r="I294" s="294"/>
      <c r="J294" s="241"/>
      <c r="K294" s="241"/>
      <c r="L294" s="241"/>
      <c r="M294" s="241"/>
      <c r="N294" s="241"/>
      <c r="O294" s="241"/>
      <c r="P294" s="241"/>
      <c r="Q294" s="241"/>
      <c r="R294" s="241"/>
      <c r="S294" s="241">
        <v>1</v>
      </c>
      <c r="T294" s="313"/>
      <c r="U294" s="313"/>
      <c r="V294" s="241"/>
      <c r="W294" s="319"/>
      <c r="X294" s="240"/>
      <c r="Y294" s="384"/>
      <c r="Z294" s="240"/>
      <c r="AA294" s="240"/>
      <c r="AB294" s="42"/>
    </row>
    <row r="295" spans="4:28">
      <c r="D295" s="241"/>
      <c r="E295" s="310">
        <v>44098</v>
      </c>
      <c r="F295" s="42" t="s">
        <v>1678</v>
      </c>
      <c r="G295" s="265"/>
      <c r="H295" s="172">
        <v>72</v>
      </c>
      <c r="I295" s="294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313">
        <v>72</v>
      </c>
      <c r="U295" s="313"/>
      <c r="V295" s="241"/>
      <c r="W295" s="319"/>
      <c r="X295" s="240"/>
      <c r="Y295" s="384"/>
      <c r="Z295" s="240"/>
      <c r="AA295" s="240"/>
      <c r="AB295" s="42"/>
    </row>
    <row r="296" spans="4:28">
      <c r="D296" s="241"/>
      <c r="E296" s="310">
        <v>44098</v>
      </c>
      <c r="F296" s="42" t="s">
        <v>1679</v>
      </c>
      <c r="G296" s="320">
        <v>1135</v>
      </c>
      <c r="H296" s="172"/>
      <c r="I296" s="294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313"/>
      <c r="U296" s="313"/>
      <c r="V296" s="241"/>
      <c r="W296" s="319"/>
      <c r="X296" s="240"/>
      <c r="Y296" s="384"/>
      <c r="Z296" s="240"/>
      <c r="AA296" s="240"/>
      <c r="AB296" s="42"/>
    </row>
    <row r="297" spans="4:28">
      <c r="D297" s="241"/>
      <c r="E297" s="310">
        <v>44098</v>
      </c>
      <c r="F297" s="42" t="s">
        <v>1680</v>
      </c>
      <c r="G297" s="320">
        <v>660</v>
      </c>
      <c r="H297" s="172"/>
      <c r="I297" s="294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313"/>
      <c r="U297" s="313"/>
      <c r="V297" s="241"/>
      <c r="W297" s="319"/>
      <c r="X297" s="240"/>
      <c r="Y297" s="384"/>
      <c r="Z297" s="240"/>
      <c r="AA297" s="240"/>
      <c r="AB297" s="42"/>
    </row>
    <row r="298" spans="4:28">
      <c r="D298" s="241"/>
      <c r="E298" s="310">
        <v>44098</v>
      </c>
      <c r="F298" s="42" t="s">
        <v>962</v>
      </c>
      <c r="G298" s="265"/>
      <c r="H298" s="172">
        <v>1611</v>
      </c>
      <c r="I298" s="294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313"/>
      <c r="U298" s="313"/>
      <c r="V298" s="241"/>
      <c r="W298" s="319"/>
      <c r="X298" s="240"/>
      <c r="Y298" s="384"/>
      <c r="Z298" s="240"/>
      <c r="AA298" s="240"/>
      <c r="AB298" s="42"/>
    </row>
    <row r="299" spans="4:28">
      <c r="D299" s="241"/>
      <c r="E299" s="310">
        <v>44098</v>
      </c>
      <c r="F299" s="42" t="s">
        <v>963</v>
      </c>
      <c r="G299" s="265"/>
      <c r="H299" s="172">
        <v>72</v>
      </c>
      <c r="I299" s="294"/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313"/>
      <c r="U299" s="313"/>
      <c r="V299" s="241"/>
      <c r="W299" s="319"/>
      <c r="X299" s="240"/>
      <c r="Y299" s="384"/>
      <c r="Z299" s="240"/>
      <c r="AA299" s="240"/>
      <c r="AB299" s="42"/>
    </row>
    <row r="300" spans="4:28">
      <c r="D300" s="241"/>
      <c r="E300" s="310">
        <v>44098</v>
      </c>
      <c r="F300" s="42" t="s">
        <v>1636</v>
      </c>
      <c r="G300" s="265"/>
      <c r="H300" s="172">
        <v>56</v>
      </c>
      <c r="I300" s="294"/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313"/>
      <c r="U300" s="313"/>
      <c r="V300" s="241"/>
      <c r="W300" s="319"/>
      <c r="X300" s="240"/>
      <c r="Y300" s="384"/>
      <c r="Z300" s="240"/>
      <c r="AA300" s="240"/>
      <c r="AB300" s="42"/>
    </row>
    <row r="301" spans="4:28">
      <c r="D301" s="338"/>
      <c r="E301" s="339">
        <v>44098</v>
      </c>
      <c r="F301" s="321" t="s">
        <v>1637</v>
      </c>
      <c r="G301" s="264"/>
      <c r="H301" s="340">
        <v>55.9</v>
      </c>
      <c r="I301" s="294"/>
      <c r="J301" s="338"/>
      <c r="K301" s="338"/>
      <c r="L301" s="338"/>
      <c r="M301" s="338"/>
      <c r="N301" s="338"/>
      <c r="O301" s="338"/>
      <c r="P301" s="338"/>
      <c r="Q301" s="338"/>
      <c r="R301" s="338"/>
      <c r="S301" s="338"/>
      <c r="T301" s="341"/>
      <c r="U301" s="341"/>
      <c r="V301" s="338"/>
      <c r="W301" s="342"/>
      <c r="X301" s="343"/>
      <c r="Y301" s="385"/>
      <c r="Z301" s="240"/>
      <c r="AA301" s="240"/>
      <c r="AB301" s="42"/>
    </row>
    <row r="302" spans="4:28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03"/>
      <c r="X302" s="203"/>
      <c r="Y302" s="386"/>
      <c r="Z302" s="203"/>
      <c r="AA302" s="203"/>
      <c r="AB302" s="42"/>
    </row>
    <row r="303" spans="4:28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>
        <v>1010</v>
      </c>
      <c r="W303" s="203"/>
      <c r="X303" s="203"/>
      <c r="Y303" s="386"/>
      <c r="Z303" s="203"/>
      <c r="AA303" s="203"/>
      <c r="AB303" s="42"/>
    </row>
    <row r="304" spans="4:28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03"/>
      <c r="X304" s="203"/>
      <c r="Y304" s="386"/>
      <c r="Z304" s="203"/>
      <c r="AA304" s="203"/>
      <c r="AB304" s="42"/>
    </row>
    <row r="305" spans="4:28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03"/>
      <c r="X305" s="203"/>
      <c r="Y305" s="386"/>
      <c r="Z305" s="203"/>
      <c r="AA305" s="203"/>
      <c r="AB305" s="42"/>
    </row>
    <row r="306" spans="4:28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03"/>
      <c r="X306" s="203"/>
      <c r="Y306" s="386"/>
      <c r="Z306" s="203"/>
      <c r="AA306" s="203"/>
      <c r="AB306" s="42"/>
    </row>
    <row r="307" spans="4:28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03"/>
      <c r="X307" s="203"/>
      <c r="Y307" s="386"/>
      <c r="Z307" s="203"/>
      <c r="AA307" s="203"/>
      <c r="AB307" s="42"/>
    </row>
    <row r="308" spans="4:28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59"/>
      <c r="W308" s="203"/>
      <c r="X308" s="203"/>
      <c r="Y308" s="386"/>
      <c r="Z308" s="203"/>
      <c r="AA308" s="203"/>
      <c r="AB308" s="42"/>
    </row>
    <row r="309" spans="4:28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>
        <v>74</v>
      </c>
      <c r="U309" s="259"/>
      <c r="V309" s="259"/>
      <c r="W309" s="203"/>
      <c r="X309" s="203"/>
      <c r="Y309" s="386"/>
      <c r="Z309" s="203"/>
      <c r="AA309" s="203"/>
      <c r="AB309" s="42"/>
    </row>
    <row r="310" spans="4:28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>
        <v>56</v>
      </c>
      <c r="U310" s="259"/>
      <c r="V310" s="259"/>
      <c r="W310" s="203"/>
      <c r="X310" s="203"/>
      <c r="Y310" s="386"/>
      <c r="Z310" s="203"/>
      <c r="AA310" s="203"/>
      <c r="AB310" s="42"/>
    </row>
    <row r="311" spans="4:28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03"/>
      <c r="X311" s="203"/>
      <c r="Y311" s="386"/>
      <c r="Z311" s="203"/>
      <c r="AA311" s="203"/>
      <c r="AB311" s="42"/>
    </row>
    <row r="312" spans="4:28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03"/>
      <c r="X312" s="203"/>
      <c r="Y312" s="386"/>
      <c r="Z312" s="203"/>
      <c r="AA312" s="203"/>
      <c r="AB312" s="42"/>
    </row>
    <row r="313" spans="4:28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03"/>
      <c r="X313" s="203"/>
      <c r="Y313" s="386"/>
      <c r="Z313" s="203"/>
      <c r="AA313" s="203"/>
      <c r="AB313" s="42"/>
    </row>
    <row r="314" spans="4:28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>
        <v>594</v>
      </c>
      <c r="W314" s="203"/>
      <c r="X314" s="203"/>
      <c r="Y314" s="386"/>
      <c r="Z314" s="203"/>
      <c r="AA314" s="203"/>
      <c r="AB314" s="42"/>
    </row>
    <row r="315" spans="4:28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03"/>
      <c r="X315" s="203"/>
      <c r="Y315" s="386"/>
      <c r="Z315" s="203"/>
      <c r="AA315" s="203"/>
      <c r="AB315" s="42"/>
    </row>
    <row r="316" spans="4:28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03"/>
      <c r="X316" s="203"/>
      <c r="Y316" s="386"/>
      <c r="Z316" s="203"/>
      <c r="AA316" s="203"/>
      <c r="AB316" s="42"/>
    </row>
    <row r="317" spans="4:28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03"/>
      <c r="X317" s="203"/>
      <c r="Y317" s="386"/>
      <c r="Z317" s="203"/>
      <c r="AA317" s="203"/>
      <c r="AB317" s="42"/>
    </row>
    <row r="318" spans="4:28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03"/>
      <c r="X318" s="203"/>
      <c r="Y318" s="386"/>
      <c r="Z318" s="203"/>
      <c r="AA318" s="203"/>
      <c r="AB318" s="42"/>
    </row>
    <row r="319" spans="4:28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03"/>
      <c r="X319" s="203"/>
      <c r="Y319" s="386"/>
      <c r="Z319" s="203"/>
      <c r="AA319" s="203"/>
      <c r="AB319" s="42"/>
    </row>
    <row r="320" spans="4:28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>
        <v>668</v>
      </c>
      <c r="W320" s="203"/>
      <c r="X320" s="203"/>
      <c r="Y320" s="386"/>
      <c r="Z320" s="203"/>
      <c r="AA320" s="203"/>
      <c r="AB320" s="42"/>
    </row>
    <row r="321" spans="4:28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/>
      <c r="S321" s="259">
        <v>1</v>
      </c>
      <c r="T321" s="259"/>
      <c r="U321" s="259"/>
      <c r="V321" s="259"/>
      <c r="W321" s="203"/>
      <c r="X321" s="203"/>
      <c r="Y321" s="386"/>
      <c r="Z321" s="203"/>
      <c r="AA321" s="203"/>
      <c r="AB321" s="42"/>
    </row>
    <row r="322" spans="4:28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>
        <v>56</v>
      </c>
      <c r="U322" s="259"/>
      <c r="V322" s="259"/>
      <c r="W322" s="203"/>
      <c r="X322" s="203"/>
      <c r="Y322" s="386"/>
      <c r="Z322" s="203"/>
      <c r="AA322" s="203"/>
      <c r="AB322" s="42"/>
    </row>
    <row r="323" spans="4:28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03"/>
      <c r="X323" s="203"/>
      <c r="Y323" s="386"/>
      <c r="Z323" s="203"/>
      <c r="AA323" s="203"/>
      <c r="AB323" s="42"/>
    </row>
    <row r="324" spans="4:28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03"/>
      <c r="X324" s="203"/>
      <c r="Y324" s="386"/>
      <c r="Z324" s="203"/>
      <c r="AA324" s="203"/>
      <c r="AB324" s="42"/>
    </row>
    <row r="325" spans="4:28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03"/>
      <c r="X325" s="203"/>
      <c r="Y325" s="386"/>
      <c r="Z325" s="203"/>
      <c r="AA325" s="203"/>
      <c r="AB325" s="42"/>
    </row>
    <row r="326" spans="4:28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59"/>
      <c r="W326" s="203"/>
      <c r="X326" s="203"/>
      <c r="Y326" s="386"/>
      <c r="Z326" s="203"/>
      <c r="AA326" s="203"/>
      <c r="AB326" s="42"/>
    </row>
    <row r="327" spans="4:28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03"/>
      <c r="X327" s="203"/>
      <c r="Y327" s="386"/>
      <c r="Z327" s="203"/>
      <c r="AA327" s="203"/>
      <c r="AB327" s="42"/>
    </row>
    <row r="328" spans="4:28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03"/>
      <c r="X328" s="203"/>
      <c r="Y328" s="386"/>
      <c r="Z328" s="203"/>
      <c r="AA328" s="203"/>
      <c r="AB328" s="42"/>
    </row>
    <row r="329" spans="4:28">
      <c r="D329" s="148"/>
      <c r="E329" s="361">
        <v>44137</v>
      </c>
      <c r="F329" s="149" t="s">
        <v>495</v>
      </c>
      <c r="G329" s="362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42"/>
      <c r="X329" s="42"/>
      <c r="Y329" s="382"/>
      <c r="Z329" s="149"/>
      <c r="AA329" s="42"/>
      <c r="AB329" s="42"/>
    </row>
    <row r="330" spans="4:28">
      <c r="D330" s="148"/>
      <c r="E330" s="361">
        <v>44137</v>
      </c>
      <c r="F330" s="149" t="s">
        <v>956</v>
      </c>
      <c r="G330" s="362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42"/>
      <c r="X330" s="42"/>
      <c r="Y330" s="382"/>
      <c r="Z330" s="149"/>
      <c r="AA330" s="42"/>
      <c r="AB330" s="42"/>
    </row>
    <row r="331" spans="4:28">
      <c r="D331" s="148"/>
      <c r="E331" s="361">
        <v>44137</v>
      </c>
      <c r="F331" s="149" t="s">
        <v>495</v>
      </c>
      <c r="G331" s="362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42"/>
      <c r="X331" s="42"/>
      <c r="Y331" s="382"/>
      <c r="Z331" s="149"/>
      <c r="AA331" s="42"/>
      <c r="AB331" s="42"/>
    </row>
    <row r="332" spans="4:28">
      <c r="D332" s="148">
        <v>1</v>
      </c>
      <c r="E332" s="361">
        <v>44137</v>
      </c>
      <c r="F332" s="149" t="s">
        <v>1908</v>
      </c>
      <c r="G332" s="362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42"/>
      <c r="X332" s="42"/>
      <c r="Y332" s="382"/>
      <c r="Z332" s="149"/>
      <c r="AA332" s="42"/>
      <c r="AB332" s="42"/>
    </row>
    <row r="333" spans="4:28">
      <c r="D333" s="148">
        <v>3</v>
      </c>
      <c r="E333" s="361">
        <v>44137</v>
      </c>
      <c r="F333" s="149" t="s">
        <v>1909</v>
      </c>
      <c r="G333" s="362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42"/>
      <c r="X333" s="42"/>
      <c r="Y333" s="382"/>
      <c r="Z333" s="149"/>
      <c r="AA333" s="42"/>
      <c r="AB333" s="42"/>
    </row>
    <row r="334" spans="4:28">
      <c r="D334" s="148">
        <v>1.5</v>
      </c>
      <c r="E334" s="361">
        <v>44137</v>
      </c>
      <c r="F334" s="149" t="s">
        <v>1910</v>
      </c>
      <c r="G334" s="362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42"/>
      <c r="X334" s="42"/>
      <c r="Y334" s="382"/>
      <c r="Z334" s="149">
        <v>215</v>
      </c>
      <c r="AA334" s="42"/>
      <c r="AB334" s="42"/>
    </row>
    <row r="335" spans="4:28">
      <c r="D335" s="148"/>
      <c r="E335" s="361">
        <v>44137</v>
      </c>
      <c r="F335" s="149" t="s">
        <v>1911</v>
      </c>
      <c r="G335" s="362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42"/>
      <c r="X335" s="42"/>
      <c r="Y335" s="382"/>
      <c r="Z335" s="149"/>
      <c r="AA335" s="42"/>
      <c r="AB335" s="42"/>
    </row>
    <row r="336" spans="4:28">
      <c r="D336" s="148"/>
      <c r="E336" s="361">
        <v>44137</v>
      </c>
      <c r="F336" s="149" t="s">
        <v>962</v>
      </c>
      <c r="G336" s="362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42"/>
      <c r="X336" s="42"/>
      <c r="Y336" s="382"/>
      <c r="Z336" s="149"/>
      <c r="AA336" s="42"/>
      <c r="AB336" s="42"/>
    </row>
    <row r="337" spans="4:28">
      <c r="D337" s="148"/>
      <c r="E337" s="361">
        <v>44137</v>
      </c>
      <c r="F337" s="149" t="s">
        <v>963</v>
      </c>
      <c r="G337" s="362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42"/>
      <c r="X337" s="42"/>
      <c r="Y337" s="382"/>
      <c r="Z337" s="149"/>
      <c r="AA337" s="42"/>
      <c r="AB337" s="42"/>
    </row>
    <row r="338" spans="4:28">
      <c r="D338" s="148"/>
      <c r="E338" s="361">
        <v>44137</v>
      </c>
      <c r="F338" s="149" t="s">
        <v>1912</v>
      </c>
      <c r="G338" s="362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42"/>
      <c r="X338" s="42"/>
      <c r="Y338" s="382"/>
      <c r="Z338" s="149"/>
      <c r="AA338" s="42"/>
      <c r="AB338" s="42"/>
    </row>
    <row r="339" spans="4:28">
      <c r="D339" s="148"/>
      <c r="E339" s="361">
        <v>44141</v>
      </c>
      <c r="F339" s="149" t="s">
        <v>495</v>
      </c>
      <c r="G339" s="362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42"/>
      <c r="X339" s="42"/>
      <c r="Y339" s="382"/>
      <c r="Z339" s="149"/>
      <c r="AA339" s="42"/>
      <c r="AB339" s="42"/>
    </row>
    <row r="340" spans="4:28">
      <c r="D340" s="148">
        <v>2</v>
      </c>
      <c r="E340" s="361">
        <v>44142</v>
      </c>
      <c r="F340" s="149" t="s">
        <v>1920</v>
      </c>
      <c r="G340" s="362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148"/>
      <c r="W340" s="42"/>
      <c r="X340" s="42"/>
      <c r="Y340" s="382"/>
      <c r="Z340" s="149"/>
      <c r="AA340" s="42"/>
      <c r="AB340" s="42"/>
    </row>
    <row r="341" spans="4:28">
      <c r="D341" s="148">
        <v>8</v>
      </c>
      <c r="E341" s="361">
        <v>44142</v>
      </c>
      <c r="F341" s="149" t="s">
        <v>1913</v>
      </c>
      <c r="G341" s="362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148"/>
      <c r="W341" s="42"/>
      <c r="X341" s="42"/>
      <c r="Y341" s="382"/>
      <c r="Z341" s="149"/>
      <c r="AA341" s="42"/>
      <c r="AB341" s="42"/>
    </row>
    <row r="342" spans="4:28">
      <c r="D342" s="148"/>
      <c r="E342" s="361">
        <v>44142</v>
      </c>
      <c r="F342" s="149" t="s">
        <v>1915</v>
      </c>
      <c r="G342" s="362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148"/>
      <c r="W342" s="42"/>
      <c r="X342" s="42"/>
      <c r="Y342" s="382"/>
      <c r="Z342" s="149"/>
      <c r="AA342" s="42"/>
      <c r="AB342" s="42"/>
    </row>
    <row r="343" spans="4:28">
      <c r="D343" s="148"/>
      <c r="E343" s="361">
        <v>44142</v>
      </c>
      <c r="F343" s="149" t="s">
        <v>1914</v>
      </c>
      <c r="G343" s="362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>
        <v>1</v>
      </c>
      <c r="T343" s="148"/>
      <c r="U343" s="148"/>
      <c r="V343" s="148"/>
      <c r="W343" s="42"/>
      <c r="X343" s="42"/>
      <c r="Y343" s="382"/>
      <c r="Z343" s="149"/>
      <c r="AA343" s="42"/>
      <c r="AB343" s="42"/>
    </row>
    <row r="344" spans="4:28">
      <c r="D344" s="148">
        <v>1</v>
      </c>
      <c r="E344" s="361">
        <v>44142</v>
      </c>
      <c r="F344" s="149" t="s">
        <v>1916</v>
      </c>
      <c r="G344" s="362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148"/>
      <c r="W344" s="42"/>
      <c r="X344" s="42"/>
      <c r="Y344" s="382"/>
      <c r="Z344" s="149"/>
      <c r="AA344" s="42"/>
      <c r="AB344" s="42"/>
    </row>
    <row r="345" spans="4:28">
      <c r="D345" s="148"/>
      <c r="E345" s="361">
        <v>44142</v>
      </c>
      <c r="F345" s="149" t="s">
        <v>495</v>
      </c>
      <c r="G345" s="362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42"/>
      <c r="X345" s="42"/>
      <c r="Y345" s="382"/>
      <c r="Z345" s="149"/>
      <c r="AA345" s="42"/>
      <c r="AB345" s="42"/>
    </row>
    <row r="346" spans="4:28">
      <c r="D346" s="148"/>
      <c r="E346" s="361">
        <v>44142</v>
      </c>
      <c r="F346" s="149" t="s">
        <v>1917</v>
      </c>
      <c r="G346" s="362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>
        <v>158</v>
      </c>
      <c r="U346" s="148"/>
      <c r="V346" s="148"/>
      <c r="W346" s="42"/>
      <c r="X346" s="42"/>
      <c r="Y346" s="382"/>
      <c r="Z346" s="149"/>
      <c r="AA346" s="42"/>
      <c r="AB346" s="42"/>
    </row>
    <row r="347" spans="4:28">
      <c r="D347" s="148"/>
      <c r="E347" s="361">
        <v>44142</v>
      </c>
      <c r="F347" s="149" t="s">
        <v>1918</v>
      </c>
      <c r="G347" s="362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42"/>
      <c r="X347" s="42"/>
      <c r="Y347" s="382"/>
      <c r="Z347" s="149"/>
      <c r="AA347" s="42"/>
      <c r="AB347" s="42"/>
    </row>
    <row r="348" spans="4:28">
      <c r="D348" s="148"/>
      <c r="E348" s="361">
        <v>44142</v>
      </c>
      <c r="F348" s="149" t="s">
        <v>1890</v>
      </c>
      <c r="G348" s="362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>
        <v>143</v>
      </c>
      <c r="U348" s="148"/>
      <c r="V348" s="148"/>
      <c r="W348" s="42"/>
      <c r="X348" s="42"/>
      <c r="Y348" s="382"/>
      <c r="Z348" s="149"/>
      <c r="AA348" s="42"/>
      <c r="AB348" s="42"/>
    </row>
    <row r="349" spans="4:28">
      <c r="D349" s="148"/>
      <c r="E349" s="361">
        <v>44142</v>
      </c>
      <c r="F349" s="149" t="s">
        <v>962</v>
      </c>
      <c r="G349" s="362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42"/>
      <c r="X349" s="42"/>
      <c r="Y349" s="382"/>
      <c r="Z349" s="149"/>
      <c r="AA349" s="42"/>
      <c r="AB349" s="42"/>
    </row>
    <row r="350" spans="4:28">
      <c r="D350" s="148"/>
      <c r="E350" s="361">
        <v>44142</v>
      </c>
      <c r="F350" s="149" t="s">
        <v>1919</v>
      </c>
      <c r="G350" s="362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42"/>
      <c r="X350" s="42"/>
      <c r="Y350" s="382"/>
      <c r="Z350" s="149"/>
      <c r="AA350" s="42"/>
      <c r="AB350" s="42"/>
    </row>
    <row r="351" spans="4:28">
      <c r="D351" s="148"/>
      <c r="E351" s="361">
        <v>44142</v>
      </c>
      <c r="F351" s="149" t="s">
        <v>495</v>
      </c>
      <c r="G351" s="362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42"/>
      <c r="X351" s="42"/>
      <c r="Y351" s="382"/>
      <c r="Z351" s="149"/>
      <c r="AA351" s="42"/>
      <c r="AB351" s="42"/>
    </row>
    <row r="352" spans="4:28">
      <c r="D352" s="148">
        <v>5</v>
      </c>
      <c r="E352" s="361">
        <v>44142</v>
      </c>
      <c r="F352" s="149" t="s">
        <v>1924</v>
      </c>
      <c r="G352" s="362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42"/>
      <c r="X352" s="42"/>
      <c r="Y352" s="382"/>
      <c r="Z352" s="149"/>
      <c r="AA352" s="42"/>
      <c r="AB352" s="42"/>
    </row>
    <row r="353" spans="4:28">
      <c r="D353" s="148"/>
      <c r="E353" s="361">
        <v>44142</v>
      </c>
      <c r="F353" s="149" t="s">
        <v>1921</v>
      </c>
      <c r="G353" s="362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148"/>
      <c r="W353" s="42"/>
      <c r="X353" s="42"/>
      <c r="Y353" s="382"/>
      <c r="Z353" s="149"/>
      <c r="AA353" s="42"/>
      <c r="AB353" s="42"/>
    </row>
    <row r="354" spans="4:28">
      <c r="D354" s="148"/>
      <c r="E354" s="361">
        <v>44142</v>
      </c>
      <c r="F354" s="149" t="s">
        <v>1922</v>
      </c>
      <c r="G354" s="362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148"/>
      <c r="W354" s="42"/>
      <c r="X354" s="42"/>
      <c r="Y354" s="382"/>
      <c r="Z354" s="149"/>
      <c r="AA354" s="42"/>
      <c r="AB354" s="42"/>
    </row>
    <row r="355" spans="4:28">
      <c r="D355" s="148">
        <v>5</v>
      </c>
      <c r="E355" s="361">
        <v>44142</v>
      </c>
      <c r="F355" s="149" t="s">
        <v>1923</v>
      </c>
      <c r="G355" s="362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148"/>
      <c r="W355" s="42"/>
      <c r="X355" s="42"/>
      <c r="Y355" s="382"/>
      <c r="Z355" s="149"/>
      <c r="AA355" s="42"/>
      <c r="AB355" s="42"/>
    </row>
    <row r="356" spans="4:28">
      <c r="D356" s="148"/>
      <c r="E356" s="361">
        <v>44142</v>
      </c>
      <c r="F356" s="149" t="s">
        <v>495</v>
      </c>
      <c r="G356" s="362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42"/>
      <c r="X356" s="42"/>
      <c r="Y356" s="382"/>
      <c r="Z356" s="149"/>
      <c r="AA356" s="42"/>
      <c r="AB356" s="42"/>
    </row>
    <row r="357" spans="4:28">
      <c r="D357" s="148"/>
      <c r="E357" s="361">
        <v>44142</v>
      </c>
      <c r="F357" s="149" t="s">
        <v>1925</v>
      </c>
      <c r="G357" s="362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>
        <v>94</v>
      </c>
      <c r="U357" s="148"/>
      <c r="V357" s="148"/>
      <c r="W357" s="42"/>
      <c r="X357" s="42"/>
      <c r="Y357" s="382"/>
      <c r="Z357" s="149"/>
      <c r="AA357" s="42"/>
      <c r="AB357" s="42"/>
    </row>
    <row r="358" spans="4:28">
      <c r="D358" s="148"/>
      <c r="E358" s="361">
        <v>44142</v>
      </c>
      <c r="F358" s="149" t="s">
        <v>1893</v>
      </c>
      <c r="G358" s="362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42"/>
      <c r="X358" s="42"/>
      <c r="Y358" s="382"/>
      <c r="Z358" s="149"/>
      <c r="AA358" s="42"/>
      <c r="AB358" s="42"/>
    </row>
    <row r="359" spans="4:28">
      <c r="D359" s="148"/>
      <c r="E359" s="361">
        <v>44142</v>
      </c>
      <c r="F359" s="149" t="s">
        <v>1890</v>
      </c>
      <c r="G359" s="362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>
        <v>56</v>
      </c>
      <c r="U359" s="148"/>
      <c r="V359" s="148"/>
      <c r="W359" s="42"/>
      <c r="X359" s="42"/>
      <c r="Y359" s="382"/>
      <c r="Z359" s="149"/>
      <c r="AA359" s="42"/>
      <c r="AB359" s="42"/>
    </row>
    <row r="360" spans="4:28">
      <c r="D360" s="148"/>
      <c r="E360" s="361">
        <v>44142</v>
      </c>
      <c r="F360" s="149" t="s">
        <v>962</v>
      </c>
      <c r="G360" s="363"/>
      <c r="H360" s="362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42"/>
      <c r="X360" s="42"/>
      <c r="Y360" s="382"/>
      <c r="Z360" s="149"/>
      <c r="AA360" s="42"/>
      <c r="AB360" s="42"/>
    </row>
    <row r="361" spans="4:28">
      <c r="D361" s="148"/>
      <c r="E361" s="361">
        <v>44142</v>
      </c>
      <c r="F361" s="149" t="s">
        <v>1914</v>
      </c>
      <c r="G361" s="362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>
        <v>1</v>
      </c>
      <c r="T361" s="148"/>
      <c r="U361" s="148"/>
      <c r="V361" s="148"/>
      <c r="W361" s="42"/>
      <c r="X361" s="42"/>
      <c r="Y361" s="382"/>
      <c r="Z361" s="149"/>
      <c r="AA361" s="42"/>
      <c r="AB361" s="42"/>
    </row>
    <row r="362" spans="4:28">
      <c r="D362" s="148"/>
      <c r="E362" s="361">
        <v>44142</v>
      </c>
      <c r="F362" s="149" t="s">
        <v>1926</v>
      </c>
      <c r="G362" s="362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42"/>
      <c r="X362" s="42"/>
      <c r="Y362" s="382"/>
      <c r="Z362" s="149"/>
      <c r="AA362" s="42"/>
      <c r="AB362" s="42"/>
    </row>
    <row r="363" spans="4:28">
      <c r="D363" s="148"/>
      <c r="E363" s="361">
        <v>44143</v>
      </c>
      <c r="F363" s="149" t="s">
        <v>495</v>
      </c>
      <c r="G363" s="362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42"/>
      <c r="X363" s="42"/>
      <c r="Y363" s="382"/>
      <c r="Z363" s="149"/>
      <c r="AA363" s="42"/>
      <c r="AB363" s="42"/>
    </row>
    <row r="364" spans="4:28">
      <c r="D364" s="148">
        <v>5</v>
      </c>
      <c r="E364" s="361">
        <v>44143</v>
      </c>
      <c r="F364" s="149" t="s">
        <v>1927</v>
      </c>
      <c r="G364" s="362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148"/>
      <c r="W364" s="42"/>
      <c r="X364" s="42"/>
      <c r="Y364" s="382"/>
      <c r="Z364" s="149"/>
      <c r="AA364" s="42"/>
      <c r="AB364" s="42"/>
    </row>
    <row r="365" spans="4:28">
      <c r="D365" s="148"/>
      <c r="E365" s="361">
        <v>44143</v>
      </c>
      <c r="F365" s="149" t="s">
        <v>1928</v>
      </c>
      <c r="G365" s="362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148"/>
      <c r="W365" s="42"/>
      <c r="X365" s="42"/>
      <c r="Y365" s="382"/>
      <c r="Z365" s="149"/>
      <c r="AA365" s="42"/>
      <c r="AB365" s="42"/>
    </row>
    <row r="366" spans="4:28">
      <c r="D366" s="148"/>
      <c r="E366" s="361">
        <v>44143</v>
      </c>
      <c r="F366" s="149" t="s">
        <v>1929</v>
      </c>
      <c r="G366" s="362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>
        <v>71</v>
      </c>
      <c r="U366" s="148"/>
      <c r="V366" s="148"/>
      <c r="W366" s="42"/>
      <c r="X366" s="42"/>
      <c r="Y366" s="382"/>
      <c r="Z366" s="149"/>
      <c r="AA366" s="42"/>
      <c r="AB366" s="42"/>
    </row>
    <row r="367" spans="4:28">
      <c r="D367" s="148"/>
      <c r="E367" s="361">
        <v>44143</v>
      </c>
      <c r="F367" s="149" t="s">
        <v>1914</v>
      </c>
      <c r="G367" s="362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>
        <v>1</v>
      </c>
      <c r="T367" s="148"/>
      <c r="U367" s="148"/>
      <c r="V367" s="148"/>
      <c r="W367" s="42"/>
      <c r="X367" s="42"/>
      <c r="Y367" s="382"/>
      <c r="Z367" s="149"/>
      <c r="AA367" s="42"/>
      <c r="AB367" s="42"/>
    </row>
    <row r="368" spans="4:28">
      <c r="D368" s="148"/>
      <c r="E368" s="361">
        <v>44143</v>
      </c>
      <c r="F368" s="149" t="s">
        <v>1930</v>
      </c>
      <c r="G368" s="362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42"/>
      <c r="X368" s="42"/>
      <c r="Y368" s="382"/>
      <c r="Z368" s="149"/>
      <c r="AA368" s="42"/>
      <c r="AB368" s="42"/>
    </row>
    <row r="369" spans="4:28">
      <c r="D369" s="148"/>
      <c r="E369" s="361">
        <v>44143</v>
      </c>
      <c r="F369" s="149" t="s">
        <v>962</v>
      </c>
      <c r="G369" s="362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42"/>
      <c r="X369" s="42"/>
      <c r="Y369" s="382"/>
      <c r="Z369" s="149"/>
      <c r="AA369" s="42"/>
      <c r="AB369" s="42"/>
    </row>
    <row r="370" spans="4:28">
      <c r="D370" s="148"/>
      <c r="E370" s="361">
        <v>44143</v>
      </c>
      <c r="F370" s="149" t="s">
        <v>1931</v>
      </c>
      <c r="G370" s="362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42"/>
      <c r="X370" s="42"/>
      <c r="Y370" s="382"/>
      <c r="Z370" s="149"/>
      <c r="AA370" s="42"/>
      <c r="AB370" s="42"/>
    </row>
    <row r="371" spans="4:28">
      <c r="D371" s="148"/>
      <c r="E371" s="361">
        <v>44143</v>
      </c>
      <c r="F371" s="149" t="s">
        <v>495</v>
      </c>
      <c r="G371" s="362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42"/>
      <c r="X371" s="42"/>
      <c r="Y371" s="382"/>
      <c r="Z371" s="149"/>
      <c r="AA371" s="42"/>
      <c r="AB371" s="42"/>
    </row>
    <row r="372" spans="4:28">
      <c r="D372" s="148"/>
      <c r="E372" s="361">
        <v>44143</v>
      </c>
      <c r="F372" s="149" t="s">
        <v>1932</v>
      </c>
      <c r="G372" s="362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148"/>
      <c r="W372" s="42"/>
      <c r="X372" s="42"/>
      <c r="Y372" s="382"/>
      <c r="Z372" s="149"/>
      <c r="AA372" s="42"/>
      <c r="AB372" s="42"/>
    </row>
    <row r="373" spans="4:28">
      <c r="D373" s="148"/>
      <c r="E373" s="361">
        <v>44143</v>
      </c>
      <c r="F373" s="149" t="s">
        <v>1914</v>
      </c>
      <c r="G373" s="362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>
        <v>1</v>
      </c>
      <c r="T373" s="148"/>
      <c r="U373" s="148"/>
      <c r="V373" s="148"/>
      <c r="W373" s="42"/>
      <c r="X373" s="42"/>
      <c r="Y373" s="382"/>
      <c r="Z373" s="149"/>
      <c r="AA373" s="42"/>
      <c r="AB373" s="42"/>
    </row>
    <row r="374" spans="4:28">
      <c r="D374" s="148"/>
      <c r="E374" s="361">
        <v>44143</v>
      </c>
      <c r="F374" s="149" t="s">
        <v>1911</v>
      </c>
      <c r="G374" s="362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42"/>
      <c r="X374" s="42"/>
      <c r="Y374" s="382"/>
      <c r="Z374" s="149"/>
      <c r="AA374" s="42"/>
      <c r="AB374" s="42"/>
    </row>
    <row r="375" spans="4:28">
      <c r="D375" s="148"/>
      <c r="E375" s="361">
        <v>44143</v>
      </c>
      <c r="F375" s="149" t="s">
        <v>962</v>
      </c>
      <c r="G375" s="362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42"/>
      <c r="X375" s="42"/>
      <c r="Y375" s="382"/>
      <c r="Z375" s="149"/>
      <c r="AA375" s="42"/>
      <c r="AB375" s="42"/>
    </row>
    <row r="376" spans="4:28">
      <c r="D376" s="148"/>
      <c r="E376" s="361">
        <v>44143</v>
      </c>
      <c r="F376" s="149" t="s">
        <v>1933</v>
      </c>
      <c r="G376" s="362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42"/>
      <c r="X376" s="42"/>
      <c r="Y376" s="382"/>
      <c r="Z376" s="149"/>
      <c r="AA376" s="42"/>
      <c r="AB376" s="42"/>
    </row>
    <row r="377" spans="4:28">
      <c r="D377" s="148"/>
      <c r="E377" s="361">
        <v>44143</v>
      </c>
      <c r="F377" s="149" t="s">
        <v>495</v>
      </c>
      <c r="G377" s="362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42"/>
      <c r="X377" s="42"/>
      <c r="Y377" s="382"/>
      <c r="Z377" s="149"/>
      <c r="AA377" s="42"/>
      <c r="AB377" s="42"/>
    </row>
    <row r="378" spans="4:28">
      <c r="D378" s="148">
        <v>4</v>
      </c>
      <c r="E378" s="361">
        <v>44143</v>
      </c>
      <c r="F378" s="149" t="s">
        <v>1934</v>
      </c>
      <c r="G378" s="362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42"/>
      <c r="X378" s="42"/>
      <c r="Y378" s="382"/>
      <c r="Z378" s="149"/>
      <c r="AA378" s="42"/>
      <c r="AB378" s="42"/>
    </row>
    <row r="379" spans="4:28">
      <c r="D379" s="148"/>
      <c r="E379" s="361">
        <v>44143</v>
      </c>
      <c r="F379" s="149" t="s">
        <v>1935</v>
      </c>
      <c r="G379" s="362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>
        <v>10</v>
      </c>
      <c r="T379" s="148"/>
      <c r="U379" s="148"/>
      <c r="V379" s="148"/>
      <c r="W379" s="42"/>
      <c r="X379" s="42"/>
      <c r="Y379" s="382"/>
      <c r="Z379" s="149"/>
      <c r="AA379" s="42"/>
      <c r="AB379" s="42"/>
    </row>
    <row r="380" spans="4:28">
      <c r="D380" s="148"/>
      <c r="E380" s="361">
        <v>44143</v>
      </c>
      <c r="F380" s="149" t="s">
        <v>1570</v>
      </c>
      <c r="G380" s="362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42"/>
      <c r="X380" s="42"/>
      <c r="Y380" s="382"/>
      <c r="Z380" s="149"/>
      <c r="AA380" s="42"/>
      <c r="AB380" s="42"/>
    </row>
    <row r="381" spans="4:28">
      <c r="D381" s="148"/>
      <c r="E381" s="361">
        <v>44143</v>
      </c>
      <c r="F381" s="149" t="s">
        <v>962</v>
      </c>
      <c r="G381" s="362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42"/>
      <c r="X381" s="42"/>
      <c r="Y381" s="382"/>
      <c r="Z381" s="149"/>
      <c r="AA381" s="42"/>
      <c r="AB381" s="42"/>
    </row>
    <row r="382" spans="4:28">
      <c r="D382" s="148"/>
      <c r="E382" s="361">
        <v>44143</v>
      </c>
      <c r="F382" s="149" t="s">
        <v>1936</v>
      </c>
      <c r="G382" s="362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42"/>
      <c r="X382" s="42"/>
      <c r="Y382" s="382"/>
      <c r="Z382" s="149"/>
      <c r="AA382" s="42"/>
      <c r="AB382" s="42"/>
    </row>
    <row r="383" spans="4:28">
      <c r="D383" s="148"/>
      <c r="E383" s="361">
        <v>44153</v>
      </c>
      <c r="F383" s="149" t="s">
        <v>495</v>
      </c>
      <c r="G383" s="362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42"/>
      <c r="X383" s="42"/>
      <c r="Y383" s="382"/>
      <c r="Z383" s="149"/>
      <c r="AA383" s="42"/>
      <c r="AB383" s="42"/>
    </row>
    <row r="384" spans="4:28">
      <c r="D384" s="148">
        <v>5</v>
      </c>
      <c r="E384" s="361">
        <v>44153</v>
      </c>
      <c r="F384" s="149" t="s">
        <v>1937</v>
      </c>
      <c r="G384" s="362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42"/>
      <c r="X384" s="42"/>
      <c r="Y384" s="382"/>
      <c r="Z384" s="149"/>
      <c r="AA384" s="42"/>
      <c r="AB384" s="42"/>
    </row>
    <row r="385" spans="4:28">
      <c r="D385" s="148"/>
      <c r="E385" s="361">
        <v>44153</v>
      </c>
      <c r="F385" s="149" t="s">
        <v>1935</v>
      </c>
      <c r="G385" s="362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>
        <v>5</v>
      </c>
      <c r="T385" s="148"/>
      <c r="U385" s="148"/>
      <c r="V385" s="148"/>
      <c r="W385" s="42"/>
      <c r="X385" s="42"/>
      <c r="Y385" s="382"/>
      <c r="Z385" s="149"/>
      <c r="AA385" s="42"/>
      <c r="AB385" s="42"/>
    </row>
    <row r="386" spans="4:28">
      <c r="D386" s="148"/>
      <c r="E386" s="361">
        <v>44153</v>
      </c>
      <c r="F386" s="149" t="s">
        <v>1914</v>
      </c>
      <c r="G386" s="362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>
        <v>1</v>
      </c>
      <c r="T386" s="148"/>
      <c r="U386" s="148"/>
      <c r="V386" s="148"/>
      <c r="W386" s="42"/>
      <c r="X386" s="42"/>
      <c r="Y386" s="382"/>
      <c r="Z386" s="149"/>
      <c r="AA386" s="42"/>
      <c r="AB386" s="42"/>
    </row>
    <row r="387" spans="4:28">
      <c r="D387" s="148"/>
      <c r="E387" s="361">
        <v>44153</v>
      </c>
      <c r="F387" s="149" t="s">
        <v>1938</v>
      </c>
      <c r="G387" s="362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148"/>
      <c r="W387" s="42"/>
      <c r="X387" s="42"/>
      <c r="Y387" s="382"/>
      <c r="Z387" s="149"/>
      <c r="AA387" s="42"/>
      <c r="AB387" s="42"/>
    </row>
    <row r="388" spans="4:28">
      <c r="D388" s="148"/>
      <c r="E388" s="361">
        <v>44153</v>
      </c>
      <c r="F388" s="149" t="s">
        <v>495</v>
      </c>
      <c r="G388" s="362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42"/>
      <c r="X388" s="42"/>
      <c r="Y388" s="382"/>
      <c r="Z388" s="149"/>
      <c r="AA388" s="42"/>
      <c r="AB388" s="42"/>
    </row>
    <row r="389" spans="4:28">
      <c r="D389" s="148"/>
      <c r="E389" s="361">
        <v>44153</v>
      </c>
      <c r="F389" s="149" t="s">
        <v>1940</v>
      </c>
      <c r="G389" s="362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>
        <v>70</v>
      </c>
      <c r="U389" s="148"/>
      <c r="V389" s="148"/>
      <c r="W389" s="42"/>
      <c r="X389" s="42"/>
      <c r="Y389" s="382"/>
      <c r="Z389" s="149"/>
      <c r="AA389" s="42"/>
      <c r="AB389" s="42"/>
    </row>
    <row r="390" spans="4:28">
      <c r="D390" s="148"/>
      <c r="E390" s="361">
        <v>44153</v>
      </c>
      <c r="F390" s="149" t="s">
        <v>1939</v>
      </c>
      <c r="G390" s="362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42"/>
      <c r="X390" s="42"/>
      <c r="Y390" s="382"/>
      <c r="Z390" s="149"/>
      <c r="AA390" s="42"/>
      <c r="AB390" s="42"/>
    </row>
    <row r="391" spans="4:28">
      <c r="D391" s="148"/>
      <c r="E391" s="361">
        <v>44153</v>
      </c>
      <c r="F391" s="149" t="s">
        <v>962</v>
      </c>
      <c r="G391" s="362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42"/>
      <c r="X391" s="42"/>
      <c r="Y391" s="382"/>
      <c r="Z391" s="149"/>
      <c r="AA391" s="42"/>
      <c r="AB391" s="42"/>
    </row>
    <row r="392" spans="4:28">
      <c r="D392" s="148"/>
      <c r="E392" s="361">
        <v>44153</v>
      </c>
      <c r="F392" s="149" t="s">
        <v>1941</v>
      </c>
      <c r="G392" s="362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42"/>
      <c r="X392" s="42"/>
      <c r="Y392" s="382"/>
      <c r="Z392" s="149"/>
      <c r="AA392" s="42"/>
      <c r="AB392" s="42"/>
    </row>
    <row r="393" spans="4:28">
      <c r="D393" s="148"/>
      <c r="E393" s="361">
        <v>44153</v>
      </c>
      <c r="F393" s="149" t="s">
        <v>495</v>
      </c>
      <c r="G393" s="362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42"/>
      <c r="X393" s="42"/>
      <c r="Y393" s="382"/>
      <c r="Z393" s="149"/>
      <c r="AA393" s="42"/>
      <c r="AB393" s="42"/>
    </row>
    <row r="394" spans="4:28">
      <c r="D394" s="148">
        <v>5</v>
      </c>
      <c r="E394" s="361">
        <v>44153</v>
      </c>
      <c r="F394" s="149" t="s">
        <v>1942</v>
      </c>
      <c r="G394" s="362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>
        <v>766</v>
      </c>
      <c r="W394" s="42"/>
      <c r="X394" s="42"/>
      <c r="Y394" s="382"/>
      <c r="Z394" s="149"/>
      <c r="AA394" s="42"/>
      <c r="AB394" s="42"/>
    </row>
    <row r="395" spans="4:28">
      <c r="D395" s="148"/>
      <c r="E395" s="361">
        <v>44153</v>
      </c>
      <c r="F395" s="149" t="s">
        <v>1943</v>
      </c>
      <c r="G395" s="362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42"/>
      <c r="X395" s="42"/>
      <c r="Y395" s="382"/>
      <c r="Z395" s="149"/>
      <c r="AA395" s="42"/>
      <c r="AB395" s="42"/>
    </row>
    <row r="396" spans="4:28">
      <c r="D396" s="148"/>
      <c r="E396" s="361">
        <v>44153</v>
      </c>
      <c r="F396" s="149" t="s">
        <v>962</v>
      </c>
      <c r="G396" s="362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42"/>
      <c r="X396" s="42"/>
      <c r="Y396" s="382"/>
      <c r="Z396" s="149"/>
      <c r="AA396" s="42"/>
      <c r="AB396" s="42"/>
    </row>
    <row r="397" spans="4:28">
      <c r="D397" s="148"/>
      <c r="E397" s="361">
        <v>44153</v>
      </c>
      <c r="F397" s="149" t="s">
        <v>1890</v>
      </c>
      <c r="G397" s="362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>
        <v>39</v>
      </c>
      <c r="U397" s="148"/>
      <c r="V397" s="148"/>
      <c r="W397" s="42"/>
      <c r="X397" s="42"/>
      <c r="Y397" s="382"/>
      <c r="Z397" s="149"/>
      <c r="AA397" s="42"/>
      <c r="AB397" s="42"/>
    </row>
    <row r="398" spans="4:28">
      <c r="D398" s="148"/>
      <c r="E398" s="361">
        <v>44153</v>
      </c>
      <c r="F398" s="149" t="s">
        <v>1946</v>
      </c>
      <c r="G398" s="362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42"/>
      <c r="X398" s="42"/>
      <c r="Y398" s="382"/>
      <c r="Z398" s="149"/>
      <c r="AA398" s="42"/>
      <c r="AB398" s="42"/>
    </row>
    <row r="399" spans="4:28">
      <c r="D399" s="148"/>
      <c r="E399" s="361">
        <v>44155</v>
      </c>
      <c r="F399" s="149" t="s">
        <v>1284</v>
      </c>
      <c r="G399" s="362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42"/>
      <c r="X399" s="42"/>
      <c r="Y399" s="382"/>
      <c r="Z399" s="149"/>
      <c r="AA399" s="42"/>
      <c r="AB399" s="42"/>
    </row>
    <row r="400" spans="4:28">
      <c r="D400" s="148">
        <v>5</v>
      </c>
      <c r="E400" s="361">
        <v>44155</v>
      </c>
      <c r="F400" s="149" t="s">
        <v>1944</v>
      </c>
      <c r="G400" s="362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42"/>
      <c r="X400" s="42"/>
      <c r="Y400" s="382"/>
      <c r="Z400" s="149"/>
      <c r="AA400" s="42"/>
      <c r="AB400" s="42"/>
    </row>
    <row r="401" spans="4:28">
      <c r="D401" s="148"/>
      <c r="E401" s="361">
        <v>44155</v>
      </c>
      <c r="F401" s="149" t="s">
        <v>1945</v>
      </c>
      <c r="G401" s="362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42"/>
      <c r="X401" s="42"/>
      <c r="Y401" s="382"/>
      <c r="Z401" s="149"/>
      <c r="AA401" s="42"/>
      <c r="AB401" s="42"/>
    </row>
    <row r="402" spans="4:28">
      <c r="D402" s="148"/>
      <c r="E402" s="361">
        <v>44161</v>
      </c>
      <c r="F402" s="149" t="s">
        <v>495</v>
      </c>
      <c r="G402" s="362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42"/>
      <c r="X402" s="42"/>
      <c r="Y402" s="382"/>
      <c r="Z402" s="149"/>
      <c r="AA402" s="42"/>
      <c r="AB402" s="42"/>
    </row>
    <row r="403" spans="4:28">
      <c r="D403" s="148">
        <v>20</v>
      </c>
      <c r="E403" s="361">
        <v>44161</v>
      </c>
      <c r="F403" s="149" t="s">
        <v>1947</v>
      </c>
      <c r="G403" s="362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42"/>
      <c r="X403" s="42"/>
      <c r="Y403" s="382"/>
      <c r="Z403" s="149"/>
      <c r="AA403" s="42"/>
      <c r="AB403" s="42"/>
    </row>
    <row r="404" spans="4:28">
      <c r="D404" s="148"/>
      <c r="E404" s="361">
        <v>44161</v>
      </c>
      <c r="F404" s="149" t="s">
        <v>1935</v>
      </c>
      <c r="G404" s="362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>
        <v>12.5</v>
      </c>
      <c r="T404" s="148"/>
      <c r="U404" s="148"/>
      <c r="V404" s="148"/>
      <c r="W404" s="42"/>
      <c r="X404" s="42"/>
      <c r="Y404" s="382"/>
      <c r="Z404" s="149"/>
      <c r="AA404" s="42"/>
      <c r="AB404" s="42"/>
    </row>
    <row r="405" spans="4:28">
      <c r="D405" s="148"/>
      <c r="E405" s="361">
        <v>44161</v>
      </c>
      <c r="F405" s="149" t="s">
        <v>1948</v>
      </c>
      <c r="G405" s="362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42"/>
      <c r="X405" s="42"/>
      <c r="Y405" s="382"/>
      <c r="Z405" s="149"/>
      <c r="AA405" s="42"/>
      <c r="AB405" s="42"/>
    </row>
    <row r="406" spans="4:28">
      <c r="D406" s="148"/>
      <c r="E406" s="361">
        <v>44161</v>
      </c>
      <c r="F406" s="149" t="s">
        <v>962</v>
      </c>
      <c r="G406" s="362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42"/>
      <c r="X406" s="42"/>
      <c r="Y406" s="382"/>
      <c r="Z406" s="149"/>
      <c r="AA406" s="42"/>
      <c r="AB406" s="42"/>
    </row>
    <row r="407" spans="4:28">
      <c r="D407" s="148"/>
      <c r="E407" s="361">
        <v>44161</v>
      </c>
      <c r="F407" s="149" t="s">
        <v>1949</v>
      </c>
      <c r="G407" s="362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42"/>
      <c r="X407" s="42"/>
      <c r="Y407" s="382"/>
      <c r="Z407" s="149"/>
      <c r="AA407" s="42"/>
      <c r="AB407" s="42"/>
    </row>
    <row r="408" spans="4:28">
      <c r="D408" s="148"/>
      <c r="E408" s="361">
        <v>44161</v>
      </c>
      <c r="F408" s="149" t="s">
        <v>495</v>
      </c>
      <c r="G408" s="362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42"/>
      <c r="X408" s="42"/>
      <c r="Y408" s="382"/>
      <c r="Z408" s="149"/>
      <c r="AA408" s="42"/>
      <c r="AB408" s="42"/>
    </row>
    <row r="409" spans="4:28">
      <c r="D409" s="148">
        <v>5</v>
      </c>
      <c r="E409" s="361">
        <v>44161</v>
      </c>
      <c r="F409" s="149" t="s">
        <v>1950</v>
      </c>
      <c r="G409" s="362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42"/>
      <c r="X409" s="42"/>
      <c r="Y409" s="382"/>
      <c r="Z409" s="149"/>
      <c r="AA409" s="42"/>
      <c r="AB409" s="42"/>
    </row>
    <row r="410" spans="4:28">
      <c r="D410" s="148"/>
      <c r="E410" s="361">
        <v>44161</v>
      </c>
      <c r="F410" s="149" t="s">
        <v>1935</v>
      </c>
      <c r="G410" s="362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>
        <v>10</v>
      </c>
      <c r="T410" s="148"/>
      <c r="U410" s="148"/>
      <c r="V410" s="148"/>
      <c r="W410" s="42"/>
      <c r="X410" s="42"/>
      <c r="Y410" s="382"/>
      <c r="Z410" s="149"/>
      <c r="AA410" s="42"/>
      <c r="AB410" s="42"/>
    </row>
    <row r="411" spans="4:28">
      <c r="D411" s="148"/>
      <c r="E411" s="361">
        <v>44161</v>
      </c>
      <c r="F411" s="149" t="s">
        <v>1951</v>
      </c>
      <c r="G411" s="362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148"/>
      <c r="W411" s="42"/>
      <c r="X411" s="42"/>
      <c r="Y411" s="382"/>
      <c r="Z411" s="149"/>
      <c r="AA411" s="42"/>
      <c r="AB411" s="42"/>
    </row>
    <row r="412" spans="4:28">
      <c r="D412" s="148"/>
      <c r="E412" s="361">
        <v>44161</v>
      </c>
      <c r="F412" s="149" t="s">
        <v>1952</v>
      </c>
      <c r="G412" s="362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148"/>
      <c r="W412" s="42"/>
      <c r="X412" s="42"/>
      <c r="Y412" s="382"/>
      <c r="Z412" s="149"/>
      <c r="AA412" s="42"/>
      <c r="AB412" s="42"/>
    </row>
    <row r="413" spans="4:28">
      <c r="D413" s="148"/>
      <c r="E413" s="361">
        <v>44161</v>
      </c>
      <c r="F413" s="149" t="s">
        <v>1953</v>
      </c>
      <c r="G413" s="362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>
        <v>50</v>
      </c>
      <c r="V413" s="148"/>
      <c r="W413" s="42"/>
      <c r="X413" s="42"/>
      <c r="Y413" s="382"/>
      <c r="Z413" s="149"/>
      <c r="AA413" s="42"/>
      <c r="AB413" s="42"/>
    </row>
    <row r="414" spans="4:28">
      <c r="D414" s="148"/>
      <c r="E414" s="361">
        <v>44161</v>
      </c>
      <c r="F414" s="149" t="s">
        <v>1956</v>
      </c>
      <c r="G414" s="362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42"/>
      <c r="X414" s="42"/>
      <c r="Y414" s="382"/>
      <c r="Z414" s="149"/>
      <c r="AA414" s="42"/>
      <c r="AB414" s="42"/>
    </row>
    <row r="415" spans="4:28">
      <c r="D415" s="148"/>
      <c r="E415" s="361">
        <v>44161</v>
      </c>
      <c r="F415" s="149" t="s">
        <v>962</v>
      </c>
      <c r="G415" s="362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42"/>
      <c r="X415" s="42"/>
      <c r="Y415" s="382"/>
      <c r="Z415" s="149"/>
      <c r="AA415" s="42"/>
      <c r="AB415" s="42"/>
    </row>
    <row r="416" spans="4:28">
      <c r="D416" s="148"/>
      <c r="E416" s="361">
        <v>44161</v>
      </c>
      <c r="F416" s="149" t="s">
        <v>1957</v>
      </c>
      <c r="G416" s="362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42"/>
      <c r="X416" s="42"/>
      <c r="Y416" s="382"/>
      <c r="Z416" s="149"/>
      <c r="AA416" s="42"/>
      <c r="AB416" s="42"/>
    </row>
    <row r="417" spans="4:28">
      <c r="D417" s="148"/>
      <c r="E417" s="361">
        <v>44161</v>
      </c>
      <c r="F417" s="149" t="s">
        <v>495</v>
      </c>
      <c r="G417" s="362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42"/>
      <c r="X417" s="42"/>
      <c r="Y417" s="382"/>
      <c r="Z417" s="149"/>
      <c r="AA417" s="42"/>
      <c r="AB417" s="42"/>
    </row>
    <row r="418" spans="4:28">
      <c r="D418" s="148"/>
      <c r="E418" s="361">
        <v>44161</v>
      </c>
      <c r="F418" s="149" t="s">
        <v>1958</v>
      </c>
      <c r="G418" s="362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148"/>
      <c r="W418" s="42"/>
      <c r="X418" s="42"/>
      <c r="Y418" s="382"/>
      <c r="Z418" s="149"/>
      <c r="AA418" s="42"/>
      <c r="AB418" s="42"/>
    </row>
    <row r="419" spans="4:28">
      <c r="D419" s="148"/>
      <c r="E419" s="361">
        <v>44161</v>
      </c>
      <c r="F419" s="149" t="s">
        <v>1914</v>
      </c>
      <c r="G419" s="362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>
        <v>1</v>
      </c>
      <c r="T419" s="148"/>
      <c r="U419" s="148"/>
      <c r="V419" s="148"/>
      <c r="W419" s="42"/>
      <c r="X419" s="42"/>
      <c r="Y419" s="382"/>
      <c r="Z419" s="149"/>
      <c r="AA419" s="42"/>
      <c r="AB419" s="42"/>
    </row>
    <row r="420" spans="4:28">
      <c r="D420" s="148"/>
      <c r="E420" s="361">
        <v>44161</v>
      </c>
      <c r="F420" s="149" t="s">
        <v>1956</v>
      </c>
      <c r="G420" s="362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42"/>
      <c r="X420" s="42"/>
      <c r="Y420" s="382"/>
      <c r="Z420" s="149"/>
      <c r="AA420" s="42"/>
      <c r="AB420" s="42"/>
    </row>
    <row r="421" spans="4:28">
      <c r="D421" s="148"/>
      <c r="E421" s="361">
        <v>44161</v>
      </c>
      <c r="F421" s="149" t="s">
        <v>1890</v>
      </c>
      <c r="G421" s="362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>
        <v>49.4</v>
      </c>
      <c r="U421" s="148"/>
      <c r="V421" s="148"/>
      <c r="W421" s="42"/>
      <c r="X421" s="42"/>
      <c r="Y421" s="382"/>
      <c r="Z421" s="149"/>
      <c r="AA421" s="42"/>
      <c r="AB421" s="42"/>
    </row>
    <row r="422" spans="4:28">
      <c r="D422" s="148"/>
      <c r="E422" s="361">
        <v>44161</v>
      </c>
      <c r="F422" s="149" t="s">
        <v>962</v>
      </c>
      <c r="G422" s="362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42"/>
      <c r="X422" s="42"/>
      <c r="Y422" s="382"/>
      <c r="Z422" s="149"/>
      <c r="AA422" s="42"/>
      <c r="AB422" s="42"/>
    </row>
    <row r="423" spans="4:28">
      <c r="D423" s="148"/>
      <c r="E423" s="361">
        <v>44161</v>
      </c>
      <c r="F423" s="149" t="s">
        <v>1957</v>
      </c>
      <c r="G423" s="362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42"/>
      <c r="X423" s="42"/>
      <c r="Y423" s="382"/>
      <c r="Z423" s="149"/>
      <c r="AA423" s="42"/>
      <c r="AB423" s="42"/>
    </row>
    <row r="424" spans="4:28">
      <c r="D424" s="160"/>
      <c r="E424" s="366">
        <v>44172</v>
      </c>
      <c r="F424" s="161" t="s">
        <v>495</v>
      </c>
      <c r="G424" s="367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1"/>
      <c r="X424" s="161"/>
      <c r="Y424" s="387"/>
      <c r="Z424" s="161"/>
      <c r="AA424" s="161"/>
      <c r="AB424" s="42"/>
    </row>
    <row r="425" spans="4:28">
      <c r="D425" s="160"/>
      <c r="E425" s="366">
        <v>44172</v>
      </c>
      <c r="F425" s="161" t="s">
        <v>956</v>
      </c>
      <c r="G425" s="367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1"/>
      <c r="X425" s="161"/>
      <c r="Y425" s="387"/>
      <c r="Z425" s="161"/>
      <c r="AA425" s="161"/>
      <c r="AB425" s="42"/>
    </row>
    <row r="426" spans="4:28">
      <c r="D426" s="160"/>
      <c r="E426" s="366">
        <v>44172</v>
      </c>
      <c r="F426" s="161" t="s">
        <v>1977</v>
      </c>
      <c r="G426" s="367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0"/>
      <c r="W426" s="161"/>
      <c r="X426" s="161"/>
      <c r="Y426" s="387"/>
      <c r="Z426" s="161"/>
      <c r="AA426" s="161"/>
      <c r="AB426" s="42"/>
    </row>
    <row r="427" spans="4:28">
      <c r="D427" s="160"/>
      <c r="E427" s="366">
        <v>44172</v>
      </c>
      <c r="F427" s="161" t="s">
        <v>1914</v>
      </c>
      <c r="G427" s="367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>
        <v>1</v>
      </c>
      <c r="T427" s="160"/>
      <c r="U427" s="160"/>
      <c r="V427" s="160"/>
      <c r="W427" s="161"/>
      <c r="X427" s="161"/>
      <c r="Y427" s="387"/>
      <c r="Z427" s="161"/>
      <c r="AA427" s="161"/>
      <c r="AB427" s="42"/>
    </row>
    <row r="428" spans="4:28">
      <c r="D428" s="160"/>
      <c r="E428" s="366">
        <v>44172</v>
      </c>
      <c r="F428" s="161" t="s">
        <v>1978</v>
      </c>
      <c r="G428" s="367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>
        <v>57</v>
      </c>
      <c r="U428" s="160"/>
      <c r="V428" s="160"/>
      <c r="W428" s="161"/>
      <c r="X428" s="161"/>
      <c r="Y428" s="387"/>
      <c r="Z428" s="161"/>
      <c r="AA428" s="161"/>
      <c r="AB428" s="42"/>
    </row>
    <row r="429" spans="4:28">
      <c r="D429" s="160"/>
      <c r="E429" s="366">
        <v>44172</v>
      </c>
      <c r="F429" s="161" t="s">
        <v>1979</v>
      </c>
      <c r="G429" s="367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1"/>
      <c r="X429" s="161"/>
      <c r="Y429" s="387"/>
      <c r="Z429" s="161"/>
      <c r="AA429" s="161"/>
      <c r="AB429" s="42"/>
    </row>
    <row r="430" spans="4:28">
      <c r="D430" s="160"/>
      <c r="E430" s="366">
        <v>44172</v>
      </c>
      <c r="F430" s="161" t="s">
        <v>962</v>
      </c>
      <c r="G430" s="367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1"/>
      <c r="X430" s="161"/>
      <c r="Y430" s="387"/>
      <c r="Z430" s="161"/>
      <c r="AA430" s="161"/>
      <c r="AB430" s="42"/>
    </row>
    <row r="431" spans="4:28">
      <c r="D431" s="160"/>
      <c r="E431" s="366">
        <v>44172</v>
      </c>
      <c r="F431" s="161" t="s">
        <v>1555</v>
      </c>
      <c r="G431" s="367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1"/>
      <c r="X431" s="161"/>
      <c r="Y431" s="387"/>
      <c r="Z431" s="161"/>
      <c r="AA431" s="161"/>
      <c r="AB431" s="42"/>
    </row>
    <row r="432" spans="4:28">
      <c r="D432" s="160"/>
      <c r="E432" s="366">
        <v>44172</v>
      </c>
      <c r="F432" s="161" t="s">
        <v>1980</v>
      </c>
      <c r="G432" s="367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1"/>
      <c r="X432" s="161"/>
      <c r="Y432" s="387"/>
      <c r="Z432" s="161"/>
      <c r="AA432" s="161"/>
      <c r="AB432" s="42"/>
    </row>
    <row r="433" spans="4:28">
      <c r="D433" s="160"/>
      <c r="E433" s="366">
        <v>44172</v>
      </c>
      <c r="F433" s="161" t="s">
        <v>495</v>
      </c>
      <c r="G433" s="367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1"/>
      <c r="X433" s="161"/>
      <c r="Y433" s="387"/>
      <c r="Z433" s="161"/>
      <c r="AA433" s="161"/>
      <c r="AB433" s="42"/>
    </row>
    <row r="434" spans="4:28">
      <c r="D434" s="160">
        <v>11.35</v>
      </c>
      <c r="E434" s="366">
        <v>44173</v>
      </c>
      <c r="F434" s="161" t="s">
        <v>1981</v>
      </c>
      <c r="G434" s="367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1"/>
      <c r="X434" s="161"/>
      <c r="Y434" s="387"/>
      <c r="Z434" s="161"/>
      <c r="AA434" s="161"/>
      <c r="AB434" s="42"/>
    </row>
    <row r="435" spans="4:28">
      <c r="D435" s="160"/>
      <c r="E435" s="366">
        <v>44173</v>
      </c>
      <c r="F435" s="161" t="s">
        <v>1935</v>
      </c>
      <c r="G435" s="367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>
        <v>9</v>
      </c>
      <c r="T435" s="160"/>
      <c r="U435" s="160"/>
      <c r="V435" s="160"/>
      <c r="W435" s="161"/>
      <c r="X435" s="161"/>
      <c r="Y435" s="387"/>
      <c r="Z435" s="161"/>
      <c r="AA435" s="161"/>
      <c r="AB435" s="42"/>
    </row>
    <row r="436" spans="4:28">
      <c r="D436" s="160"/>
      <c r="E436" s="366">
        <v>44173</v>
      </c>
      <c r="F436" s="161" t="s">
        <v>1982</v>
      </c>
      <c r="G436" s="367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0"/>
      <c r="W436" s="161"/>
      <c r="X436" s="161"/>
      <c r="Y436" s="387"/>
      <c r="Z436" s="161"/>
      <c r="AA436" s="161"/>
      <c r="AB436" s="42"/>
    </row>
    <row r="437" spans="4:28">
      <c r="D437" s="160"/>
      <c r="E437" s="366">
        <v>44173</v>
      </c>
      <c r="F437" s="161" t="s">
        <v>1914</v>
      </c>
      <c r="G437" s="367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>
        <v>1</v>
      </c>
      <c r="T437" s="160"/>
      <c r="U437" s="160"/>
      <c r="V437" s="160"/>
      <c r="W437" s="161"/>
      <c r="X437" s="161"/>
      <c r="Y437" s="387"/>
      <c r="Z437" s="161"/>
      <c r="AA437" s="161"/>
      <c r="AB437" s="42"/>
    </row>
    <row r="438" spans="4:28">
      <c r="D438" s="160"/>
      <c r="E438" s="366">
        <v>44173</v>
      </c>
      <c r="F438" s="161" t="s">
        <v>1983</v>
      </c>
      <c r="G438" s="367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>
        <v>88</v>
      </c>
      <c r="U438" s="160"/>
      <c r="V438" s="160"/>
      <c r="W438" s="161"/>
      <c r="X438" s="161"/>
      <c r="Y438" s="387"/>
      <c r="Z438" s="161"/>
      <c r="AA438" s="161"/>
      <c r="AB438" s="42"/>
    </row>
    <row r="439" spans="4:28">
      <c r="D439" s="160"/>
      <c r="E439" s="366">
        <v>44173</v>
      </c>
      <c r="F439" s="161" t="s">
        <v>1984</v>
      </c>
      <c r="G439" s="367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1"/>
      <c r="X439" s="161"/>
      <c r="Y439" s="387"/>
      <c r="Z439" s="161"/>
      <c r="AA439" s="161"/>
      <c r="AB439" s="42"/>
    </row>
    <row r="440" spans="4:28">
      <c r="D440" s="160"/>
      <c r="E440" s="366">
        <v>44173</v>
      </c>
      <c r="F440" s="161" t="s">
        <v>1890</v>
      </c>
      <c r="G440" s="367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>
        <v>74</v>
      </c>
      <c r="U440" s="160"/>
      <c r="V440" s="160"/>
      <c r="W440" s="161"/>
      <c r="X440" s="161"/>
      <c r="Y440" s="387"/>
      <c r="Z440" s="161"/>
      <c r="AA440" s="161"/>
      <c r="AB440" s="42"/>
    </row>
    <row r="441" spans="4:28">
      <c r="D441" s="160"/>
      <c r="E441" s="366">
        <v>44173</v>
      </c>
      <c r="F441" s="161" t="s">
        <v>962</v>
      </c>
      <c r="G441" s="367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1"/>
      <c r="X441" s="161"/>
      <c r="Y441" s="387"/>
      <c r="Z441" s="161"/>
      <c r="AA441" s="161"/>
      <c r="AB441" s="42"/>
    </row>
    <row r="442" spans="4:28">
      <c r="D442" s="160"/>
      <c r="E442" s="366">
        <v>44173</v>
      </c>
      <c r="F442" s="161" t="s">
        <v>1985</v>
      </c>
      <c r="G442" s="367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1"/>
      <c r="X442" s="161"/>
      <c r="Y442" s="387"/>
      <c r="Z442" s="161"/>
      <c r="AA442" s="161"/>
      <c r="AB442" s="42"/>
    </row>
    <row r="443" spans="4:28">
      <c r="D443" s="160"/>
      <c r="E443" s="366">
        <v>44173</v>
      </c>
      <c r="F443" s="161" t="s">
        <v>495</v>
      </c>
      <c r="G443" s="367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1"/>
      <c r="X443" s="161"/>
      <c r="Y443" s="387"/>
      <c r="Z443" s="161"/>
      <c r="AA443" s="161"/>
      <c r="AB443" s="42"/>
    </row>
    <row r="444" spans="4:28">
      <c r="D444" s="160">
        <v>5</v>
      </c>
      <c r="E444" s="366">
        <v>44173</v>
      </c>
      <c r="F444" s="161" t="s">
        <v>1986</v>
      </c>
      <c r="G444" s="367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1"/>
      <c r="X444" s="161"/>
      <c r="Y444" s="387"/>
      <c r="Z444" s="161"/>
      <c r="AA444" s="161"/>
      <c r="AB444" s="42"/>
    </row>
    <row r="445" spans="4:28">
      <c r="D445" s="160"/>
      <c r="E445" s="366">
        <v>44173</v>
      </c>
      <c r="F445" s="161" t="s">
        <v>1935</v>
      </c>
      <c r="G445" s="367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>
        <v>2</v>
      </c>
      <c r="T445" s="160"/>
      <c r="U445" s="160"/>
      <c r="V445" s="160"/>
      <c r="W445" s="161"/>
      <c r="X445" s="161"/>
      <c r="Y445" s="387"/>
      <c r="Z445" s="161"/>
      <c r="AA445" s="161"/>
      <c r="AB445" s="42"/>
    </row>
    <row r="446" spans="4:28">
      <c r="D446" s="160"/>
      <c r="E446" s="366">
        <v>44173</v>
      </c>
      <c r="F446" s="161" t="s">
        <v>1948</v>
      </c>
      <c r="G446" s="367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1"/>
      <c r="X446" s="161"/>
      <c r="Y446" s="387"/>
      <c r="Z446" s="161"/>
      <c r="AA446" s="161"/>
      <c r="AB446" s="42"/>
    </row>
    <row r="447" spans="4:28">
      <c r="D447" s="160"/>
      <c r="E447" s="366">
        <v>44173</v>
      </c>
      <c r="F447" s="161" t="s">
        <v>962</v>
      </c>
      <c r="G447" s="367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1"/>
      <c r="X447" s="161"/>
      <c r="Y447" s="387"/>
      <c r="Z447" s="161"/>
      <c r="AA447" s="161"/>
      <c r="AB447" s="42"/>
    </row>
    <row r="448" spans="4:28">
      <c r="D448" s="160"/>
      <c r="E448" s="366">
        <v>44173</v>
      </c>
      <c r="F448" s="161" t="s">
        <v>1949</v>
      </c>
      <c r="G448" s="367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1"/>
      <c r="X448" s="161"/>
      <c r="Y448" s="387"/>
      <c r="Z448" s="161"/>
      <c r="AA448" s="161"/>
      <c r="AB448" s="42"/>
    </row>
    <row r="449" spans="4:28">
      <c r="D449" s="160"/>
      <c r="E449" s="366">
        <v>44173</v>
      </c>
      <c r="F449" s="161" t="s">
        <v>495</v>
      </c>
      <c r="G449" s="367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1"/>
      <c r="X449" s="161"/>
      <c r="Y449" s="387"/>
      <c r="Z449" s="161"/>
      <c r="AA449" s="161"/>
      <c r="AB449" s="42"/>
    </row>
    <row r="450" spans="4:28">
      <c r="D450" s="160">
        <v>11.35</v>
      </c>
      <c r="E450" s="366">
        <v>44173</v>
      </c>
      <c r="F450" s="161" t="s">
        <v>1981</v>
      </c>
      <c r="G450" s="367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1"/>
      <c r="X450" s="161"/>
      <c r="Y450" s="387"/>
      <c r="Z450" s="161"/>
      <c r="AA450" s="161"/>
      <c r="AB450" s="42"/>
    </row>
    <row r="451" spans="4:28">
      <c r="D451" s="160"/>
      <c r="E451" s="366">
        <v>44173</v>
      </c>
      <c r="F451" s="161" t="s">
        <v>1935</v>
      </c>
      <c r="G451" s="367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>
        <v>9</v>
      </c>
      <c r="T451" s="160"/>
      <c r="U451" s="160"/>
      <c r="V451" s="160"/>
      <c r="W451" s="161"/>
      <c r="X451" s="161"/>
      <c r="Y451" s="387"/>
      <c r="Z451" s="161"/>
      <c r="AA451" s="161"/>
      <c r="AB451" s="42"/>
    </row>
    <row r="452" spans="4:28">
      <c r="D452" s="160"/>
      <c r="E452" s="366">
        <v>44173</v>
      </c>
      <c r="F452" s="161" t="s">
        <v>1987</v>
      </c>
      <c r="G452" s="367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1"/>
      <c r="X452" s="161"/>
      <c r="Y452" s="387"/>
      <c r="Z452" s="161"/>
      <c r="AA452" s="161"/>
      <c r="AB452" s="42"/>
    </row>
    <row r="453" spans="4:28">
      <c r="D453" s="160"/>
      <c r="E453" s="366">
        <v>44173</v>
      </c>
      <c r="F453" s="161" t="s">
        <v>962</v>
      </c>
      <c r="G453" s="367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1"/>
      <c r="X453" s="161"/>
      <c r="Y453" s="387"/>
      <c r="Z453" s="161"/>
      <c r="AA453" s="161"/>
      <c r="AB453" s="42"/>
    </row>
    <row r="454" spans="4:28">
      <c r="D454" s="160"/>
      <c r="E454" s="366">
        <v>44173</v>
      </c>
      <c r="F454" s="161" t="s">
        <v>1988</v>
      </c>
      <c r="G454" s="367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1"/>
      <c r="X454" s="161"/>
      <c r="Y454" s="387"/>
      <c r="Z454" s="161"/>
      <c r="AA454" s="161"/>
      <c r="AB454" s="42"/>
    </row>
    <row r="455" spans="4:28">
      <c r="D455" s="160"/>
      <c r="E455" s="366">
        <v>44175</v>
      </c>
      <c r="F455" s="161" t="s">
        <v>495</v>
      </c>
      <c r="G455" s="367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1"/>
      <c r="X455" s="161"/>
      <c r="Y455" s="387"/>
      <c r="Z455" s="161"/>
      <c r="AA455" s="161"/>
      <c r="AB455" s="42"/>
    </row>
    <row r="456" spans="4:28">
      <c r="D456" s="160">
        <v>10</v>
      </c>
      <c r="E456" s="366">
        <v>44175</v>
      </c>
      <c r="F456" s="161" t="s">
        <v>1989</v>
      </c>
      <c r="G456" s="367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1"/>
      <c r="X456" s="161"/>
      <c r="Y456" s="387"/>
      <c r="Z456" s="161"/>
      <c r="AA456" s="161"/>
      <c r="AB456" s="42"/>
    </row>
    <row r="457" spans="4:28">
      <c r="D457" s="160"/>
      <c r="E457" s="366">
        <v>44175</v>
      </c>
      <c r="F457" s="161" t="s">
        <v>1935</v>
      </c>
      <c r="G457" s="367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>
        <v>3</v>
      </c>
      <c r="T457" s="160"/>
      <c r="U457" s="160"/>
      <c r="V457" s="160"/>
      <c r="W457" s="161"/>
      <c r="X457" s="161"/>
      <c r="Y457" s="387"/>
      <c r="Z457" s="161"/>
      <c r="AA457" s="161"/>
      <c r="AB457" s="42"/>
    </row>
    <row r="458" spans="4:28">
      <c r="D458" s="160"/>
      <c r="E458" s="366">
        <v>44175</v>
      </c>
      <c r="F458" s="161" t="s">
        <v>1948</v>
      </c>
      <c r="G458" s="367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1"/>
      <c r="X458" s="161"/>
      <c r="Y458" s="387"/>
      <c r="Z458" s="161"/>
      <c r="AA458" s="161"/>
      <c r="AB458" s="42"/>
    </row>
    <row r="459" spans="4:28">
      <c r="D459" s="160"/>
      <c r="E459" s="366">
        <v>44175</v>
      </c>
      <c r="F459" s="161" t="s">
        <v>962</v>
      </c>
      <c r="G459" s="367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1"/>
      <c r="X459" s="161"/>
      <c r="Y459" s="387"/>
      <c r="Z459" s="161"/>
      <c r="AA459" s="161"/>
      <c r="AB459" s="42"/>
    </row>
    <row r="460" spans="4:28">
      <c r="D460" s="160"/>
      <c r="E460" s="366">
        <v>44175</v>
      </c>
      <c r="F460" s="161" t="s">
        <v>1949</v>
      </c>
      <c r="G460" s="367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1"/>
      <c r="X460" s="161"/>
      <c r="Y460" s="387"/>
      <c r="Z460" s="161"/>
      <c r="AA460" s="161"/>
      <c r="AB460" s="42"/>
    </row>
    <row r="461" spans="4:28">
      <c r="D461" s="160"/>
      <c r="E461" s="366">
        <v>44175</v>
      </c>
      <c r="F461" s="161" t="s">
        <v>495</v>
      </c>
      <c r="G461" s="367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1"/>
      <c r="X461" s="161"/>
      <c r="Y461" s="387"/>
      <c r="Z461" s="161"/>
      <c r="AA461" s="161"/>
      <c r="AB461" s="42"/>
    </row>
    <row r="462" spans="4:28">
      <c r="D462" s="160"/>
      <c r="E462" s="366">
        <v>44175</v>
      </c>
      <c r="F462" s="161" t="s">
        <v>956</v>
      </c>
      <c r="G462" s="367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1"/>
      <c r="X462" s="161"/>
      <c r="Y462" s="387"/>
      <c r="Z462" s="161"/>
      <c r="AA462" s="161"/>
      <c r="AB462" s="42"/>
    </row>
    <row r="463" spans="4:28">
      <c r="D463" s="160">
        <v>5</v>
      </c>
      <c r="E463" s="366">
        <v>44175</v>
      </c>
      <c r="F463" s="161" t="s">
        <v>1990</v>
      </c>
      <c r="G463" s="367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>
        <v>536</v>
      </c>
      <c r="W463" s="161"/>
      <c r="X463" s="161"/>
      <c r="Y463" s="387"/>
      <c r="Z463" s="161"/>
      <c r="AA463" s="161"/>
      <c r="AB463" s="42"/>
    </row>
    <row r="464" spans="4:28">
      <c r="D464" s="160"/>
      <c r="E464" s="366">
        <v>44175</v>
      </c>
      <c r="F464" s="161" t="s">
        <v>1991</v>
      </c>
      <c r="G464" s="367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>
        <v>57</v>
      </c>
      <c r="U464" s="160"/>
      <c r="V464" s="160"/>
      <c r="W464" s="161"/>
      <c r="X464" s="161"/>
      <c r="Y464" s="387"/>
      <c r="Z464" s="161"/>
      <c r="AA464" s="161"/>
      <c r="AB464" s="42"/>
    </row>
    <row r="465" spans="4:28">
      <c r="D465" s="160">
        <v>3.87</v>
      </c>
      <c r="E465" s="366">
        <v>44175</v>
      </c>
      <c r="F465" s="161" t="s">
        <v>1992</v>
      </c>
      <c r="G465" s="367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0"/>
      <c r="W465" s="161"/>
      <c r="X465" s="161"/>
      <c r="Y465" s="387"/>
      <c r="Z465" s="161"/>
      <c r="AA465" s="161"/>
      <c r="AB465" s="42"/>
    </row>
    <row r="466" spans="4:28">
      <c r="D466" s="160">
        <v>4.5</v>
      </c>
      <c r="E466" s="366">
        <v>44175</v>
      </c>
      <c r="F466" s="161" t="s">
        <v>1993</v>
      </c>
      <c r="G466" s="367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0"/>
      <c r="W466" s="161"/>
      <c r="X466" s="161"/>
      <c r="Y466" s="387"/>
      <c r="Z466" s="161"/>
      <c r="AA466" s="161"/>
      <c r="AB466" s="42"/>
    </row>
    <row r="467" spans="4:28">
      <c r="D467" s="160"/>
      <c r="E467" s="366">
        <v>44175</v>
      </c>
      <c r="F467" s="161" t="s">
        <v>1994</v>
      </c>
      <c r="G467" s="367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0"/>
      <c r="W467" s="161"/>
      <c r="X467" s="161"/>
      <c r="Y467" s="387"/>
      <c r="Z467" s="161"/>
      <c r="AA467" s="161"/>
      <c r="AB467" s="42"/>
    </row>
    <row r="468" spans="4:28">
      <c r="D468" s="160"/>
      <c r="E468" s="366">
        <v>44175</v>
      </c>
      <c r="F468" s="161" t="s">
        <v>1914</v>
      </c>
      <c r="G468" s="367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>
        <v>1</v>
      </c>
      <c r="T468" s="160"/>
      <c r="U468" s="160"/>
      <c r="V468" s="160"/>
      <c r="W468" s="161"/>
      <c r="X468" s="161"/>
      <c r="Y468" s="387"/>
      <c r="Z468" s="161"/>
      <c r="AA468" s="161"/>
      <c r="AB468" s="42"/>
    </row>
    <row r="469" spans="4:28">
      <c r="D469" s="160"/>
      <c r="E469" s="366">
        <v>44175</v>
      </c>
      <c r="F469" s="161" t="s">
        <v>1995</v>
      </c>
      <c r="G469" s="367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>
        <v>100</v>
      </c>
      <c r="U469" s="160"/>
      <c r="V469" s="160"/>
      <c r="W469" s="161"/>
      <c r="X469" s="161"/>
      <c r="Y469" s="387"/>
      <c r="Z469" s="161"/>
      <c r="AA469" s="161"/>
      <c r="AB469" s="42"/>
    </row>
    <row r="470" spans="4:28">
      <c r="D470" s="160"/>
      <c r="E470" s="366">
        <v>44175</v>
      </c>
      <c r="F470" s="161" t="s">
        <v>1996</v>
      </c>
      <c r="G470" s="367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1"/>
      <c r="X470" s="161"/>
      <c r="Y470" s="387"/>
      <c r="Z470" s="161"/>
      <c r="AA470" s="161"/>
      <c r="AB470" s="42"/>
    </row>
    <row r="471" spans="4:28">
      <c r="D471" s="160"/>
      <c r="E471" s="366">
        <v>44175</v>
      </c>
      <c r="F471" s="161" t="s">
        <v>962</v>
      </c>
      <c r="G471" s="367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1"/>
      <c r="X471" s="161"/>
      <c r="Y471" s="387"/>
      <c r="Z471" s="161"/>
      <c r="AA471" s="161"/>
      <c r="AB471" s="42"/>
    </row>
    <row r="472" spans="4:28">
      <c r="D472" s="160"/>
      <c r="E472" s="366">
        <v>44175</v>
      </c>
      <c r="F472" s="161" t="s">
        <v>963</v>
      </c>
      <c r="G472" s="367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1"/>
      <c r="X472" s="161"/>
      <c r="Y472" s="387"/>
      <c r="Z472" s="161"/>
      <c r="AA472" s="161"/>
      <c r="AB472" s="42"/>
    </row>
    <row r="473" spans="4:28">
      <c r="D473" s="160"/>
      <c r="E473" s="366">
        <v>44175</v>
      </c>
      <c r="F473" s="161" t="s">
        <v>1980</v>
      </c>
      <c r="G473" s="367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1"/>
      <c r="X473" s="161"/>
      <c r="Y473" s="387"/>
      <c r="Z473" s="161"/>
      <c r="AA473" s="161"/>
      <c r="AB473" s="42"/>
    </row>
    <row r="474" spans="4:28">
      <c r="D474" s="160"/>
      <c r="E474" s="366">
        <v>44176</v>
      </c>
      <c r="F474" s="161" t="s">
        <v>495</v>
      </c>
      <c r="G474" s="367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1"/>
      <c r="X474" s="161"/>
      <c r="Y474" s="387"/>
      <c r="Z474" s="161"/>
      <c r="AA474" s="161"/>
      <c r="AB474" s="42"/>
    </row>
    <row r="475" spans="4:28">
      <c r="D475" s="160">
        <v>4</v>
      </c>
      <c r="E475" s="366">
        <v>44177</v>
      </c>
      <c r="F475" s="161" t="s">
        <v>1997</v>
      </c>
      <c r="G475" s="367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1"/>
      <c r="X475" s="161"/>
      <c r="Y475" s="387"/>
      <c r="Z475" s="161"/>
      <c r="AA475" s="161"/>
      <c r="AB475" s="42"/>
    </row>
    <row r="476" spans="4:28">
      <c r="D476" s="160">
        <v>4</v>
      </c>
      <c r="E476" s="366">
        <v>44177</v>
      </c>
      <c r="F476" s="161" t="s">
        <v>1998</v>
      </c>
      <c r="G476" s="367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0"/>
      <c r="W476" s="161"/>
      <c r="X476" s="161"/>
      <c r="Y476" s="387"/>
      <c r="Z476" s="161"/>
      <c r="AA476" s="161"/>
      <c r="AB476" s="42"/>
    </row>
    <row r="477" spans="4:28">
      <c r="D477" s="160"/>
      <c r="E477" s="366">
        <v>44177</v>
      </c>
      <c r="F477" s="161" t="s">
        <v>1914</v>
      </c>
      <c r="G477" s="367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>
        <v>1</v>
      </c>
      <c r="T477" s="160"/>
      <c r="U477" s="160"/>
      <c r="V477" s="160"/>
      <c r="W477" s="161"/>
      <c r="X477" s="161"/>
      <c r="Y477" s="387"/>
      <c r="Z477" s="161"/>
      <c r="AA477" s="161"/>
      <c r="AB477" s="42"/>
    </row>
    <row r="478" spans="4:28">
      <c r="D478" s="160"/>
      <c r="E478" s="366">
        <v>44177</v>
      </c>
      <c r="F478" s="161" t="s">
        <v>1999</v>
      </c>
      <c r="G478" s="367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>
        <v>95</v>
      </c>
      <c r="U478" s="160"/>
      <c r="V478" s="160"/>
      <c r="W478" s="161"/>
      <c r="X478" s="161"/>
      <c r="Y478" s="387"/>
      <c r="Z478" s="161"/>
      <c r="AA478" s="161"/>
      <c r="AB478" s="42"/>
    </row>
    <row r="479" spans="4:28">
      <c r="D479" s="160"/>
      <c r="E479" s="366">
        <v>44177</v>
      </c>
      <c r="F479" s="161" t="s">
        <v>2049</v>
      </c>
      <c r="G479" s="367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1"/>
      <c r="X479" s="161"/>
      <c r="Y479" s="387"/>
      <c r="Z479" s="161"/>
      <c r="AA479" s="161"/>
      <c r="AB479" s="42"/>
    </row>
    <row r="480" spans="4:28">
      <c r="D480" s="160"/>
      <c r="E480" s="366">
        <v>44177</v>
      </c>
      <c r="F480" s="161" t="s">
        <v>2000</v>
      </c>
      <c r="G480" s="367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1"/>
      <c r="X480" s="161"/>
      <c r="Y480" s="387"/>
      <c r="Z480" s="161"/>
      <c r="AA480" s="161"/>
      <c r="AB480" s="42"/>
    </row>
    <row r="481" spans="4:28">
      <c r="D481" s="160"/>
      <c r="E481" s="366">
        <v>44177</v>
      </c>
      <c r="F481" s="161" t="s">
        <v>962</v>
      </c>
      <c r="G481" s="367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1"/>
      <c r="X481" s="161"/>
      <c r="Y481" s="387"/>
      <c r="Z481" s="161"/>
      <c r="AA481" s="161"/>
      <c r="AB481" s="42"/>
    </row>
    <row r="482" spans="4:28">
      <c r="D482" s="160">
        <v>5</v>
      </c>
      <c r="E482" s="366">
        <v>44177</v>
      </c>
      <c r="F482" s="161" t="s">
        <v>2001</v>
      </c>
      <c r="G482" s="367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1"/>
      <c r="X482" s="161"/>
      <c r="Y482" s="387"/>
      <c r="Z482" s="161"/>
      <c r="AA482" s="161"/>
      <c r="AB482" s="42"/>
    </row>
    <row r="483" spans="4:28">
      <c r="D483" s="160"/>
      <c r="E483" s="366">
        <v>44177</v>
      </c>
      <c r="F483" s="161" t="s">
        <v>2002</v>
      </c>
      <c r="G483" s="367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1"/>
      <c r="X483" s="161"/>
      <c r="Y483" s="387"/>
      <c r="Z483" s="161"/>
      <c r="AA483" s="161"/>
      <c r="AB483" s="42"/>
    </row>
    <row r="484" spans="4:28">
      <c r="D484" s="160"/>
      <c r="E484" s="366">
        <v>44177</v>
      </c>
      <c r="F484" s="161" t="s">
        <v>495</v>
      </c>
      <c r="G484" s="367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1"/>
      <c r="X484" s="161"/>
      <c r="Y484" s="387"/>
      <c r="Z484" s="161"/>
      <c r="AA484" s="161"/>
      <c r="AB484" s="42"/>
    </row>
    <row r="485" spans="4:28">
      <c r="D485" s="160"/>
      <c r="E485" s="366">
        <v>44177</v>
      </c>
      <c r="F485" s="161" t="s">
        <v>2003</v>
      </c>
      <c r="G485" s="367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1"/>
      <c r="X485" s="161"/>
      <c r="Y485" s="387"/>
      <c r="Z485" s="161"/>
      <c r="AA485" s="161"/>
      <c r="AB485" s="42"/>
    </row>
    <row r="486" spans="4:28">
      <c r="D486" s="160">
        <v>4</v>
      </c>
      <c r="E486" s="366">
        <v>44177</v>
      </c>
      <c r="F486" s="161" t="s">
        <v>2004</v>
      </c>
      <c r="G486" s="367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1"/>
      <c r="X486" s="161"/>
      <c r="Y486" s="387"/>
      <c r="Z486" s="161"/>
      <c r="AA486" s="161"/>
      <c r="AB486" s="42"/>
    </row>
    <row r="487" spans="4:28">
      <c r="D487" s="160"/>
      <c r="E487" s="366">
        <v>44177</v>
      </c>
      <c r="F487" s="161" t="s">
        <v>1935</v>
      </c>
      <c r="G487" s="367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>
        <v>1</v>
      </c>
      <c r="T487" s="160"/>
      <c r="U487" s="160"/>
      <c r="V487" s="160"/>
      <c r="W487" s="161"/>
      <c r="X487" s="161"/>
      <c r="Y487" s="387"/>
      <c r="Z487" s="161"/>
      <c r="AA487" s="161"/>
      <c r="AB487" s="42"/>
    </row>
    <row r="488" spans="4:28">
      <c r="D488" s="160"/>
      <c r="E488" s="366">
        <v>44177</v>
      </c>
      <c r="F488" s="161" t="s">
        <v>2005</v>
      </c>
      <c r="G488" s="367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0"/>
      <c r="W488" s="161"/>
      <c r="X488" s="161"/>
      <c r="Y488" s="387"/>
      <c r="Z488" s="161"/>
      <c r="AA488" s="161"/>
      <c r="AB488" s="42"/>
    </row>
    <row r="489" spans="4:28">
      <c r="D489" s="160"/>
      <c r="E489" s="366">
        <v>44177</v>
      </c>
      <c r="F489" s="161" t="s">
        <v>1914</v>
      </c>
      <c r="G489" s="367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>
        <v>1</v>
      </c>
      <c r="T489" s="160"/>
      <c r="U489" s="160"/>
      <c r="V489" s="160"/>
      <c r="W489" s="161"/>
      <c r="X489" s="161"/>
      <c r="Y489" s="387"/>
      <c r="Z489" s="161"/>
      <c r="AA489" s="161"/>
      <c r="AB489" s="42"/>
    </row>
    <row r="490" spans="4:28">
      <c r="D490" s="160"/>
      <c r="E490" s="366">
        <v>44177</v>
      </c>
      <c r="F490" s="161" t="s">
        <v>2006</v>
      </c>
      <c r="G490" s="367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1"/>
      <c r="X490" s="161"/>
      <c r="Y490" s="387"/>
      <c r="Z490" s="161"/>
      <c r="AA490" s="161"/>
      <c r="AB490" s="42"/>
    </row>
    <row r="491" spans="4:28">
      <c r="D491" s="160"/>
      <c r="E491" s="366">
        <v>44177</v>
      </c>
      <c r="F491" s="161" t="s">
        <v>962</v>
      </c>
      <c r="G491" s="367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1"/>
      <c r="X491" s="161"/>
      <c r="Y491" s="387"/>
      <c r="Z491" s="161"/>
      <c r="AA491" s="161"/>
      <c r="AB491" s="42"/>
    </row>
    <row r="492" spans="4:28">
      <c r="D492" s="160"/>
      <c r="E492" s="366">
        <v>44177</v>
      </c>
      <c r="F492" s="161" t="s">
        <v>2007</v>
      </c>
      <c r="G492" s="367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1"/>
      <c r="X492" s="161"/>
      <c r="Y492" s="387"/>
      <c r="Z492" s="161"/>
      <c r="AA492" s="161"/>
      <c r="AB492" s="42"/>
    </row>
    <row r="493" spans="4:28">
      <c r="D493" s="160"/>
      <c r="E493" s="366">
        <v>44186</v>
      </c>
      <c r="F493" s="161" t="s">
        <v>495</v>
      </c>
      <c r="G493" s="367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1"/>
      <c r="X493" s="161"/>
      <c r="Y493" s="387"/>
      <c r="Z493" s="161"/>
      <c r="AA493" s="161"/>
      <c r="AB493" s="42"/>
    </row>
    <row r="494" spans="4:28">
      <c r="D494" s="160"/>
      <c r="E494" s="366">
        <v>44186</v>
      </c>
      <c r="F494" s="161" t="s">
        <v>2010</v>
      </c>
      <c r="G494" s="367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0"/>
      <c r="W494" s="161"/>
      <c r="X494" s="161"/>
      <c r="Y494" s="387"/>
      <c r="Z494" s="161"/>
      <c r="AA494" s="161"/>
      <c r="AB494" s="42"/>
    </row>
    <row r="495" spans="4:28">
      <c r="D495" s="160">
        <v>4</v>
      </c>
      <c r="E495" s="366">
        <v>44186</v>
      </c>
      <c r="F495" s="161" t="s">
        <v>2011</v>
      </c>
      <c r="G495" s="367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0"/>
      <c r="W495" s="161"/>
      <c r="X495" s="161"/>
      <c r="Y495" s="387"/>
      <c r="Z495" s="161"/>
      <c r="AA495" s="161"/>
      <c r="AB495" s="42"/>
    </row>
    <row r="496" spans="4:28">
      <c r="D496" s="160"/>
      <c r="E496" s="366">
        <v>44186</v>
      </c>
      <c r="F496" s="161" t="s">
        <v>1914</v>
      </c>
      <c r="G496" s="367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>
        <v>1</v>
      </c>
      <c r="T496" s="160"/>
      <c r="U496" s="160"/>
      <c r="V496" s="160"/>
      <c r="W496" s="161"/>
      <c r="X496" s="161"/>
      <c r="Y496" s="387"/>
      <c r="Z496" s="161"/>
      <c r="AA496" s="161"/>
      <c r="AB496" s="42"/>
    </row>
    <row r="497" spans="4:28">
      <c r="D497" s="160"/>
      <c r="E497" s="366">
        <v>44186</v>
      </c>
      <c r="F497" s="161" t="s">
        <v>2012</v>
      </c>
      <c r="G497" s="367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1"/>
      <c r="X497" s="161"/>
      <c r="Y497" s="387"/>
      <c r="Z497" s="161"/>
      <c r="AA497" s="161"/>
      <c r="AB497" s="42"/>
    </row>
    <row r="498" spans="4:28">
      <c r="D498" s="160"/>
      <c r="E498" s="366">
        <v>44186</v>
      </c>
      <c r="F498" s="161" t="s">
        <v>962</v>
      </c>
      <c r="G498" s="367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1"/>
      <c r="X498" s="161"/>
      <c r="Y498" s="387"/>
      <c r="Z498" s="161"/>
      <c r="AA498" s="161"/>
      <c r="AB498" s="42"/>
    </row>
    <row r="499" spans="4:28">
      <c r="D499" s="160"/>
      <c r="E499" s="366">
        <v>44186</v>
      </c>
      <c r="F499" s="161" t="s">
        <v>2013</v>
      </c>
      <c r="G499" s="367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1"/>
      <c r="X499" s="161"/>
      <c r="Y499" s="387"/>
      <c r="Z499" s="161"/>
      <c r="AA499" s="161"/>
      <c r="AB499" s="42"/>
    </row>
    <row r="500" spans="4:28">
      <c r="D500" s="160"/>
      <c r="E500" s="366">
        <v>44182</v>
      </c>
      <c r="F500" s="161" t="s">
        <v>495</v>
      </c>
      <c r="G500" s="367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1"/>
      <c r="X500" s="161"/>
      <c r="Y500" s="387"/>
      <c r="Z500" s="161"/>
      <c r="AA500" s="161"/>
      <c r="AB500" s="42"/>
    </row>
    <row r="501" spans="4:28">
      <c r="D501" s="160"/>
      <c r="E501" s="366">
        <v>44182</v>
      </c>
      <c r="F501" s="161" t="s">
        <v>2014</v>
      </c>
      <c r="G501" s="367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0"/>
      <c r="W501" s="161"/>
      <c r="X501" s="161"/>
      <c r="Y501" s="387"/>
      <c r="Z501" s="161"/>
      <c r="AA501" s="161"/>
      <c r="AB501" s="42"/>
    </row>
    <row r="502" spans="4:28">
      <c r="D502" s="160"/>
      <c r="E502" s="366">
        <v>44182</v>
      </c>
      <c r="F502" s="161" t="s">
        <v>1914</v>
      </c>
      <c r="G502" s="367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>
        <v>1</v>
      </c>
      <c r="T502" s="160"/>
      <c r="U502" s="160"/>
      <c r="V502" s="160"/>
      <c r="W502" s="161"/>
      <c r="X502" s="161"/>
      <c r="Y502" s="387"/>
      <c r="Z502" s="161"/>
      <c r="AA502" s="161"/>
      <c r="AB502" s="42"/>
    </row>
    <row r="503" spans="4:28">
      <c r="D503" s="160">
        <v>5</v>
      </c>
      <c r="E503" s="366">
        <v>44182</v>
      </c>
      <c r="F503" s="161" t="s">
        <v>2015</v>
      </c>
      <c r="G503" s="367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1"/>
      <c r="X503" s="161"/>
      <c r="Y503" s="387"/>
      <c r="Z503" s="161"/>
      <c r="AA503" s="161"/>
      <c r="AB503" s="42"/>
    </row>
    <row r="504" spans="4:28">
      <c r="D504" s="160"/>
      <c r="E504" s="366">
        <v>44182</v>
      </c>
      <c r="F504" s="161" t="s">
        <v>1935</v>
      </c>
      <c r="G504" s="367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>
        <v>4</v>
      </c>
      <c r="T504" s="160"/>
      <c r="U504" s="160"/>
      <c r="V504" s="160"/>
      <c r="W504" s="161"/>
      <c r="X504" s="161"/>
      <c r="Y504" s="387"/>
      <c r="Z504" s="161"/>
      <c r="AA504" s="161"/>
      <c r="AB504" s="42"/>
    </row>
    <row r="505" spans="4:28">
      <c r="D505" s="160"/>
      <c r="E505" s="366">
        <v>44182</v>
      </c>
      <c r="F505" s="161" t="s">
        <v>2016</v>
      </c>
      <c r="G505" s="367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1"/>
      <c r="X505" s="161"/>
      <c r="Y505" s="387"/>
      <c r="Z505" s="161"/>
      <c r="AA505" s="161"/>
      <c r="AB505" s="42"/>
    </row>
    <row r="506" spans="4:28">
      <c r="D506" s="160"/>
      <c r="E506" s="366">
        <v>44182</v>
      </c>
      <c r="F506" s="161" t="s">
        <v>962</v>
      </c>
      <c r="G506" s="367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1"/>
      <c r="X506" s="161"/>
      <c r="Y506" s="387"/>
      <c r="Z506" s="161"/>
      <c r="AA506" s="161"/>
      <c r="AB506" s="42"/>
    </row>
    <row r="507" spans="4:28">
      <c r="D507" s="160"/>
      <c r="E507" s="366">
        <v>44182</v>
      </c>
      <c r="F507" s="161" t="s">
        <v>2017</v>
      </c>
      <c r="G507" s="367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1"/>
      <c r="X507" s="161"/>
      <c r="Y507" s="387"/>
      <c r="Z507" s="161"/>
      <c r="AA507" s="161"/>
      <c r="AB507" s="42"/>
    </row>
    <row r="508" spans="4:28">
      <c r="D508" s="160"/>
      <c r="E508" s="366">
        <v>44187</v>
      </c>
      <c r="F508" s="161" t="s">
        <v>495</v>
      </c>
      <c r="G508" s="367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1"/>
      <c r="X508" s="161"/>
      <c r="Y508" s="387"/>
      <c r="Z508" s="161"/>
      <c r="AA508" s="161"/>
      <c r="AB508" s="42"/>
    </row>
    <row r="509" spans="4:28">
      <c r="D509" s="160"/>
      <c r="E509" s="366">
        <v>44187</v>
      </c>
      <c r="F509" s="161" t="s">
        <v>2018</v>
      </c>
      <c r="G509" s="367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0"/>
      <c r="W509" s="161"/>
      <c r="X509" s="161"/>
      <c r="Y509" s="387"/>
      <c r="Z509" s="161"/>
      <c r="AA509" s="161"/>
      <c r="AB509" s="42"/>
    </row>
    <row r="510" spans="4:28">
      <c r="D510" s="160">
        <v>5</v>
      </c>
      <c r="E510" s="366">
        <v>44187</v>
      </c>
      <c r="F510" s="161" t="s">
        <v>2019</v>
      </c>
      <c r="G510" s="367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0"/>
      <c r="W510" s="161"/>
      <c r="X510" s="161"/>
      <c r="Y510" s="387"/>
      <c r="Z510" s="161"/>
      <c r="AA510" s="161"/>
      <c r="AB510" s="42"/>
    </row>
    <row r="511" spans="4:28">
      <c r="D511" s="160"/>
      <c r="E511" s="366">
        <v>44187</v>
      </c>
      <c r="F511" s="161" t="s">
        <v>1914</v>
      </c>
      <c r="G511" s="367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>
        <v>1</v>
      </c>
      <c r="T511" s="160"/>
      <c r="U511" s="160"/>
      <c r="V511" s="160"/>
      <c r="W511" s="161"/>
      <c r="X511" s="161"/>
      <c r="Y511" s="387"/>
      <c r="Z511" s="161"/>
      <c r="AA511" s="161"/>
      <c r="AB511" s="42"/>
    </row>
    <row r="512" spans="4:28">
      <c r="D512" s="160"/>
      <c r="E512" s="366">
        <v>44187</v>
      </c>
      <c r="F512" s="161" t="s">
        <v>2020</v>
      </c>
      <c r="G512" s="367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1"/>
      <c r="X512" s="161"/>
      <c r="Y512" s="387"/>
      <c r="Z512" s="161"/>
      <c r="AA512" s="161"/>
      <c r="AB512" s="42"/>
    </row>
    <row r="513" spans="4:28">
      <c r="D513" s="160"/>
      <c r="E513" s="366">
        <v>44187</v>
      </c>
      <c r="F513" s="161" t="s">
        <v>1264</v>
      </c>
      <c r="G513" s="367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>
        <v>73</v>
      </c>
      <c r="U513" s="160"/>
      <c r="V513" s="160"/>
      <c r="W513" s="161"/>
      <c r="X513" s="161"/>
      <c r="Y513" s="387"/>
      <c r="Z513" s="161"/>
      <c r="AA513" s="161"/>
      <c r="AB513" s="42"/>
    </row>
    <row r="514" spans="4:28">
      <c r="D514" s="160"/>
      <c r="E514" s="366">
        <v>44187</v>
      </c>
      <c r="F514" s="161" t="s">
        <v>1890</v>
      </c>
      <c r="G514" s="367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>
        <v>52</v>
      </c>
      <c r="U514" s="160"/>
      <c r="V514" s="160"/>
      <c r="W514" s="161"/>
      <c r="X514" s="161"/>
      <c r="Y514" s="387"/>
      <c r="Z514" s="161"/>
      <c r="AA514" s="161"/>
      <c r="AB514" s="42"/>
    </row>
    <row r="515" spans="4:28">
      <c r="D515" s="160"/>
      <c r="E515" s="366">
        <v>44187</v>
      </c>
      <c r="F515" s="161" t="s">
        <v>962</v>
      </c>
      <c r="G515" s="367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1"/>
      <c r="X515" s="161"/>
      <c r="Y515" s="387"/>
      <c r="Z515" s="161"/>
      <c r="AA515" s="161"/>
      <c r="AB515" s="42"/>
    </row>
    <row r="516" spans="4:28">
      <c r="D516" s="160"/>
      <c r="E516" s="366">
        <v>44187</v>
      </c>
      <c r="F516" s="161" t="s">
        <v>2021</v>
      </c>
      <c r="G516" s="367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1"/>
      <c r="X516" s="161"/>
      <c r="Y516" s="387"/>
      <c r="Z516" s="161"/>
      <c r="AA516" s="161"/>
      <c r="AB516" s="42"/>
    </row>
    <row r="517" spans="4:28">
      <c r="D517" s="160"/>
      <c r="E517" s="366">
        <v>44186</v>
      </c>
      <c r="F517" s="161" t="s">
        <v>495</v>
      </c>
      <c r="G517" s="367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1"/>
      <c r="X517" s="161"/>
      <c r="Y517" s="387"/>
      <c r="Z517" s="161"/>
      <c r="AA517" s="161"/>
      <c r="AB517" s="42"/>
    </row>
    <row r="518" spans="4:28">
      <c r="D518" s="160"/>
      <c r="E518" s="366">
        <v>44186</v>
      </c>
      <c r="F518" s="161" t="s">
        <v>2022</v>
      </c>
      <c r="G518" s="367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1"/>
      <c r="X518" s="161"/>
      <c r="Y518" s="387"/>
      <c r="Z518" s="161"/>
      <c r="AA518" s="161"/>
      <c r="AB518" s="42"/>
    </row>
    <row r="519" spans="4:28">
      <c r="D519" s="160">
        <v>12.3</v>
      </c>
      <c r="E519" s="366">
        <v>44186</v>
      </c>
      <c r="F519" s="161" t="s">
        <v>2023</v>
      </c>
      <c r="G519" s="367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1"/>
      <c r="X519" s="161"/>
      <c r="Y519" s="387"/>
      <c r="Z519" s="161"/>
      <c r="AA519" s="161"/>
      <c r="AB519" s="42"/>
    </row>
    <row r="520" spans="4:28">
      <c r="D520" s="160"/>
      <c r="E520" s="366">
        <v>44186</v>
      </c>
      <c r="F520" s="161" t="s">
        <v>1935</v>
      </c>
      <c r="G520" s="367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>
        <v>8</v>
      </c>
      <c r="T520" s="160"/>
      <c r="U520" s="160"/>
      <c r="V520" s="160"/>
      <c r="W520" s="161"/>
      <c r="X520" s="161"/>
      <c r="Y520" s="387"/>
      <c r="Z520" s="161"/>
      <c r="AA520" s="161"/>
      <c r="AB520" s="42"/>
    </row>
    <row r="521" spans="4:28">
      <c r="D521" s="160"/>
      <c r="E521" s="366">
        <v>44186</v>
      </c>
      <c r="F521" s="161" t="s">
        <v>2024</v>
      </c>
      <c r="G521" s="367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1"/>
      <c r="X521" s="161"/>
      <c r="Y521" s="387"/>
      <c r="Z521" s="161"/>
      <c r="AA521" s="161"/>
      <c r="AB521" s="42"/>
    </row>
    <row r="522" spans="4:28">
      <c r="D522" s="160"/>
      <c r="E522" s="366">
        <v>44186</v>
      </c>
      <c r="F522" s="161" t="s">
        <v>962</v>
      </c>
      <c r="G522" s="367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1"/>
      <c r="X522" s="161"/>
      <c r="Y522" s="387"/>
      <c r="Z522" s="161"/>
      <c r="AA522" s="161"/>
      <c r="AB522" s="42"/>
    </row>
    <row r="523" spans="4:28">
      <c r="D523" s="160"/>
      <c r="E523" s="366">
        <v>44186</v>
      </c>
      <c r="F523" s="161" t="s">
        <v>2025</v>
      </c>
      <c r="G523" s="367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1"/>
      <c r="X523" s="161"/>
      <c r="Y523" s="387"/>
      <c r="Z523" s="161"/>
      <c r="AA523" s="161"/>
      <c r="AB523" s="42"/>
    </row>
    <row r="524" spans="4:28">
      <c r="D524" s="160"/>
      <c r="E524" s="366">
        <v>44183</v>
      </c>
      <c r="F524" s="161" t="s">
        <v>495</v>
      </c>
      <c r="G524" s="367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1"/>
      <c r="X524" s="161"/>
      <c r="Y524" s="387"/>
      <c r="Z524" s="161"/>
      <c r="AA524" s="161"/>
      <c r="AB524" s="42"/>
    </row>
    <row r="525" spans="4:28">
      <c r="D525" s="160"/>
      <c r="E525" s="366">
        <v>44183</v>
      </c>
      <c r="F525" s="161" t="s">
        <v>956</v>
      </c>
      <c r="G525" s="367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1"/>
      <c r="X525" s="161"/>
      <c r="Y525" s="387"/>
      <c r="Z525" s="161"/>
      <c r="AA525" s="161"/>
      <c r="AB525" s="42"/>
    </row>
    <row r="526" spans="4:28">
      <c r="D526" s="160"/>
      <c r="E526" s="366">
        <v>44183</v>
      </c>
      <c r="F526" s="161" t="s">
        <v>2026</v>
      </c>
      <c r="G526" s="367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0"/>
      <c r="W526" s="161"/>
      <c r="X526" s="161"/>
      <c r="Y526" s="387"/>
      <c r="Z526" s="161"/>
      <c r="AA526" s="161"/>
      <c r="AB526" s="42"/>
    </row>
    <row r="527" spans="4:28">
      <c r="D527" s="160">
        <v>5</v>
      </c>
      <c r="E527" s="366">
        <v>44183</v>
      </c>
      <c r="F527" s="161" t="s">
        <v>2027</v>
      </c>
      <c r="G527" s="367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0"/>
      <c r="W527" s="161"/>
      <c r="X527" s="161"/>
      <c r="Y527" s="387"/>
      <c r="Z527" s="161"/>
      <c r="AA527" s="161"/>
      <c r="AB527" s="42"/>
    </row>
    <row r="528" spans="4:28">
      <c r="D528" s="160"/>
      <c r="E528" s="366">
        <v>44183</v>
      </c>
      <c r="F528" s="161" t="s">
        <v>1914</v>
      </c>
      <c r="G528" s="367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>
        <v>1</v>
      </c>
      <c r="T528" s="160"/>
      <c r="U528" s="160"/>
      <c r="V528" s="160"/>
      <c r="W528" s="161"/>
      <c r="X528" s="161"/>
      <c r="Y528" s="387"/>
      <c r="Z528" s="161"/>
      <c r="AA528" s="161"/>
      <c r="AB528" s="42"/>
    </row>
    <row r="529" spans="4:28">
      <c r="D529" s="160"/>
      <c r="E529" s="366">
        <v>44183</v>
      </c>
      <c r="F529" s="161" t="s">
        <v>1264</v>
      </c>
      <c r="G529" s="367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>
        <v>74</v>
      </c>
      <c r="U529" s="160"/>
      <c r="V529" s="160"/>
      <c r="W529" s="161"/>
      <c r="X529" s="161"/>
      <c r="Y529" s="387"/>
      <c r="Z529" s="161"/>
      <c r="AA529" s="161"/>
      <c r="AB529" s="42"/>
    </row>
    <row r="530" spans="4:28">
      <c r="D530" s="160"/>
      <c r="E530" s="366">
        <v>44183</v>
      </c>
      <c r="F530" s="161" t="s">
        <v>1893</v>
      </c>
      <c r="G530" s="367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1"/>
      <c r="X530" s="161"/>
      <c r="Y530" s="387"/>
      <c r="Z530" s="161"/>
      <c r="AA530" s="161"/>
      <c r="AB530" s="42"/>
    </row>
    <row r="531" spans="4:28">
      <c r="D531" s="160"/>
      <c r="E531" s="366">
        <v>44183</v>
      </c>
      <c r="F531" s="161" t="s">
        <v>1890</v>
      </c>
      <c r="G531" s="367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>
        <v>54</v>
      </c>
      <c r="U531" s="160"/>
      <c r="V531" s="160"/>
      <c r="W531" s="161"/>
      <c r="X531" s="161"/>
      <c r="Y531" s="387"/>
      <c r="Z531" s="161"/>
      <c r="AA531" s="161"/>
      <c r="AB531" s="42"/>
    </row>
    <row r="532" spans="4:28">
      <c r="D532" s="160"/>
      <c r="E532" s="366">
        <v>44183</v>
      </c>
      <c r="F532" s="161" t="s">
        <v>962</v>
      </c>
      <c r="G532" s="367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1"/>
      <c r="X532" s="161"/>
      <c r="Y532" s="387"/>
      <c r="Z532" s="161"/>
      <c r="AA532" s="161"/>
      <c r="AB532" s="42"/>
    </row>
    <row r="533" spans="4:28">
      <c r="D533" s="160"/>
      <c r="E533" s="366">
        <v>44183</v>
      </c>
      <c r="F533" s="161" t="s">
        <v>2028</v>
      </c>
      <c r="G533" s="367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1"/>
      <c r="X533" s="161"/>
      <c r="Y533" s="387"/>
      <c r="Z533" s="161"/>
      <c r="AA533" s="161"/>
      <c r="AB533" s="42"/>
    </row>
    <row r="534" spans="4:28">
      <c r="D534" s="160"/>
      <c r="E534" s="366">
        <v>44183</v>
      </c>
      <c r="F534" s="161" t="s">
        <v>1926</v>
      </c>
      <c r="G534" s="367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1"/>
      <c r="X534" s="161"/>
      <c r="Y534" s="387"/>
      <c r="Z534" s="161"/>
      <c r="AA534" s="161"/>
      <c r="AB534" s="42"/>
    </row>
    <row r="535" spans="4:28">
      <c r="D535" s="160"/>
      <c r="E535" s="366">
        <v>44187</v>
      </c>
      <c r="F535" s="161" t="s">
        <v>495</v>
      </c>
      <c r="G535" s="367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1"/>
      <c r="X535" s="161"/>
      <c r="Y535" s="387"/>
      <c r="Z535" s="161"/>
      <c r="AA535" s="161"/>
      <c r="AB535" s="42"/>
    </row>
    <row r="536" spans="4:28">
      <c r="D536" s="160"/>
      <c r="E536" s="366">
        <v>44187</v>
      </c>
      <c r="F536" s="161" t="s">
        <v>2029</v>
      </c>
      <c r="G536" s="367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0"/>
      <c r="W536" s="161"/>
      <c r="X536" s="161"/>
      <c r="Y536" s="387"/>
      <c r="Z536" s="161"/>
      <c r="AA536" s="161"/>
      <c r="AB536" s="42"/>
    </row>
    <row r="537" spans="4:28">
      <c r="D537" s="160">
        <v>6</v>
      </c>
      <c r="E537" s="366">
        <v>44187</v>
      </c>
      <c r="F537" s="161" t="s">
        <v>2030</v>
      </c>
      <c r="G537" s="367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0"/>
      <c r="W537" s="161"/>
      <c r="X537" s="161"/>
      <c r="Y537" s="387"/>
      <c r="Z537" s="161"/>
      <c r="AA537" s="161"/>
      <c r="AB537" s="42"/>
    </row>
    <row r="538" spans="4:28">
      <c r="D538" s="160"/>
      <c r="E538" s="366">
        <v>44187</v>
      </c>
      <c r="F538" s="161" t="s">
        <v>1914</v>
      </c>
      <c r="G538" s="367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>
        <v>1</v>
      </c>
      <c r="T538" s="160"/>
      <c r="U538" s="160"/>
      <c r="V538" s="160"/>
      <c r="W538" s="161"/>
      <c r="X538" s="161"/>
      <c r="Y538" s="387"/>
      <c r="Z538" s="161"/>
      <c r="AA538" s="161"/>
      <c r="AB538" s="42"/>
    </row>
    <row r="539" spans="4:28">
      <c r="D539" s="160"/>
      <c r="E539" s="366">
        <v>44187</v>
      </c>
      <c r="F539" s="161" t="s">
        <v>2031</v>
      </c>
      <c r="G539" s="367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1"/>
      <c r="X539" s="161"/>
      <c r="Y539" s="387"/>
      <c r="Z539" s="161"/>
      <c r="AA539" s="161"/>
      <c r="AB539" s="42"/>
    </row>
    <row r="540" spans="4:28">
      <c r="D540" s="160"/>
      <c r="E540" s="366">
        <v>44187</v>
      </c>
      <c r="F540" s="161" t="s">
        <v>962</v>
      </c>
      <c r="G540" s="367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1"/>
      <c r="X540" s="161"/>
      <c r="Y540" s="387"/>
      <c r="Z540" s="161"/>
      <c r="AA540" s="161"/>
      <c r="AB540" s="42"/>
    </row>
    <row r="541" spans="4:28">
      <c r="D541" s="160"/>
      <c r="E541" s="366">
        <v>44187</v>
      </c>
      <c r="F541" s="161" t="s">
        <v>2032</v>
      </c>
      <c r="G541" s="367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1"/>
      <c r="X541" s="161"/>
      <c r="Y541" s="387"/>
      <c r="Z541" s="161"/>
      <c r="AA541" s="161"/>
      <c r="AB541" s="42"/>
    </row>
    <row r="542" spans="4:28">
      <c r="D542" s="160"/>
      <c r="E542" s="366">
        <v>44187</v>
      </c>
      <c r="F542" s="161" t="s">
        <v>495</v>
      </c>
      <c r="G542" s="367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1"/>
      <c r="X542" s="161"/>
      <c r="Y542" s="387"/>
      <c r="Z542" s="161"/>
      <c r="AA542" s="161"/>
      <c r="AB542" s="42"/>
    </row>
    <row r="543" spans="4:28">
      <c r="D543" s="160"/>
      <c r="E543" s="366">
        <v>44187</v>
      </c>
      <c r="F543" s="161" t="s">
        <v>2033</v>
      </c>
      <c r="G543" s="367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1"/>
      <c r="X543" s="161"/>
      <c r="Y543" s="387"/>
      <c r="Z543" s="161"/>
      <c r="AA543" s="161"/>
      <c r="AB543" s="42"/>
    </row>
    <row r="544" spans="4:28">
      <c r="D544" s="160"/>
      <c r="E544" s="366">
        <v>44187</v>
      </c>
      <c r="F544" s="161" t="s">
        <v>2034</v>
      </c>
      <c r="G544" s="367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0"/>
      <c r="W544" s="161"/>
      <c r="X544" s="161"/>
      <c r="Y544" s="387"/>
      <c r="Z544" s="161"/>
      <c r="AA544" s="161"/>
      <c r="AB544" s="42"/>
    </row>
    <row r="545" spans="4:28">
      <c r="D545" s="160"/>
      <c r="E545" s="366">
        <v>44187</v>
      </c>
      <c r="F545" s="161" t="s">
        <v>1914</v>
      </c>
      <c r="G545" s="367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>
        <v>1</v>
      </c>
      <c r="T545" s="160"/>
      <c r="U545" s="160"/>
      <c r="V545" s="160"/>
      <c r="W545" s="161"/>
      <c r="X545" s="161"/>
      <c r="Y545" s="387"/>
      <c r="Z545" s="161"/>
      <c r="AA545" s="161"/>
      <c r="AB545" s="42"/>
    </row>
    <row r="546" spans="4:28">
      <c r="D546" s="160"/>
      <c r="E546" s="366">
        <v>44187</v>
      </c>
      <c r="F546" s="161" t="s">
        <v>2035</v>
      </c>
      <c r="G546" s="367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0"/>
      <c r="W546" s="161"/>
      <c r="X546" s="161"/>
      <c r="Y546" s="387"/>
      <c r="Z546" s="161"/>
      <c r="AA546" s="161"/>
      <c r="AB546" s="42"/>
    </row>
    <row r="547" spans="4:28">
      <c r="D547" s="160">
        <v>4</v>
      </c>
      <c r="E547" s="366">
        <v>44187</v>
      </c>
      <c r="F547" s="161" t="s">
        <v>2036</v>
      </c>
      <c r="G547" s="367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1"/>
      <c r="X547" s="161"/>
      <c r="Y547" s="387"/>
      <c r="Z547" s="161"/>
      <c r="AA547" s="161"/>
      <c r="AB547" s="42"/>
    </row>
    <row r="548" spans="4:28">
      <c r="D548" s="160"/>
      <c r="E548" s="366">
        <v>44187</v>
      </c>
      <c r="F548" s="161" t="s">
        <v>2037</v>
      </c>
      <c r="G548" s="367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1"/>
      <c r="X548" s="161"/>
      <c r="Y548" s="387"/>
      <c r="Z548" s="161"/>
      <c r="AA548" s="161"/>
      <c r="AB548" s="42"/>
    </row>
    <row r="549" spans="4:28">
      <c r="D549" s="160"/>
      <c r="E549" s="366">
        <v>44187</v>
      </c>
      <c r="F549" s="161" t="s">
        <v>962</v>
      </c>
      <c r="G549" s="367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1"/>
      <c r="X549" s="161"/>
      <c r="Y549" s="387"/>
      <c r="Z549" s="161"/>
      <c r="AA549" s="161"/>
      <c r="AB549" s="42"/>
    </row>
    <row r="550" spans="4:28">
      <c r="D550" s="160"/>
      <c r="E550" s="366">
        <v>44187</v>
      </c>
      <c r="F550" s="161" t="s">
        <v>2028</v>
      </c>
      <c r="G550" s="367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1"/>
      <c r="X550" s="161"/>
      <c r="Y550" s="387"/>
      <c r="Z550" s="161"/>
      <c r="AA550" s="161"/>
      <c r="AB550" s="42"/>
    </row>
    <row r="551" spans="4:28">
      <c r="D551" s="160"/>
      <c r="E551" s="366">
        <v>44187</v>
      </c>
      <c r="F551" s="161" t="s">
        <v>2038</v>
      </c>
      <c r="G551" s="367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1"/>
      <c r="X551" s="161"/>
      <c r="Y551" s="387"/>
      <c r="Z551" s="161"/>
      <c r="AA551" s="161"/>
      <c r="AB551" s="42"/>
    </row>
    <row r="552" spans="4:28">
      <c r="D552" s="160"/>
      <c r="E552" s="366">
        <v>44187</v>
      </c>
      <c r="F552" s="161" t="s">
        <v>495</v>
      </c>
      <c r="G552" s="367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1"/>
      <c r="X552" s="161"/>
      <c r="Y552" s="387"/>
      <c r="Z552" s="161"/>
      <c r="AA552" s="161"/>
      <c r="AB552" s="42"/>
    </row>
    <row r="553" spans="4:28">
      <c r="D553" s="160"/>
      <c r="E553" s="366">
        <v>44187</v>
      </c>
      <c r="F553" s="161" t="s">
        <v>2039</v>
      </c>
      <c r="G553" s="367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1"/>
      <c r="X553" s="161"/>
      <c r="Y553" s="387"/>
      <c r="Z553" s="161"/>
      <c r="AA553" s="161"/>
      <c r="AB553" s="42"/>
    </row>
    <row r="554" spans="4:28">
      <c r="D554" s="160"/>
      <c r="E554" s="366">
        <v>44187</v>
      </c>
      <c r="F554" s="161" t="s">
        <v>2040</v>
      </c>
      <c r="G554" s="367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1"/>
      <c r="X554" s="161"/>
      <c r="Y554" s="387"/>
      <c r="Z554" s="161"/>
      <c r="AA554" s="161"/>
      <c r="AB554" s="42"/>
    </row>
    <row r="555" spans="4:28">
      <c r="D555" s="160"/>
      <c r="E555" s="366">
        <v>44187</v>
      </c>
      <c r="F555" s="161" t="s">
        <v>962</v>
      </c>
      <c r="G555" s="367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1"/>
      <c r="X555" s="161"/>
      <c r="Y555" s="387"/>
      <c r="Z555" s="161"/>
      <c r="AA555" s="161"/>
      <c r="AB555" s="42"/>
    </row>
    <row r="556" spans="4:28">
      <c r="D556" s="160"/>
      <c r="E556" s="366">
        <v>44187</v>
      </c>
      <c r="F556" s="161" t="s">
        <v>1949</v>
      </c>
      <c r="G556" s="367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1"/>
      <c r="X556" s="161"/>
      <c r="Y556" s="387"/>
      <c r="Z556" s="161"/>
      <c r="AA556" s="161"/>
      <c r="AB556" s="42"/>
    </row>
    <row r="557" spans="4:28">
      <c r="D557" s="160"/>
      <c r="E557" s="366">
        <v>44193</v>
      </c>
      <c r="F557" s="161" t="s">
        <v>495</v>
      </c>
      <c r="G557" s="367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1"/>
      <c r="X557" s="161"/>
      <c r="Y557" s="387"/>
      <c r="Z557" s="161"/>
      <c r="AA557" s="161"/>
      <c r="AB557" s="42"/>
    </row>
    <row r="558" spans="4:28">
      <c r="D558" s="160"/>
      <c r="E558" s="366">
        <v>44193</v>
      </c>
      <c r="F558" s="161" t="s">
        <v>956</v>
      </c>
      <c r="G558" s="367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1"/>
      <c r="X558" s="161"/>
      <c r="Y558" s="387"/>
      <c r="Z558" s="161"/>
      <c r="AA558" s="161"/>
      <c r="AB558" s="42"/>
    </row>
    <row r="559" spans="4:28">
      <c r="D559" s="160"/>
      <c r="E559" s="366">
        <v>44193</v>
      </c>
      <c r="F559" s="161" t="s">
        <v>2041</v>
      </c>
      <c r="G559" s="367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0"/>
      <c r="W559" s="161"/>
      <c r="X559" s="161"/>
      <c r="Y559" s="387"/>
      <c r="Z559" s="161"/>
      <c r="AA559" s="161"/>
      <c r="AB559" s="42"/>
    </row>
    <row r="560" spans="4:28">
      <c r="D560" s="160"/>
      <c r="E560" s="366">
        <v>44193</v>
      </c>
      <c r="F560" s="161" t="s">
        <v>1995</v>
      </c>
      <c r="G560" s="367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>
        <v>70</v>
      </c>
      <c r="U560" s="160"/>
      <c r="V560" s="160"/>
      <c r="W560" s="161"/>
      <c r="X560" s="161"/>
      <c r="Y560" s="387"/>
      <c r="Z560" s="161"/>
      <c r="AA560" s="161"/>
      <c r="AB560" s="42"/>
    </row>
    <row r="561" spans="4:28">
      <c r="D561" s="160"/>
      <c r="E561" s="366">
        <v>44193</v>
      </c>
      <c r="F561" s="161" t="s">
        <v>2042</v>
      </c>
      <c r="G561" s="367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1"/>
      <c r="X561" s="161"/>
      <c r="Y561" s="387"/>
      <c r="Z561" s="161"/>
      <c r="AA561" s="161"/>
      <c r="AB561" s="42"/>
    </row>
    <row r="562" spans="4:28">
      <c r="D562" s="160"/>
      <c r="E562" s="366">
        <v>44193</v>
      </c>
      <c r="F562" s="161" t="s">
        <v>962</v>
      </c>
      <c r="G562" s="367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1"/>
      <c r="X562" s="161"/>
      <c r="Y562" s="387"/>
      <c r="Z562" s="161"/>
      <c r="AA562" s="161"/>
      <c r="AB562" s="42"/>
    </row>
    <row r="563" spans="4:28">
      <c r="D563" s="160"/>
      <c r="E563" s="366">
        <v>44193</v>
      </c>
      <c r="F563" s="161" t="s">
        <v>963</v>
      </c>
      <c r="G563" s="367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1"/>
      <c r="X563" s="161"/>
      <c r="Y563" s="387"/>
      <c r="Z563" s="161"/>
      <c r="AA563" s="161"/>
      <c r="AB563" s="42"/>
    </row>
    <row r="564" spans="4:28">
      <c r="D564" s="160"/>
      <c r="E564" s="366">
        <v>44193</v>
      </c>
      <c r="F564" s="161" t="s">
        <v>1980</v>
      </c>
      <c r="G564" s="367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1"/>
      <c r="X564" s="161"/>
      <c r="Y564" s="387"/>
      <c r="Z564" s="161"/>
      <c r="AA564" s="161"/>
      <c r="AB564" s="42"/>
    </row>
    <row r="565" spans="4:28">
      <c r="D565" s="160"/>
      <c r="E565" s="366">
        <v>44194</v>
      </c>
      <c r="F565" s="161" t="s">
        <v>495</v>
      </c>
      <c r="G565" s="367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1"/>
      <c r="X565" s="161"/>
      <c r="Y565" s="387"/>
      <c r="Z565" s="161"/>
      <c r="AA565" s="161"/>
      <c r="AB565" s="42"/>
    </row>
    <row r="566" spans="4:28">
      <c r="D566" s="160"/>
      <c r="E566" s="366">
        <v>44194</v>
      </c>
      <c r="F566" s="161" t="s">
        <v>956</v>
      </c>
      <c r="G566" s="367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1"/>
      <c r="X566" s="161"/>
      <c r="Y566" s="387"/>
      <c r="Z566" s="161"/>
      <c r="AA566" s="161"/>
      <c r="AB566" s="42"/>
    </row>
    <row r="567" spans="4:28">
      <c r="D567" s="160">
        <v>4</v>
      </c>
      <c r="E567" s="366">
        <v>44194</v>
      </c>
      <c r="F567" s="161" t="s">
        <v>2043</v>
      </c>
      <c r="G567" s="367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0"/>
      <c r="W567" s="161"/>
      <c r="X567" s="161"/>
      <c r="Y567" s="387"/>
      <c r="Z567" s="161"/>
      <c r="AA567" s="161"/>
      <c r="AB567" s="42"/>
    </row>
    <row r="568" spans="4:28">
      <c r="D568" s="160"/>
      <c r="E568" s="366">
        <v>44194</v>
      </c>
      <c r="F568" s="161" t="s">
        <v>2044</v>
      </c>
      <c r="G568" s="367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0"/>
      <c r="W568" s="161"/>
      <c r="X568" s="161"/>
      <c r="Y568" s="387"/>
      <c r="Z568" s="161"/>
      <c r="AA568" s="161"/>
      <c r="AB568" s="42"/>
    </row>
    <row r="569" spans="4:28">
      <c r="D569" s="160"/>
      <c r="E569" s="366">
        <v>44194</v>
      </c>
      <c r="F569" s="161" t="s">
        <v>2045</v>
      </c>
      <c r="G569" s="367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0"/>
      <c r="W569" s="161"/>
      <c r="X569" s="161"/>
      <c r="Y569" s="387"/>
      <c r="Z569" s="161"/>
      <c r="AA569" s="161"/>
      <c r="AB569" s="42"/>
    </row>
    <row r="570" spans="4:28">
      <c r="D570" s="160">
        <v>5</v>
      </c>
      <c r="E570" s="366">
        <v>44194</v>
      </c>
      <c r="F570" s="161" t="s">
        <v>2046</v>
      </c>
      <c r="G570" s="367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1"/>
      <c r="X570" s="161"/>
      <c r="Y570" s="387"/>
      <c r="Z570" s="161"/>
      <c r="AA570" s="161"/>
      <c r="AB570" s="42"/>
    </row>
    <row r="571" spans="4:28">
      <c r="D571" s="160">
        <v>4</v>
      </c>
      <c r="E571" s="366">
        <v>44194</v>
      </c>
      <c r="F571" s="161" t="s">
        <v>2047</v>
      </c>
      <c r="G571" s="367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1"/>
      <c r="X571" s="161"/>
      <c r="Y571" s="387"/>
      <c r="Z571" s="161"/>
      <c r="AA571" s="161"/>
      <c r="AB571" s="42"/>
    </row>
    <row r="572" spans="4:28">
      <c r="D572" s="160"/>
      <c r="E572" s="366">
        <v>44194</v>
      </c>
      <c r="F572" s="161" t="s">
        <v>1914</v>
      </c>
      <c r="G572" s="367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>
        <v>1</v>
      </c>
      <c r="T572" s="160"/>
      <c r="U572" s="160"/>
      <c r="V572" s="160"/>
      <c r="W572" s="161"/>
      <c r="X572" s="161"/>
      <c r="Y572" s="387"/>
      <c r="Z572" s="161"/>
      <c r="AA572" s="161"/>
      <c r="AB572" s="42"/>
    </row>
    <row r="573" spans="4:28">
      <c r="D573" s="160"/>
      <c r="E573" s="366">
        <v>44194</v>
      </c>
      <c r="F573" s="161" t="s">
        <v>1264</v>
      </c>
      <c r="G573" s="367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>
        <v>95</v>
      </c>
      <c r="U573" s="160"/>
      <c r="V573" s="160"/>
      <c r="W573" s="161"/>
      <c r="X573" s="161"/>
      <c r="Y573" s="387"/>
      <c r="Z573" s="161"/>
      <c r="AA573" s="161"/>
      <c r="AB573" s="42"/>
    </row>
    <row r="574" spans="4:28">
      <c r="D574" s="160"/>
      <c r="E574" s="366">
        <v>44194</v>
      </c>
      <c r="F574" s="161" t="s">
        <v>2048</v>
      </c>
      <c r="G574" s="367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1"/>
      <c r="X574" s="161"/>
      <c r="Y574" s="387"/>
      <c r="Z574" s="161"/>
      <c r="AA574" s="161"/>
      <c r="AB574" s="42"/>
    </row>
    <row r="575" spans="4:28">
      <c r="D575" s="160"/>
      <c r="E575" s="366">
        <v>44194</v>
      </c>
      <c r="F575" s="161" t="s">
        <v>1890</v>
      </c>
      <c r="G575" s="367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>
        <v>59</v>
      </c>
      <c r="U575" s="160"/>
      <c r="V575" s="160"/>
      <c r="W575" s="161"/>
      <c r="X575" s="161"/>
      <c r="Y575" s="387"/>
      <c r="Z575" s="161"/>
      <c r="AA575" s="161"/>
      <c r="AB575" s="42"/>
    </row>
    <row r="576" spans="4:28">
      <c r="D576" s="160"/>
      <c r="E576" s="366">
        <v>44194</v>
      </c>
      <c r="F576" s="161" t="s">
        <v>962</v>
      </c>
      <c r="G576" s="367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1"/>
      <c r="X576" s="161"/>
      <c r="Y576" s="387"/>
      <c r="Z576" s="161"/>
      <c r="AA576" s="161"/>
      <c r="AB576" s="42"/>
    </row>
    <row r="577" spans="4:28">
      <c r="D577" s="160"/>
      <c r="E577" s="366">
        <v>44194</v>
      </c>
      <c r="F577" s="161" t="s">
        <v>963</v>
      </c>
      <c r="G577" s="367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1"/>
      <c r="X577" s="161"/>
      <c r="Y577" s="387"/>
      <c r="Z577" s="161"/>
      <c r="AA577" s="161"/>
      <c r="AB577" s="42"/>
    </row>
    <row r="578" spans="4:28">
      <c r="D578" s="160"/>
      <c r="E578" s="366">
        <v>44194</v>
      </c>
      <c r="F578" s="161" t="s">
        <v>2002</v>
      </c>
      <c r="G578" s="367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1"/>
      <c r="X578" s="161"/>
      <c r="Y578" s="387"/>
      <c r="Z578" s="161"/>
      <c r="AA578" s="161"/>
      <c r="AB578" s="42"/>
    </row>
    <row r="579" spans="4:28">
      <c r="D579" s="241"/>
      <c r="E579" s="369">
        <v>44200</v>
      </c>
      <c r="F579" s="42" t="s">
        <v>495</v>
      </c>
      <c r="G579" s="265">
        <v>900</v>
      </c>
      <c r="H579" s="364"/>
      <c r="I579" s="364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42"/>
      <c r="X579" s="240"/>
      <c r="Y579" s="382"/>
      <c r="Z579" s="240"/>
      <c r="AA579" s="240"/>
      <c r="AB579" s="42"/>
    </row>
    <row r="580" spans="4:28">
      <c r="D580" s="241"/>
      <c r="E580" s="369">
        <v>44200</v>
      </c>
      <c r="F580" s="42" t="s">
        <v>956</v>
      </c>
      <c r="G580" s="265">
        <v>70</v>
      </c>
      <c r="H580" s="364"/>
      <c r="I580" s="364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42"/>
      <c r="X580" s="240"/>
      <c r="Y580" s="382"/>
      <c r="Z580" s="240"/>
      <c r="AA580" s="240"/>
      <c r="AB580" s="42"/>
    </row>
    <row r="581" spans="4:28">
      <c r="D581" s="241"/>
      <c r="E581" s="369">
        <v>44200</v>
      </c>
      <c r="F581" s="42" t="s">
        <v>2051</v>
      </c>
      <c r="G581" s="265"/>
      <c r="H581" s="364">
        <v>885</v>
      </c>
      <c r="I581" s="364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241"/>
      <c r="W581" s="42"/>
      <c r="X581" s="240"/>
      <c r="Y581" s="382"/>
      <c r="Z581" s="240"/>
      <c r="AA581" s="240"/>
      <c r="AB581" s="42"/>
    </row>
    <row r="582" spans="4:28">
      <c r="D582" s="241"/>
      <c r="E582" s="369">
        <v>44200</v>
      </c>
      <c r="F582" s="42" t="s">
        <v>2052</v>
      </c>
      <c r="G582" s="265"/>
      <c r="H582" s="364">
        <v>70</v>
      </c>
      <c r="I582" s="364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>
        <v>70</v>
      </c>
      <c r="U582" s="241"/>
      <c r="V582" s="241"/>
      <c r="W582" s="42"/>
      <c r="X582" s="240"/>
      <c r="Y582" s="382"/>
      <c r="Z582" s="240"/>
      <c r="AA582" s="240"/>
      <c r="AB582" s="42"/>
    </row>
    <row r="583" spans="4:28">
      <c r="D583" s="241"/>
      <c r="E583" s="369">
        <v>44200</v>
      </c>
      <c r="F583" s="42" t="s">
        <v>1996</v>
      </c>
      <c r="G583" s="266">
        <v>1090</v>
      </c>
      <c r="H583" s="364"/>
      <c r="I583" s="364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42"/>
      <c r="X583" s="240"/>
      <c r="Y583" s="382"/>
      <c r="Z583" s="240"/>
      <c r="AA583" s="240"/>
      <c r="AB583" s="42"/>
    </row>
    <row r="584" spans="4:28">
      <c r="D584" s="241"/>
      <c r="E584" s="369">
        <v>44200</v>
      </c>
      <c r="F584" s="42" t="s">
        <v>962</v>
      </c>
      <c r="G584" s="265"/>
      <c r="H584" s="364">
        <v>900</v>
      </c>
      <c r="I584" s="364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42"/>
      <c r="X584" s="240"/>
      <c r="Y584" s="382"/>
      <c r="Z584" s="240"/>
      <c r="AA584" s="240"/>
      <c r="AB584" s="42"/>
    </row>
    <row r="585" spans="4:28">
      <c r="D585" s="241"/>
      <c r="E585" s="369">
        <v>44200</v>
      </c>
      <c r="F585" s="240" t="s">
        <v>1555</v>
      </c>
      <c r="G585" s="266"/>
      <c r="H585" s="241">
        <v>70</v>
      </c>
      <c r="I585" s="364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42"/>
      <c r="X585" s="240"/>
      <c r="Y585" s="382"/>
      <c r="Z585" s="240"/>
      <c r="AA585" s="240"/>
      <c r="AB585" s="42"/>
    </row>
    <row r="586" spans="4:28">
      <c r="D586" s="241"/>
      <c r="E586" s="369">
        <v>44200</v>
      </c>
      <c r="F586" s="240" t="s">
        <v>1980</v>
      </c>
      <c r="G586" s="266"/>
      <c r="H586" s="241">
        <v>135</v>
      </c>
      <c r="I586" s="364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42"/>
      <c r="X586" s="240"/>
      <c r="Y586" s="382"/>
      <c r="Z586" s="240"/>
      <c r="AA586" s="240"/>
      <c r="AB586" s="42"/>
    </row>
    <row r="587" spans="4:28">
      <c r="D587" s="241"/>
      <c r="E587" s="369">
        <v>44200</v>
      </c>
      <c r="F587" s="42" t="s">
        <v>495</v>
      </c>
      <c r="G587" s="265">
        <v>894.41</v>
      </c>
      <c r="H587" s="364"/>
      <c r="I587" s="364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42"/>
      <c r="X587" s="240"/>
      <c r="Y587" s="382"/>
      <c r="Z587" s="240"/>
      <c r="AA587" s="240"/>
      <c r="AB587" s="42"/>
    </row>
    <row r="588" spans="4:28">
      <c r="D588" s="241">
        <v>4</v>
      </c>
      <c r="E588" s="369">
        <v>44200</v>
      </c>
      <c r="F588" s="42" t="s">
        <v>2053</v>
      </c>
      <c r="G588" s="265"/>
      <c r="H588" s="364">
        <v>833.41</v>
      </c>
      <c r="I588" s="364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241"/>
      <c r="W588" s="42"/>
      <c r="X588" s="240"/>
      <c r="Y588" s="382"/>
      <c r="Z588" s="240"/>
      <c r="AA588" s="240"/>
      <c r="AB588" s="42"/>
    </row>
    <row r="589" spans="4:28">
      <c r="D589" s="241"/>
      <c r="E589" s="369">
        <v>44200</v>
      </c>
      <c r="F589" s="42" t="s">
        <v>1914</v>
      </c>
      <c r="G589" s="265"/>
      <c r="H589" s="364">
        <v>1</v>
      </c>
      <c r="I589" s="364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>
        <v>1</v>
      </c>
      <c r="T589" s="241"/>
      <c r="U589" s="241"/>
      <c r="V589" s="241"/>
      <c r="W589" s="42"/>
      <c r="X589" s="240"/>
      <c r="Y589" s="382"/>
      <c r="Z589" s="240"/>
      <c r="AA589" s="240"/>
      <c r="AB589" s="42"/>
    </row>
    <row r="590" spans="4:28">
      <c r="D590" s="241"/>
      <c r="E590" s="369">
        <v>44200</v>
      </c>
      <c r="F590" s="42" t="s">
        <v>2054</v>
      </c>
      <c r="G590" s="265"/>
      <c r="H590" s="364">
        <v>60</v>
      </c>
      <c r="I590" s="364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>
        <v>60</v>
      </c>
      <c r="U590" s="241"/>
      <c r="V590" s="241"/>
      <c r="W590" s="42"/>
      <c r="X590" s="240"/>
      <c r="Y590" s="382"/>
      <c r="Z590" s="240"/>
      <c r="AA590" s="240"/>
      <c r="AB590" s="42"/>
    </row>
    <row r="591" spans="4:28">
      <c r="D591" s="241"/>
      <c r="E591" s="369">
        <v>44200</v>
      </c>
      <c r="F591" s="42" t="s">
        <v>2055</v>
      </c>
      <c r="G591" s="266">
        <v>954</v>
      </c>
      <c r="H591" s="364"/>
      <c r="I591" s="364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42"/>
      <c r="X591" s="240"/>
      <c r="Y591" s="382"/>
      <c r="Z591" s="240"/>
      <c r="AA591" s="240"/>
      <c r="AB591" s="42"/>
    </row>
    <row r="592" spans="4:28">
      <c r="D592" s="241"/>
      <c r="E592" s="369">
        <v>44200</v>
      </c>
      <c r="F592" s="42" t="s">
        <v>962</v>
      </c>
      <c r="G592" s="265"/>
      <c r="H592" s="364">
        <v>894.41</v>
      </c>
      <c r="I592" s="364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42"/>
      <c r="X592" s="240"/>
      <c r="Y592" s="382"/>
      <c r="Z592" s="240"/>
      <c r="AA592" s="240"/>
      <c r="AB592" s="42"/>
    </row>
    <row r="593" spans="4:28">
      <c r="D593" s="241"/>
      <c r="E593" s="369">
        <v>44200</v>
      </c>
      <c r="F593" s="240" t="s">
        <v>2056</v>
      </c>
      <c r="G593" s="266"/>
      <c r="H593" s="241">
        <v>59.59</v>
      </c>
      <c r="I593" s="364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42"/>
      <c r="X593" s="240"/>
      <c r="Y593" s="382"/>
      <c r="Z593" s="240"/>
      <c r="AA593" s="240"/>
      <c r="AB593" s="42"/>
    </row>
    <row r="594" spans="4:28">
      <c r="D594" s="241"/>
      <c r="E594" s="369">
        <v>44202</v>
      </c>
      <c r="F594" s="42" t="s">
        <v>495</v>
      </c>
      <c r="G594" s="265">
        <v>85.22</v>
      </c>
      <c r="H594" s="364"/>
      <c r="I594" s="364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42"/>
      <c r="X594" s="240"/>
      <c r="Y594" s="382"/>
      <c r="Z594" s="240"/>
      <c r="AA594" s="240"/>
      <c r="AB594" s="42"/>
    </row>
    <row r="595" spans="4:28">
      <c r="D595" s="241"/>
      <c r="E595" s="369">
        <v>44202</v>
      </c>
      <c r="F595" s="42" t="s">
        <v>2057</v>
      </c>
      <c r="G595" s="265"/>
      <c r="H595" s="364">
        <v>83.22</v>
      </c>
      <c r="I595" s="364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241"/>
      <c r="W595" s="42"/>
      <c r="X595" s="240"/>
      <c r="Y595" s="382"/>
      <c r="Z595" s="240"/>
      <c r="AA595" s="240"/>
      <c r="AB595" s="42"/>
    </row>
    <row r="596" spans="4:28">
      <c r="D596" s="241"/>
      <c r="E596" s="369">
        <v>44202</v>
      </c>
      <c r="F596" s="42" t="s">
        <v>1914</v>
      </c>
      <c r="G596" s="265"/>
      <c r="H596" s="364">
        <v>1</v>
      </c>
      <c r="I596" s="364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>
        <v>1</v>
      </c>
      <c r="T596" s="241"/>
      <c r="U596" s="241"/>
      <c r="V596" s="241"/>
      <c r="W596" s="42"/>
      <c r="X596" s="240"/>
      <c r="Y596" s="382"/>
      <c r="Z596" s="240"/>
      <c r="AA596" s="240"/>
      <c r="AB596" s="42"/>
    </row>
    <row r="597" spans="4:28">
      <c r="D597" s="241"/>
      <c r="E597" s="369">
        <v>44202</v>
      </c>
      <c r="F597" s="42" t="s">
        <v>2058</v>
      </c>
      <c r="G597" s="266">
        <v>135</v>
      </c>
      <c r="H597" s="364"/>
      <c r="I597" s="364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42"/>
      <c r="X597" s="240"/>
      <c r="Y597" s="382"/>
      <c r="Z597" s="240"/>
      <c r="AA597" s="240"/>
      <c r="AB597" s="42"/>
    </row>
    <row r="598" spans="4:28">
      <c r="D598" s="241"/>
      <c r="E598" s="369">
        <v>44202</v>
      </c>
      <c r="F598" s="42" t="s">
        <v>962</v>
      </c>
      <c r="G598" s="265"/>
      <c r="H598" s="364">
        <v>84.22</v>
      </c>
      <c r="I598" s="364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42"/>
      <c r="X598" s="240"/>
      <c r="Y598" s="382"/>
      <c r="Z598" s="240"/>
      <c r="AA598" s="240"/>
      <c r="AB598" s="42"/>
    </row>
    <row r="599" spans="4:28">
      <c r="D599" s="241"/>
      <c r="E599" s="369">
        <v>44202</v>
      </c>
      <c r="F599" s="240" t="s">
        <v>2059</v>
      </c>
      <c r="G599" s="266"/>
      <c r="H599" s="241">
        <v>51.78</v>
      </c>
      <c r="I599" s="364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42"/>
      <c r="X599" s="240"/>
      <c r="Y599" s="382"/>
      <c r="Z599" s="240"/>
      <c r="AA599" s="240"/>
      <c r="AB599" s="42"/>
    </row>
    <row r="600" spans="4:28">
      <c r="D600" s="241"/>
      <c r="E600" s="369">
        <v>44209</v>
      </c>
      <c r="F600" s="42" t="s">
        <v>495</v>
      </c>
      <c r="G600" s="265">
        <v>872.45</v>
      </c>
      <c r="H600" s="364"/>
      <c r="I600" s="364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42"/>
      <c r="X600" s="240"/>
      <c r="Y600" s="382"/>
      <c r="Z600" s="240"/>
      <c r="AA600" s="240"/>
      <c r="AB600" s="42"/>
    </row>
    <row r="601" spans="4:28">
      <c r="D601" s="241">
        <v>5</v>
      </c>
      <c r="E601" s="369">
        <v>44209</v>
      </c>
      <c r="F601" s="42" t="s">
        <v>2060</v>
      </c>
      <c r="G601" s="265"/>
      <c r="H601" s="364">
        <v>747</v>
      </c>
      <c r="I601" s="364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42"/>
      <c r="X601" s="240"/>
      <c r="Y601" s="382"/>
      <c r="Z601" s="240"/>
      <c r="AA601" s="240"/>
      <c r="AB601" s="42"/>
    </row>
    <row r="602" spans="4:28">
      <c r="D602" s="241"/>
      <c r="E602" s="369">
        <v>44209</v>
      </c>
      <c r="F602" s="42" t="s">
        <v>2061</v>
      </c>
      <c r="G602" s="265"/>
      <c r="H602" s="364">
        <v>124.45</v>
      </c>
      <c r="I602" s="364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241"/>
      <c r="W602" s="42"/>
      <c r="X602" s="240"/>
      <c r="Y602" s="382"/>
      <c r="Z602" s="240"/>
      <c r="AA602" s="240"/>
      <c r="AB602" s="42"/>
    </row>
    <row r="603" spans="4:28">
      <c r="D603" s="241"/>
      <c r="E603" s="369">
        <v>44209</v>
      </c>
      <c r="F603" s="42" t="s">
        <v>1914</v>
      </c>
      <c r="G603" s="265"/>
      <c r="H603" s="364">
        <v>1</v>
      </c>
      <c r="I603" s="364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>
        <v>1</v>
      </c>
      <c r="T603" s="241"/>
      <c r="U603" s="241"/>
      <c r="V603" s="241"/>
      <c r="W603" s="42"/>
      <c r="X603" s="240"/>
      <c r="Y603" s="382"/>
      <c r="Z603" s="240"/>
      <c r="AA603" s="240"/>
      <c r="AB603" s="42"/>
    </row>
    <row r="604" spans="4:28">
      <c r="D604" s="241"/>
      <c r="E604" s="369">
        <v>44209</v>
      </c>
      <c r="F604" s="42" t="s">
        <v>1558</v>
      </c>
      <c r="G604" s="266">
        <v>990</v>
      </c>
      <c r="H604" s="364"/>
      <c r="I604" s="364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42"/>
      <c r="X604" s="240"/>
      <c r="Y604" s="382"/>
      <c r="Z604" s="240"/>
      <c r="AA604" s="240"/>
      <c r="AB604" s="42"/>
    </row>
    <row r="605" spans="4:28">
      <c r="D605" s="241"/>
      <c r="E605" s="369">
        <v>44209</v>
      </c>
      <c r="F605" s="42" t="s">
        <v>962</v>
      </c>
      <c r="G605" s="265"/>
      <c r="H605" s="364">
        <v>872.45</v>
      </c>
      <c r="I605" s="364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42"/>
      <c r="X605" s="240"/>
      <c r="Y605" s="382"/>
      <c r="Z605" s="240"/>
      <c r="AA605" s="240"/>
      <c r="AB605" s="42"/>
    </row>
    <row r="606" spans="4:28">
      <c r="D606" s="241"/>
      <c r="E606" s="369">
        <v>44209</v>
      </c>
      <c r="F606" s="240" t="s">
        <v>2062</v>
      </c>
      <c r="G606" s="266"/>
      <c r="H606" s="241">
        <v>117.55</v>
      </c>
      <c r="I606" s="364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42"/>
      <c r="X606" s="240"/>
      <c r="Y606" s="382"/>
      <c r="Z606" s="240"/>
      <c r="AA606" s="240"/>
      <c r="AB606" s="42"/>
    </row>
    <row r="607" spans="4:28">
      <c r="D607" s="241"/>
      <c r="E607" s="369">
        <v>44209</v>
      </c>
      <c r="F607" s="42" t="s">
        <v>495</v>
      </c>
      <c r="G607" s="265">
        <v>1204.06</v>
      </c>
      <c r="H607" s="364"/>
      <c r="I607" s="364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42"/>
      <c r="X607" s="240"/>
      <c r="Y607" s="382"/>
      <c r="Z607" s="240"/>
      <c r="AA607" s="240"/>
      <c r="AB607" s="42"/>
    </row>
    <row r="608" spans="4:28">
      <c r="D608" s="241">
        <v>5</v>
      </c>
      <c r="E608" s="369">
        <v>44209</v>
      </c>
      <c r="F608" s="42" t="s">
        <v>2063</v>
      </c>
      <c r="G608" s="265"/>
      <c r="H608" s="364">
        <v>727.92</v>
      </c>
      <c r="I608" s="364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42"/>
      <c r="X608" s="240"/>
      <c r="Y608" s="382"/>
      <c r="Z608" s="240"/>
      <c r="AA608" s="240"/>
      <c r="AB608" s="42"/>
    </row>
    <row r="609" spans="4:28">
      <c r="D609" s="241">
        <v>1</v>
      </c>
      <c r="E609" s="369">
        <v>44209</v>
      </c>
      <c r="F609" s="42" t="s">
        <v>2064</v>
      </c>
      <c r="G609" s="265"/>
      <c r="H609" s="364">
        <v>149.05000000000001</v>
      </c>
      <c r="I609" s="364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241"/>
      <c r="W609" s="42"/>
      <c r="X609" s="240"/>
      <c r="Y609" s="382"/>
      <c r="Z609" s="240"/>
      <c r="AA609" s="240"/>
      <c r="AB609" s="42"/>
    </row>
    <row r="610" spans="4:28">
      <c r="D610" s="241"/>
      <c r="E610" s="369">
        <v>44209</v>
      </c>
      <c r="F610" s="42" t="s">
        <v>1541</v>
      </c>
      <c r="G610" s="265"/>
      <c r="H610" s="364">
        <v>326.08999999999997</v>
      </c>
      <c r="I610" s="364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241"/>
      <c r="W610" s="42"/>
      <c r="X610" s="240"/>
      <c r="Y610" s="382"/>
      <c r="Z610" s="240"/>
      <c r="AA610" s="240"/>
      <c r="AB610" s="42"/>
    </row>
    <row r="611" spans="4:28">
      <c r="D611" s="241"/>
      <c r="E611" s="369">
        <v>44209</v>
      </c>
      <c r="F611" s="42" t="s">
        <v>1914</v>
      </c>
      <c r="G611" s="265"/>
      <c r="H611" s="364">
        <v>1</v>
      </c>
      <c r="I611" s="364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>
        <v>1</v>
      </c>
      <c r="T611" s="241"/>
      <c r="U611" s="241"/>
      <c r="V611" s="241"/>
      <c r="W611" s="42"/>
      <c r="X611" s="240"/>
      <c r="Y611" s="382"/>
      <c r="Z611" s="240"/>
      <c r="AA611" s="240"/>
      <c r="AB611" s="42"/>
    </row>
    <row r="612" spans="4:28">
      <c r="D612" s="241"/>
      <c r="E612" s="369">
        <v>44209</v>
      </c>
      <c r="F612" s="42" t="s">
        <v>2065</v>
      </c>
      <c r="G612" s="266">
        <v>1355</v>
      </c>
      <c r="H612" s="364"/>
      <c r="I612" s="364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42"/>
      <c r="X612" s="240"/>
      <c r="Y612" s="382"/>
      <c r="Z612" s="240"/>
      <c r="AA612" s="240"/>
      <c r="AB612" s="42"/>
    </row>
    <row r="613" spans="4:28">
      <c r="D613" s="241"/>
      <c r="E613" s="369">
        <v>44209</v>
      </c>
      <c r="F613" s="42" t="s">
        <v>962</v>
      </c>
      <c r="G613" s="265"/>
      <c r="H613" s="364">
        <v>1204.06</v>
      </c>
      <c r="I613" s="364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42"/>
      <c r="X613" s="240"/>
      <c r="Y613" s="382"/>
      <c r="Z613" s="240"/>
      <c r="AA613" s="240"/>
      <c r="AB613" s="42"/>
    </row>
    <row r="614" spans="4:28">
      <c r="D614" s="241"/>
      <c r="E614" s="369">
        <v>44209</v>
      </c>
      <c r="F614" s="240" t="s">
        <v>2066</v>
      </c>
      <c r="G614" s="266"/>
      <c r="H614" s="241">
        <v>150.94</v>
      </c>
      <c r="I614" s="364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42"/>
      <c r="X614" s="240"/>
      <c r="Y614" s="382"/>
      <c r="Z614" s="240"/>
      <c r="AA614" s="240"/>
      <c r="AB614" s="42"/>
    </row>
    <row r="615" spans="4:28">
      <c r="D615" s="241"/>
      <c r="E615" s="369">
        <v>44207</v>
      </c>
      <c r="F615" s="42" t="s">
        <v>495</v>
      </c>
      <c r="G615" s="265">
        <v>860</v>
      </c>
      <c r="H615" s="364"/>
      <c r="I615" s="364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42"/>
      <c r="X615" s="240"/>
      <c r="Y615" s="382"/>
      <c r="Z615" s="240"/>
      <c r="AA615" s="240"/>
      <c r="AB615" s="42"/>
    </row>
    <row r="616" spans="4:28">
      <c r="D616" s="241"/>
      <c r="E616" s="369">
        <v>44207</v>
      </c>
      <c r="F616" s="42" t="s">
        <v>956</v>
      </c>
      <c r="G616" s="265">
        <v>50</v>
      </c>
      <c r="H616" s="364"/>
      <c r="I616" s="364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42"/>
      <c r="X616" s="240"/>
      <c r="Y616" s="382"/>
      <c r="Z616" s="240"/>
      <c r="AA616" s="240"/>
      <c r="AB616" s="42"/>
    </row>
    <row r="617" spans="4:28">
      <c r="D617" s="241">
        <v>4</v>
      </c>
      <c r="E617" s="369">
        <v>44207</v>
      </c>
      <c r="F617" s="42" t="s">
        <v>2067</v>
      </c>
      <c r="G617" s="265"/>
      <c r="H617" s="364">
        <v>755</v>
      </c>
      <c r="I617" s="364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42"/>
      <c r="X617" s="240"/>
      <c r="Y617" s="382"/>
      <c r="Z617" s="240"/>
      <c r="AA617" s="240">
        <v>755</v>
      </c>
      <c r="AB617" s="42"/>
    </row>
    <row r="618" spans="4:28">
      <c r="D618" s="241"/>
      <c r="E618" s="369">
        <v>44207</v>
      </c>
      <c r="F618" s="42" t="s">
        <v>2068</v>
      </c>
      <c r="G618" s="265"/>
      <c r="H618" s="364">
        <v>95</v>
      </c>
      <c r="I618" s="364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241"/>
      <c r="W618" s="42"/>
      <c r="X618" s="240"/>
      <c r="Y618" s="382"/>
      <c r="Z618" s="240"/>
      <c r="AA618" s="240"/>
      <c r="AB618" s="42"/>
    </row>
    <row r="619" spans="4:28">
      <c r="D619" s="241"/>
      <c r="E619" s="369">
        <v>44207</v>
      </c>
      <c r="F619" s="42" t="s">
        <v>1264</v>
      </c>
      <c r="G619" s="265"/>
      <c r="H619" s="364">
        <v>60</v>
      </c>
      <c r="I619" s="364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>
        <v>60</v>
      </c>
      <c r="U619" s="241"/>
      <c r="V619" s="241"/>
      <c r="W619" s="42"/>
      <c r="X619" s="240"/>
      <c r="Y619" s="382"/>
      <c r="Z619" s="240"/>
      <c r="AA619" s="240"/>
      <c r="AB619" s="42"/>
    </row>
    <row r="620" spans="4:28">
      <c r="D620" s="241"/>
      <c r="E620" s="369">
        <v>44207</v>
      </c>
      <c r="F620" s="42" t="s">
        <v>1554</v>
      </c>
      <c r="G620" s="266">
        <v>975</v>
      </c>
      <c r="H620" s="364"/>
      <c r="I620" s="364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42"/>
      <c r="X620" s="240"/>
      <c r="Y620" s="382"/>
      <c r="Z620" s="240"/>
      <c r="AA620" s="240"/>
      <c r="AB620" s="42"/>
    </row>
    <row r="621" spans="4:28">
      <c r="D621" s="241"/>
      <c r="E621" s="369">
        <v>44207</v>
      </c>
      <c r="F621" s="42" t="s">
        <v>962</v>
      </c>
      <c r="G621" s="265"/>
      <c r="H621" s="364">
        <v>860</v>
      </c>
      <c r="I621" s="364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42"/>
      <c r="X621" s="240"/>
      <c r="Y621" s="382"/>
      <c r="Z621" s="240"/>
      <c r="AA621" s="240"/>
      <c r="AB621" s="42"/>
    </row>
    <row r="622" spans="4:28">
      <c r="D622" s="241"/>
      <c r="E622" s="369">
        <v>44207</v>
      </c>
      <c r="F622" s="240" t="s">
        <v>963</v>
      </c>
      <c r="G622" s="266"/>
      <c r="H622" s="241">
        <v>50</v>
      </c>
      <c r="I622" s="364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42"/>
      <c r="X622" s="240"/>
      <c r="Y622" s="382"/>
      <c r="Z622" s="240"/>
      <c r="AA622" s="240"/>
      <c r="AB622" s="42"/>
    </row>
    <row r="623" spans="4:28">
      <c r="D623" s="241"/>
      <c r="E623" s="369">
        <v>44207</v>
      </c>
      <c r="F623" s="240" t="s">
        <v>2069</v>
      </c>
      <c r="G623" s="266"/>
      <c r="H623" s="241">
        <v>65</v>
      </c>
      <c r="I623" s="364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42"/>
      <c r="X623" s="240"/>
      <c r="Y623" s="382"/>
      <c r="Z623" s="240"/>
      <c r="AA623" s="240"/>
      <c r="AB623" s="42"/>
    </row>
    <row r="624" spans="4:28">
      <c r="D624" s="241"/>
      <c r="E624" s="369">
        <v>44212</v>
      </c>
      <c r="F624" s="42" t="s">
        <v>495</v>
      </c>
      <c r="G624" s="265">
        <v>382.64</v>
      </c>
      <c r="H624" s="364"/>
      <c r="I624" s="364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42"/>
      <c r="X624" s="240"/>
      <c r="Y624" s="382"/>
      <c r="Z624" s="240"/>
      <c r="AA624" s="240"/>
      <c r="AB624" s="42"/>
    </row>
    <row r="625" spans="4:28">
      <c r="D625" s="241">
        <v>3</v>
      </c>
      <c r="E625" s="369">
        <v>44212</v>
      </c>
      <c r="F625" s="42" t="s">
        <v>2070</v>
      </c>
      <c r="G625" s="265"/>
      <c r="H625" s="364">
        <v>381.64</v>
      </c>
      <c r="I625" s="364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241"/>
      <c r="W625" s="42"/>
      <c r="X625" s="240"/>
      <c r="Y625" s="382"/>
      <c r="Z625" s="240"/>
      <c r="AA625" s="240"/>
      <c r="AB625" s="42"/>
    </row>
    <row r="626" spans="4:28">
      <c r="D626" s="241"/>
      <c r="E626" s="369">
        <v>44212</v>
      </c>
      <c r="F626" s="42" t="s">
        <v>1914</v>
      </c>
      <c r="G626" s="265"/>
      <c r="H626" s="364">
        <v>1</v>
      </c>
      <c r="I626" s="364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241"/>
      <c r="W626" s="42"/>
      <c r="X626" s="240"/>
      <c r="Y626" s="382"/>
      <c r="Z626" s="240"/>
      <c r="AA626" s="240"/>
      <c r="AB626" s="42"/>
    </row>
    <row r="627" spans="4:28">
      <c r="D627" s="241"/>
      <c r="E627" s="369">
        <v>44212</v>
      </c>
      <c r="F627" s="42" t="s">
        <v>1669</v>
      </c>
      <c r="G627" s="266">
        <v>420</v>
      </c>
      <c r="H627" s="364"/>
      <c r="I627" s="364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42"/>
      <c r="X627" s="240"/>
      <c r="Y627" s="382"/>
      <c r="Z627" s="240"/>
      <c r="AA627" s="240"/>
      <c r="AB627" s="42"/>
    </row>
    <row r="628" spans="4:28">
      <c r="D628" s="241"/>
      <c r="E628" s="369">
        <v>44212</v>
      </c>
      <c r="F628" s="42" t="s">
        <v>962</v>
      </c>
      <c r="G628" s="265"/>
      <c r="H628" s="364">
        <v>382.64</v>
      </c>
      <c r="I628" s="364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42"/>
      <c r="X628" s="240"/>
      <c r="Y628" s="382"/>
      <c r="Z628" s="240"/>
      <c r="AA628" s="240"/>
      <c r="AB628" s="42"/>
    </row>
    <row r="629" spans="4:28">
      <c r="D629" s="241"/>
      <c r="E629" s="369">
        <v>44212</v>
      </c>
      <c r="F629" s="240" t="s">
        <v>2071</v>
      </c>
      <c r="G629" s="266"/>
      <c r="H629" s="241">
        <v>37.36</v>
      </c>
      <c r="I629" s="364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42"/>
      <c r="X629" s="240"/>
      <c r="Y629" s="382"/>
      <c r="Z629" s="240"/>
      <c r="AA629" s="240"/>
      <c r="AB629" s="42"/>
    </row>
    <row r="630" spans="4:28">
      <c r="D630" s="241"/>
      <c r="E630" s="369">
        <v>44214</v>
      </c>
      <c r="F630" s="42" t="s">
        <v>495</v>
      </c>
      <c r="G630" s="265">
        <v>2105.9</v>
      </c>
      <c r="H630" s="364"/>
      <c r="I630" s="364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42"/>
      <c r="X630" s="240"/>
      <c r="Y630" s="382"/>
      <c r="Z630" s="240"/>
      <c r="AA630" s="240"/>
      <c r="AB630" s="42"/>
    </row>
    <row r="631" spans="4:28">
      <c r="D631" s="241">
        <v>6</v>
      </c>
      <c r="E631" s="369">
        <v>44214</v>
      </c>
      <c r="F631" s="42" t="s">
        <v>2072</v>
      </c>
      <c r="G631" s="265"/>
      <c r="H631" s="364">
        <v>1430.6</v>
      </c>
      <c r="I631" s="364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42"/>
      <c r="X631" s="240"/>
      <c r="Y631" s="382"/>
      <c r="Z631" s="240"/>
      <c r="AA631" s="240"/>
      <c r="AB631" s="42"/>
    </row>
    <row r="632" spans="4:28">
      <c r="D632" s="241"/>
      <c r="E632" s="369">
        <v>44214</v>
      </c>
      <c r="F632" s="42" t="s">
        <v>1935</v>
      </c>
      <c r="G632" s="265"/>
      <c r="H632" s="364">
        <v>7.15</v>
      </c>
      <c r="I632" s="364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>
        <v>7.15</v>
      </c>
      <c r="T632" s="241"/>
      <c r="U632" s="241"/>
      <c r="V632" s="241"/>
      <c r="W632" s="42"/>
      <c r="X632" s="240"/>
      <c r="Y632" s="382"/>
      <c r="Z632" s="240"/>
      <c r="AA632" s="240"/>
      <c r="AB632" s="42"/>
    </row>
    <row r="633" spans="4:28">
      <c r="D633" s="241"/>
      <c r="E633" s="369">
        <v>44214</v>
      </c>
      <c r="F633" s="42" t="s">
        <v>2073</v>
      </c>
      <c r="G633" s="265"/>
      <c r="H633" s="364">
        <v>591.15</v>
      </c>
      <c r="I633" s="364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241"/>
      <c r="W633" s="42"/>
      <c r="X633" s="240"/>
      <c r="Y633" s="382"/>
      <c r="Z633" s="240"/>
      <c r="AA633" s="240"/>
      <c r="AB633" s="42"/>
    </row>
    <row r="634" spans="4:28">
      <c r="D634" s="241"/>
      <c r="E634" s="369">
        <v>44214</v>
      </c>
      <c r="F634" s="42" t="s">
        <v>1914</v>
      </c>
      <c r="G634" s="265"/>
      <c r="H634" s="364">
        <v>1</v>
      </c>
      <c r="I634" s="364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>
        <v>1</v>
      </c>
      <c r="T634" s="241"/>
      <c r="U634" s="241"/>
      <c r="V634" s="241"/>
      <c r="W634" s="42"/>
      <c r="X634" s="240"/>
      <c r="Y634" s="382"/>
      <c r="Z634" s="240"/>
      <c r="AA634" s="240"/>
      <c r="AB634" s="42"/>
    </row>
    <row r="635" spans="4:28">
      <c r="D635" s="241"/>
      <c r="E635" s="369">
        <v>44214</v>
      </c>
      <c r="F635" s="42" t="s">
        <v>1264</v>
      </c>
      <c r="G635" s="265"/>
      <c r="H635" s="364">
        <v>76</v>
      </c>
      <c r="I635" s="364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>
        <v>76</v>
      </c>
      <c r="U635" s="241"/>
      <c r="V635" s="241"/>
      <c r="W635" s="42"/>
      <c r="X635" s="240"/>
      <c r="Y635" s="382"/>
      <c r="Z635" s="240"/>
      <c r="AA635" s="240"/>
      <c r="AB635" s="42"/>
    </row>
    <row r="636" spans="4:28">
      <c r="D636" s="241"/>
      <c r="E636" s="369">
        <v>44214</v>
      </c>
      <c r="F636" s="42" t="s">
        <v>2074</v>
      </c>
      <c r="G636" s="266">
        <v>2290</v>
      </c>
      <c r="H636" s="364"/>
      <c r="I636" s="364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42"/>
      <c r="X636" s="240"/>
      <c r="Y636" s="382"/>
      <c r="Z636" s="240"/>
      <c r="AA636" s="240"/>
      <c r="AB636" s="42"/>
    </row>
    <row r="637" spans="4:28">
      <c r="D637" s="241"/>
      <c r="E637" s="369">
        <v>44214</v>
      </c>
      <c r="F637" s="42" t="s">
        <v>962</v>
      </c>
      <c r="G637" s="265"/>
      <c r="H637" s="364">
        <v>2105.9</v>
      </c>
      <c r="I637" s="364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42"/>
      <c r="X637" s="240"/>
      <c r="Y637" s="382"/>
      <c r="Z637" s="240"/>
      <c r="AA637" s="240"/>
      <c r="AB637" s="42"/>
    </row>
    <row r="638" spans="4:28">
      <c r="D638" s="241"/>
      <c r="E638" s="369">
        <v>44214</v>
      </c>
      <c r="F638" s="240" t="s">
        <v>2075</v>
      </c>
      <c r="G638" s="266"/>
      <c r="H638" s="241">
        <v>184.1</v>
      </c>
      <c r="I638" s="364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42"/>
      <c r="X638" s="240"/>
      <c r="Y638" s="382"/>
      <c r="Z638" s="240"/>
      <c r="AA638" s="240"/>
      <c r="AB638" s="42"/>
    </row>
    <row r="639" spans="4:28">
      <c r="D639" s="241"/>
      <c r="E639" s="369">
        <v>44217</v>
      </c>
      <c r="F639" s="42" t="s">
        <v>495</v>
      </c>
      <c r="G639" s="265">
        <v>1441.32</v>
      </c>
      <c r="H639" s="364"/>
      <c r="I639" s="364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42"/>
      <c r="X639" s="240"/>
      <c r="Y639" s="382"/>
      <c r="Z639" s="240"/>
      <c r="AA639" s="240"/>
      <c r="AB639" s="42"/>
    </row>
    <row r="640" spans="4:28">
      <c r="D640" s="241">
        <v>4.7300000000000004</v>
      </c>
      <c r="E640" s="369">
        <v>44217</v>
      </c>
      <c r="F640" s="42" t="s">
        <v>2076</v>
      </c>
      <c r="G640" s="265"/>
      <c r="H640" s="364">
        <v>1003</v>
      </c>
      <c r="I640" s="364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42"/>
      <c r="X640" s="240"/>
      <c r="Y640" s="382"/>
      <c r="Z640" s="240"/>
      <c r="AA640" s="240"/>
      <c r="AB640" s="42"/>
    </row>
    <row r="641" spans="4:28">
      <c r="D641" s="241"/>
      <c r="E641" s="369">
        <v>44217</v>
      </c>
      <c r="F641" s="42" t="s">
        <v>1935</v>
      </c>
      <c r="G641" s="265"/>
      <c r="H641" s="364">
        <v>5</v>
      </c>
      <c r="I641" s="364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>
        <v>5</v>
      </c>
      <c r="T641" s="241"/>
      <c r="U641" s="241"/>
      <c r="V641" s="241"/>
      <c r="W641" s="42"/>
      <c r="X641" s="240"/>
      <c r="Y641" s="382"/>
      <c r="Z641" s="240"/>
      <c r="AA641" s="240"/>
      <c r="AB641" s="42"/>
    </row>
    <row r="642" spans="4:28">
      <c r="D642" s="241"/>
      <c r="E642" s="369">
        <v>44217</v>
      </c>
      <c r="F642" s="42" t="s">
        <v>1264</v>
      </c>
      <c r="G642" s="265"/>
      <c r="H642" s="364">
        <v>73</v>
      </c>
      <c r="I642" s="364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42"/>
      <c r="X642" s="240"/>
      <c r="Y642" s="382"/>
      <c r="Z642" s="240"/>
      <c r="AA642" s="240"/>
      <c r="AB642" s="42"/>
    </row>
    <row r="643" spans="4:28">
      <c r="D643" s="241"/>
      <c r="E643" s="369">
        <v>44217</v>
      </c>
      <c r="F643" s="42" t="s">
        <v>2073</v>
      </c>
      <c r="G643" s="265"/>
      <c r="H643" s="364">
        <v>359.32</v>
      </c>
      <c r="I643" s="364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241"/>
      <c r="W643" s="42"/>
      <c r="X643" s="240"/>
      <c r="Y643" s="382"/>
      <c r="Z643" s="240"/>
      <c r="AA643" s="240"/>
      <c r="AB643" s="42"/>
    </row>
    <row r="644" spans="4:28">
      <c r="D644" s="241"/>
      <c r="E644" s="369">
        <v>44217</v>
      </c>
      <c r="F644" s="42" t="s">
        <v>1914</v>
      </c>
      <c r="G644" s="265"/>
      <c r="H644" s="364">
        <v>1</v>
      </c>
      <c r="I644" s="364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>
        <v>1</v>
      </c>
      <c r="T644" s="241"/>
      <c r="U644" s="241"/>
      <c r="V644" s="241"/>
      <c r="W644" s="42"/>
      <c r="X644" s="240"/>
      <c r="Y644" s="382"/>
      <c r="Z644" s="240"/>
      <c r="AA644" s="240"/>
      <c r="AB644" s="42"/>
    </row>
    <row r="645" spans="4:28">
      <c r="D645" s="241"/>
      <c r="E645" s="369">
        <v>44217</v>
      </c>
      <c r="F645" s="42" t="s">
        <v>2077</v>
      </c>
      <c r="G645" s="266">
        <v>1549</v>
      </c>
      <c r="H645" s="364"/>
      <c r="I645" s="364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42"/>
      <c r="X645" s="240"/>
      <c r="Y645" s="382"/>
      <c r="Z645" s="240"/>
      <c r="AA645" s="240"/>
      <c r="AB645" s="42"/>
    </row>
    <row r="646" spans="4:28">
      <c r="D646" s="241"/>
      <c r="E646" s="369">
        <v>44217</v>
      </c>
      <c r="F646" s="42" t="s">
        <v>1890</v>
      </c>
      <c r="G646" s="265"/>
      <c r="H646" s="364">
        <v>51</v>
      </c>
      <c r="I646" s="364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>
        <v>51</v>
      </c>
      <c r="U646" s="241"/>
      <c r="V646" s="241"/>
      <c r="W646" s="42"/>
      <c r="X646" s="240"/>
      <c r="Y646" s="382"/>
      <c r="Z646" s="240"/>
      <c r="AA646" s="240"/>
      <c r="AB646" s="42"/>
    </row>
    <row r="647" spans="4:28">
      <c r="D647" s="241"/>
      <c r="E647" s="369">
        <v>44217</v>
      </c>
      <c r="F647" s="42" t="s">
        <v>962</v>
      </c>
      <c r="G647" s="265"/>
      <c r="H647" s="364">
        <v>1441.32</v>
      </c>
      <c r="I647" s="364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42"/>
      <c r="X647" s="240"/>
      <c r="Y647" s="382"/>
      <c r="Z647" s="240"/>
      <c r="AA647" s="240"/>
      <c r="AB647" s="42"/>
    </row>
    <row r="648" spans="4:28">
      <c r="D648" s="241"/>
      <c r="E648" s="369">
        <v>44217</v>
      </c>
      <c r="F648" s="240" t="s">
        <v>2078</v>
      </c>
      <c r="G648" s="266"/>
      <c r="H648" s="241">
        <v>56.68</v>
      </c>
      <c r="I648" s="364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42"/>
      <c r="X648" s="240"/>
      <c r="Y648" s="382"/>
      <c r="Z648" s="240"/>
      <c r="AA648" s="240"/>
      <c r="AB648" s="42"/>
    </row>
    <row r="649" spans="4:28">
      <c r="D649" s="241"/>
      <c r="E649" s="369">
        <v>44221</v>
      </c>
      <c r="F649" s="42" t="s">
        <v>495</v>
      </c>
      <c r="G649" s="265">
        <v>2258.35</v>
      </c>
      <c r="H649" s="364"/>
      <c r="I649" s="364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42"/>
      <c r="X649" s="240"/>
      <c r="Y649" s="382"/>
      <c r="Z649" s="240"/>
      <c r="AA649" s="240"/>
      <c r="AB649" s="42"/>
    </row>
    <row r="650" spans="4:28">
      <c r="D650" s="241">
        <v>5.67</v>
      </c>
      <c r="E650" s="369">
        <v>44221</v>
      </c>
      <c r="F650" s="42" t="s">
        <v>2079</v>
      </c>
      <c r="G650" s="265"/>
      <c r="H650" s="364">
        <v>1203</v>
      </c>
      <c r="I650" s="364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42"/>
      <c r="X650" s="240"/>
      <c r="Y650" s="382"/>
      <c r="Z650" s="240"/>
      <c r="AA650" s="240"/>
      <c r="AB650" s="42"/>
    </row>
    <row r="651" spans="4:28">
      <c r="D651" s="241"/>
      <c r="E651" s="369">
        <v>44221</v>
      </c>
      <c r="F651" s="42" t="s">
        <v>1935</v>
      </c>
      <c r="G651" s="265"/>
      <c r="H651" s="364">
        <v>6</v>
      </c>
      <c r="I651" s="364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>
        <v>6</v>
      </c>
      <c r="T651" s="241"/>
      <c r="U651" s="241"/>
      <c r="V651" s="241"/>
      <c r="W651" s="42"/>
      <c r="X651" s="240"/>
      <c r="Y651" s="382"/>
      <c r="Z651" s="240"/>
      <c r="AA651" s="240"/>
      <c r="AB651" s="42"/>
    </row>
    <row r="652" spans="4:28">
      <c r="D652" s="241"/>
      <c r="E652" s="369">
        <v>44221</v>
      </c>
      <c r="F652" s="42" t="s">
        <v>1264</v>
      </c>
      <c r="G652" s="265"/>
      <c r="H652" s="364">
        <v>77</v>
      </c>
      <c r="I652" s="364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>
        <v>77</v>
      </c>
      <c r="U652" s="241"/>
      <c r="V652" s="241"/>
      <c r="W652" s="42"/>
      <c r="X652" s="240"/>
      <c r="Y652" s="382"/>
      <c r="Z652" s="240"/>
      <c r="AA652" s="240"/>
      <c r="AB652" s="42"/>
    </row>
    <row r="653" spans="4:28">
      <c r="D653" s="241"/>
      <c r="E653" s="369">
        <v>44221</v>
      </c>
      <c r="F653" s="42" t="s">
        <v>2080</v>
      </c>
      <c r="G653" s="265"/>
      <c r="H653" s="364">
        <v>764.35</v>
      </c>
      <c r="I653" s="364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241"/>
      <c r="W653" s="42"/>
      <c r="X653" s="240"/>
      <c r="Y653" s="382"/>
      <c r="Z653" s="240"/>
      <c r="AA653" s="240"/>
      <c r="AB653" s="42"/>
    </row>
    <row r="654" spans="4:28">
      <c r="D654" s="241">
        <v>1.5</v>
      </c>
      <c r="E654" s="369">
        <v>44221</v>
      </c>
      <c r="F654" s="42" t="s">
        <v>2083</v>
      </c>
      <c r="G654" s="265"/>
      <c r="H654" s="368">
        <v>207</v>
      </c>
      <c r="I654" s="368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42"/>
      <c r="X654" s="240"/>
      <c r="Y654" s="382"/>
      <c r="Z654" s="240">
        <v>207</v>
      </c>
      <c r="AA654" s="240"/>
      <c r="AB654" s="42"/>
    </row>
    <row r="655" spans="4:28">
      <c r="D655" s="241"/>
      <c r="E655" s="369">
        <v>44221</v>
      </c>
      <c r="F655" s="42" t="s">
        <v>1914</v>
      </c>
      <c r="G655" s="265"/>
      <c r="H655" s="364">
        <v>1</v>
      </c>
      <c r="I655" s="364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>
        <v>1</v>
      </c>
      <c r="T655" s="241"/>
      <c r="U655" s="241"/>
      <c r="V655" s="241"/>
      <c r="W655" s="42"/>
      <c r="X655" s="240"/>
      <c r="Y655" s="382"/>
      <c r="Z655" s="240"/>
      <c r="AA655" s="240"/>
      <c r="AB655" s="42"/>
    </row>
    <row r="656" spans="4:28">
      <c r="D656" s="241"/>
      <c r="E656" s="369">
        <v>44221</v>
      </c>
      <c r="F656" s="42" t="s">
        <v>2081</v>
      </c>
      <c r="G656" s="266">
        <v>2455</v>
      </c>
      <c r="H656" s="364"/>
      <c r="I656" s="364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42"/>
      <c r="X656" s="240"/>
      <c r="Y656" s="382"/>
      <c r="Z656" s="240"/>
      <c r="AA656" s="240"/>
      <c r="AB656" s="42"/>
    </row>
    <row r="657" spans="4:28">
      <c r="D657" s="241"/>
      <c r="E657" s="369">
        <v>44221</v>
      </c>
      <c r="F657" s="42" t="s">
        <v>962</v>
      </c>
      <c r="G657" s="265"/>
      <c r="H657" s="265">
        <v>2258.35</v>
      </c>
      <c r="I657" s="364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42"/>
      <c r="X657" s="240"/>
      <c r="Y657" s="382"/>
      <c r="Z657" s="240"/>
      <c r="AA657" s="240"/>
      <c r="AB657" s="42"/>
    </row>
    <row r="658" spans="4:28">
      <c r="D658" s="241"/>
      <c r="E658" s="370">
        <v>44221</v>
      </c>
      <c r="F658" s="240" t="s">
        <v>2082</v>
      </c>
      <c r="G658" s="266"/>
      <c r="H658" s="241">
        <v>196.65</v>
      </c>
      <c r="I658" s="364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42"/>
      <c r="X658" s="240"/>
      <c r="Y658" s="382"/>
      <c r="Z658" s="240"/>
      <c r="AA658" s="240"/>
      <c r="AB658" s="42"/>
    </row>
    <row r="659" spans="4:28">
      <c r="D659" s="241"/>
      <c r="E659" s="369">
        <v>44219</v>
      </c>
      <c r="F659" s="42" t="s">
        <v>495</v>
      </c>
      <c r="G659" s="265">
        <v>2311.31</v>
      </c>
      <c r="H659" s="364"/>
      <c r="I659" s="364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42"/>
      <c r="X659" s="240"/>
      <c r="Y659" s="382"/>
      <c r="Z659" s="240"/>
      <c r="AA659" s="240"/>
      <c r="AB659" s="42"/>
    </row>
    <row r="660" spans="4:28">
      <c r="D660" s="241"/>
      <c r="E660" s="369">
        <v>44219</v>
      </c>
      <c r="F660" s="42" t="s">
        <v>956</v>
      </c>
      <c r="G660" s="265">
        <v>154</v>
      </c>
      <c r="H660" s="364"/>
      <c r="I660" s="364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42"/>
      <c r="X660" s="240"/>
      <c r="Y660" s="382"/>
      <c r="Z660" s="240"/>
      <c r="AA660" s="240"/>
      <c r="AB660" s="42"/>
    </row>
    <row r="661" spans="4:28">
      <c r="D661" s="241"/>
      <c r="E661" s="369">
        <v>44219</v>
      </c>
      <c r="F661" s="42" t="s">
        <v>2084</v>
      </c>
      <c r="G661" s="265"/>
      <c r="H661" s="364">
        <v>475.67</v>
      </c>
      <c r="I661" s="364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241"/>
      <c r="W661" s="42"/>
      <c r="X661" s="240"/>
      <c r="Y661" s="382"/>
      <c r="Z661" s="240"/>
      <c r="AA661" s="240"/>
      <c r="AB661" s="42"/>
    </row>
    <row r="662" spans="4:28">
      <c r="D662" s="241"/>
      <c r="E662" s="369">
        <v>44219</v>
      </c>
      <c r="F662" s="42" t="s">
        <v>1914</v>
      </c>
      <c r="G662" s="265"/>
      <c r="H662" s="364">
        <v>1</v>
      </c>
      <c r="I662" s="364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>
        <v>1</v>
      </c>
      <c r="T662" s="241"/>
      <c r="U662" s="241"/>
      <c r="V662" s="241"/>
      <c r="W662" s="42"/>
      <c r="X662" s="240"/>
      <c r="Y662" s="382"/>
      <c r="Z662" s="240"/>
      <c r="AA662" s="240"/>
      <c r="AB662" s="42"/>
    </row>
    <row r="663" spans="4:28">
      <c r="D663" s="241"/>
      <c r="E663" s="369">
        <v>44219</v>
      </c>
      <c r="F663" s="42" t="s">
        <v>1264</v>
      </c>
      <c r="G663" s="265"/>
      <c r="H663" s="364">
        <v>78</v>
      </c>
      <c r="I663" s="364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>
        <v>78</v>
      </c>
      <c r="U663" s="241"/>
      <c r="V663" s="241"/>
      <c r="W663" s="42"/>
      <c r="X663" s="240"/>
      <c r="Y663" s="382"/>
      <c r="Z663" s="240"/>
      <c r="AA663" s="240"/>
      <c r="AB663" s="42"/>
    </row>
    <row r="664" spans="4:28">
      <c r="D664" s="241">
        <v>5</v>
      </c>
      <c r="E664" s="369">
        <v>44219</v>
      </c>
      <c r="F664" s="42" t="s">
        <v>2085</v>
      </c>
      <c r="G664" s="265"/>
      <c r="H664" s="364">
        <v>868.64</v>
      </c>
      <c r="I664" s="364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241"/>
      <c r="W664" s="42"/>
      <c r="X664" s="240"/>
      <c r="Y664" s="382"/>
      <c r="Z664" s="240"/>
      <c r="AA664" s="240"/>
      <c r="AB664" s="42"/>
    </row>
    <row r="665" spans="4:28">
      <c r="D665" s="241">
        <v>3</v>
      </c>
      <c r="E665" s="369">
        <v>44219</v>
      </c>
      <c r="F665" s="42" t="s">
        <v>2087</v>
      </c>
      <c r="G665" s="265"/>
      <c r="H665" s="364">
        <v>966</v>
      </c>
      <c r="I665" s="364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>
        <v>966</v>
      </c>
      <c r="W665" s="42"/>
      <c r="X665" s="240"/>
      <c r="Y665" s="382"/>
      <c r="Z665" s="240"/>
      <c r="AA665" s="240"/>
      <c r="AB665" s="42"/>
    </row>
    <row r="666" spans="4:28">
      <c r="D666" s="241"/>
      <c r="E666" s="369">
        <v>44219</v>
      </c>
      <c r="F666" s="42" t="s">
        <v>2088</v>
      </c>
      <c r="G666" s="265"/>
      <c r="H666" s="364">
        <v>57</v>
      </c>
      <c r="I666" s="364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42"/>
      <c r="X666" s="240"/>
      <c r="Y666" s="382"/>
      <c r="Z666" s="240"/>
      <c r="AA666" s="240"/>
      <c r="AB666" s="42"/>
    </row>
    <row r="667" spans="4:28">
      <c r="D667" s="241"/>
      <c r="E667" s="369">
        <v>44219</v>
      </c>
      <c r="F667" s="42" t="s">
        <v>2089</v>
      </c>
      <c r="G667" s="265"/>
      <c r="H667" s="364">
        <v>19</v>
      </c>
      <c r="I667" s="364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42"/>
      <c r="X667" s="240"/>
      <c r="Y667" s="382"/>
      <c r="Z667" s="240"/>
      <c r="AA667" s="240"/>
      <c r="AB667" s="42"/>
    </row>
    <row r="668" spans="4:28">
      <c r="D668" s="241"/>
      <c r="E668" s="369">
        <v>44219</v>
      </c>
      <c r="F668" s="42" t="s">
        <v>2086</v>
      </c>
      <c r="G668" s="266">
        <v>2682</v>
      </c>
      <c r="H668" s="364"/>
      <c r="I668" s="364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42"/>
      <c r="X668" s="240"/>
      <c r="Y668" s="382"/>
      <c r="Z668" s="240"/>
      <c r="AA668" s="240"/>
      <c r="AB668" s="42"/>
    </row>
    <row r="669" spans="4:28">
      <c r="D669" s="241"/>
      <c r="E669" s="369">
        <v>44219</v>
      </c>
      <c r="F669" s="42" t="s">
        <v>1890</v>
      </c>
      <c r="G669" s="265"/>
      <c r="H669" s="364">
        <v>74</v>
      </c>
      <c r="I669" s="364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42"/>
      <c r="X669" s="240"/>
      <c r="Y669" s="382"/>
      <c r="Z669" s="240"/>
      <c r="AA669" s="240"/>
      <c r="AB669" s="42"/>
    </row>
    <row r="670" spans="4:28">
      <c r="D670" s="241"/>
      <c r="E670" s="369">
        <v>44219</v>
      </c>
      <c r="F670" s="42" t="s">
        <v>962</v>
      </c>
      <c r="G670" s="265"/>
      <c r="H670" s="364">
        <v>2311.31</v>
      </c>
      <c r="I670" s="364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42"/>
      <c r="X670" s="240"/>
      <c r="Y670" s="382"/>
      <c r="Z670" s="240"/>
      <c r="AA670" s="240"/>
      <c r="AB670" s="42"/>
    </row>
    <row r="671" spans="4:28">
      <c r="D671" s="241"/>
      <c r="E671" s="369">
        <v>44219</v>
      </c>
      <c r="F671" s="240" t="s">
        <v>2028</v>
      </c>
      <c r="G671" s="266"/>
      <c r="H671" s="241">
        <v>154</v>
      </c>
      <c r="I671" s="364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42"/>
      <c r="X671" s="240"/>
      <c r="Y671" s="382"/>
      <c r="Z671" s="240"/>
      <c r="AA671" s="240"/>
      <c r="AB671" s="42"/>
    </row>
    <row r="672" spans="4:28">
      <c r="D672" s="241"/>
      <c r="E672" s="369">
        <v>44219</v>
      </c>
      <c r="F672" s="240" t="s">
        <v>2090</v>
      </c>
      <c r="G672" s="266"/>
      <c r="H672" s="241">
        <v>142.69</v>
      </c>
      <c r="I672" s="364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42"/>
      <c r="X672" s="240"/>
      <c r="Y672" s="382"/>
      <c r="Z672" s="240"/>
      <c r="AA672" s="240"/>
      <c r="AB672" s="42"/>
    </row>
    <row r="673" spans="4:28">
      <c r="D673" s="241"/>
      <c r="E673" s="369">
        <v>44226</v>
      </c>
      <c r="F673" s="42" t="s">
        <v>495</v>
      </c>
      <c r="G673" s="265">
        <v>971.79</v>
      </c>
      <c r="H673" s="364"/>
      <c r="I673" s="364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42"/>
      <c r="X673" s="240"/>
      <c r="Y673" s="382"/>
      <c r="Z673" s="240"/>
      <c r="AA673" s="240"/>
      <c r="AB673" s="42"/>
    </row>
    <row r="674" spans="4:28">
      <c r="D674" s="241"/>
      <c r="E674" s="369">
        <v>44226</v>
      </c>
      <c r="F674" s="42" t="s">
        <v>956</v>
      </c>
      <c r="G674" s="265">
        <v>61</v>
      </c>
      <c r="H674" s="368"/>
      <c r="I674" s="368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42"/>
      <c r="X674" s="240"/>
      <c r="Y674" s="382"/>
      <c r="Z674" s="240"/>
      <c r="AA674" s="240"/>
      <c r="AB674" s="42"/>
    </row>
    <row r="675" spans="4:28">
      <c r="D675" s="241"/>
      <c r="E675" s="369">
        <v>44226</v>
      </c>
      <c r="F675" s="42" t="s">
        <v>2091</v>
      </c>
      <c r="G675" s="265"/>
      <c r="H675" s="364">
        <v>750</v>
      </c>
      <c r="I675" s="364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241"/>
      <c r="W675" s="42"/>
      <c r="X675" s="240"/>
      <c r="Y675" s="382"/>
      <c r="Z675" s="240"/>
      <c r="AA675" s="240"/>
      <c r="AB675" s="42"/>
    </row>
    <row r="676" spans="4:28">
      <c r="D676" s="241"/>
      <c r="E676" s="369">
        <v>44226</v>
      </c>
      <c r="F676" s="42" t="s">
        <v>2068</v>
      </c>
      <c r="G676" s="265"/>
      <c r="H676" s="364">
        <v>100</v>
      </c>
      <c r="I676" s="364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241"/>
      <c r="W676" s="42"/>
      <c r="X676" s="240"/>
      <c r="Y676" s="382"/>
      <c r="Z676" s="240"/>
      <c r="AA676" s="240"/>
      <c r="AB676" s="42"/>
    </row>
    <row r="677" spans="4:28">
      <c r="D677" s="241"/>
      <c r="E677" s="369">
        <v>44226</v>
      </c>
      <c r="F677" s="42" t="s">
        <v>2092</v>
      </c>
      <c r="G677" s="265"/>
      <c r="H677" s="364">
        <v>120.79</v>
      </c>
      <c r="I677" s="364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241"/>
      <c r="W677" s="42"/>
      <c r="X677" s="240"/>
      <c r="Y677" s="382"/>
      <c r="Z677" s="240"/>
      <c r="AA677" s="240"/>
      <c r="AB677" s="42"/>
    </row>
    <row r="678" spans="4:28">
      <c r="D678" s="241"/>
      <c r="E678" s="369">
        <v>44226</v>
      </c>
      <c r="F678" s="42" t="s">
        <v>1914</v>
      </c>
      <c r="G678" s="265"/>
      <c r="H678" s="364">
        <v>1</v>
      </c>
      <c r="I678" s="364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>
        <v>1</v>
      </c>
      <c r="T678" s="241"/>
      <c r="U678" s="241"/>
      <c r="V678" s="241"/>
      <c r="W678" s="42"/>
      <c r="X678" s="240"/>
      <c r="Y678" s="382"/>
      <c r="Z678" s="240"/>
      <c r="AA678" s="240"/>
      <c r="AB678" s="42"/>
    </row>
    <row r="679" spans="4:28">
      <c r="D679" s="241"/>
      <c r="E679" s="369">
        <v>44226</v>
      </c>
      <c r="F679" s="42" t="s">
        <v>1264</v>
      </c>
      <c r="G679" s="265"/>
      <c r="H679" s="364">
        <v>61</v>
      </c>
      <c r="I679" s="364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>
        <v>61</v>
      </c>
      <c r="U679" s="241"/>
      <c r="V679" s="241"/>
      <c r="W679" s="42"/>
      <c r="X679" s="240"/>
      <c r="Y679" s="382"/>
      <c r="Z679" s="240"/>
      <c r="AA679" s="240"/>
      <c r="AB679" s="42"/>
    </row>
    <row r="680" spans="4:28">
      <c r="D680" s="241"/>
      <c r="E680" s="369">
        <v>44226</v>
      </c>
      <c r="F680" s="42" t="s">
        <v>1664</v>
      </c>
      <c r="G680" s="266">
        <v>1136</v>
      </c>
      <c r="H680" s="364"/>
      <c r="I680" s="364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42"/>
      <c r="X680" s="240"/>
      <c r="Y680" s="382"/>
      <c r="Z680" s="240"/>
      <c r="AA680" s="240"/>
      <c r="AB680" s="42"/>
    </row>
    <row r="681" spans="4:28">
      <c r="D681" s="241"/>
      <c r="E681" s="370">
        <v>44226</v>
      </c>
      <c r="F681" s="240" t="s">
        <v>2028</v>
      </c>
      <c r="G681" s="266"/>
      <c r="H681" s="241">
        <v>61</v>
      </c>
      <c r="I681" s="368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42"/>
      <c r="X681" s="240"/>
      <c r="Y681" s="382"/>
      <c r="Z681" s="240"/>
      <c r="AA681" s="240"/>
      <c r="AB681" s="42"/>
    </row>
    <row r="682" spans="4:28">
      <c r="D682" s="241"/>
      <c r="E682" s="369">
        <v>44226</v>
      </c>
      <c r="F682" s="42" t="s">
        <v>962</v>
      </c>
      <c r="G682" s="265"/>
      <c r="H682" s="265">
        <v>971.79</v>
      </c>
      <c r="I682" s="364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42"/>
      <c r="X682" s="240"/>
      <c r="Y682" s="382"/>
      <c r="Z682" s="240"/>
      <c r="AA682" s="240"/>
      <c r="AB682" s="42"/>
    </row>
    <row r="683" spans="4:28">
      <c r="D683" s="241"/>
      <c r="E683" s="369">
        <v>44226</v>
      </c>
      <c r="F683" s="240" t="s">
        <v>2093</v>
      </c>
      <c r="G683" s="266"/>
      <c r="H683" s="241">
        <v>103.21</v>
      </c>
      <c r="I683" s="364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42"/>
      <c r="X683" s="240"/>
      <c r="Y683" s="382"/>
      <c r="Z683" s="240"/>
      <c r="AA683" s="240"/>
      <c r="AB683" s="42"/>
    </row>
    <row r="684" spans="4:28">
      <c r="D684" s="241"/>
      <c r="E684" s="369">
        <v>44226</v>
      </c>
      <c r="F684" s="42" t="s">
        <v>495</v>
      </c>
      <c r="G684" s="265">
        <v>969.6</v>
      </c>
      <c r="H684" s="364"/>
      <c r="I684" s="364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42"/>
      <c r="X684" s="240"/>
      <c r="Y684" s="382"/>
      <c r="Z684" s="240"/>
      <c r="AA684" s="240"/>
      <c r="AB684" s="42"/>
    </row>
    <row r="685" spans="4:28">
      <c r="D685" s="241">
        <v>5</v>
      </c>
      <c r="E685" s="369">
        <v>44226</v>
      </c>
      <c r="F685" s="42" t="s">
        <v>2094</v>
      </c>
      <c r="G685" s="265"/>
      <c r="H685" s="364">
        <v>968.6</v>
      </c>
      <c r="I685" s="364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241"/>
      <c r="W685" s="42"/>
      <c r="X685" s="240"/>
      <c r="Y685" s="382"/>
      <c r="Z685" s="240"/>
      <c r="AA685" s="240"/>
      <c r="AB685" s="42"/>
    </row>
    <row r="686" spans="4:28">
      <c r="D686" s="241"/>
      <c r="E686" s="369">
        <v>44226</v>
      </c>
      <c r="F686" s="42" t="s">
        <v>1914</v>
      </c>
      <c r="G686" s="265"/>
      <c r="H686" s="364">
        <v>1</v>
      </c>
      <c r="I686" s="364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>
        <v>1</v>
      </c>
      <c r="T686" s="241"/>
      <c r="U686" s="241"/>
      <c r="V686" s="241"/>
      <c r="W686" s="42"/>
      <c r="X686" s="240"/>
      <c r="Y686" s="382"/>
      <c r="Z686" s="240"/>
      <c r="AA686" s="240"/>
      <c r="AB686" s="42"/>
    </row>
    <row r="687" spans="4:28">
      <c r="D687" s="241"/>
      <c r="E687" s="369">
        <v>44226</v>
      </c>
      <c r="F687" s="42" t="s">
        <v>956</v>
      </c>
      <c r="G687" s="265">
        <v>37</v>
      </c>
      <c r="H687" s="364"/>
      <c r="I687" s="364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42"/>
      <c r="X687" s="240"/>
      <c r="Y687" s="382"/>
      <c r="Z687" s="240"/>
      <c r="AA687" s="240"/>
      <c r="AB687" s="42"/>
    </row>
    <row r="688" spans="4:28">
      <c r="D688" s="241"/>
      <c r="E688" s="369">
        <v>44226</v>
      </c>
      <c r="F688" s="42" t="s">
        <v>1953</v>
      </c>
      <c r="G688" s="265"/>
      <c r="H688" s="364">
        <v>37</v>
      </c>
      <c r="I688" s="364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>
        <v>37</v>
      </c>
      <c r="V688" s="241"/>
      <c r="W688" s="42"/>
      <c r="X688" s="240"/>
      <c r="Y688" s="382"/>
      <c r="Z688" s="240"/>
      <c r="AA688" s="240"/>
      <c r="AB688" s="42"/>
    </row>
    <row r="689" spans="4:28">
      <c r="D689" s="241"/>
      <c r="E689" s="369">
        <v>44226</v>
      </c>
      <c r="F689" s="42" t="s">
        <v>2095</v>
      </c>
      <c r="G689" s="266">
        <v>1117</v>
      </c>
      <c r="H689" s="364"/>
      <c r="I689" s="364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42"/>
      <c r="X689" s="240"/>
      <c r="Y689" s="382"/>
      <c r="Z689" s="240"/>
      <c r="AA689" s="240"/>
      <c r="AB689" s="42"/>
    </row>
    <row r="690" spans="4:28">
      <c r="D690" s="241"/>
      <c r="E690" s="369">
        <v>44226</v>
      </c>
      <c r="F690" s="42" t="s">
        <v>962</v>
      </c>
      <c r="G690" s="265"/>
      <c r="H690" s="265">
        <v>969.6</v>
      </c>
      <c r="I690" s="364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42"/>
      <c r="X690" s="240"/>
      <c r="Y690" s="382"/>
      <c r="Z690" s="240"/>
      <c r="AA690" s="240"/>
      <c r="AB690" s="42"/>
    </row>
    <row r="691" spans="4:28">
      <c r="D691" s="241"/>
      <c r="E691" s="369">
        <v>44226</v>
      </c>
      <c r="F691" s="240" t="s">
        <v>2028</v>
      </c>
      <c r="G691" s="266"/>
      <c r="H691" s="241">
        <v>37</v>
      </c>
      <c r="I691" s="364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42"/>
      <c r="X691" s="240"/>
      <c r="Y691" s="382"/>
      <c r="Z691" s="240"/>
      <c r="AA691" s="240"/>
      <c r="AB691" s="42"/>
    </row>
    <row r="692" spans="4:28">
      <c r="D692" s="241"/>
      <c r="E692" s="369">
        <v>44226</v>
      </c>
      <c r="F692" s="240" t="s">
        <v>2096</v>
      </c>
      <c r="G692" s="266"/>
      <c r="H692" s="241">
        <v>110.4</v>
      </c>
      <c r="I692" s="364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42"/>
      <c r="X692" s="240"/>
      <c r="Y692" s="382"/>
      <c r="Z692" s="240"/>
      <c r="AA692" s="240"/>
      <c r="AB692" s="42"/>
    </row>
    <row r="693" spans="4:28">
      <c r="D693" s="133"/>
      <c r="E693" s="369">
        <v>44229</v>
      </c>
      <c r="F693" s="42" t="s">
        <v>495</v>
      </c>
      <c r="G693" s="265">
        <v>5352.29</v>
      </c>
      <c r="H693" s="364"/>
      <c r="I693" s="364"/>
      <c r="J693" s="133"/>
      <c r="K693" s="133"/>
      <c r="L693" s="133"/>
      <c r="M693" s="133"/>
      <c r="N693" s="133"/>
      <c r="O693" s="133"/>
      <c r="P693" s="133"/>
      <c r="Q693" s="364"/>
      <c r="R693" s="380"/>
      <c r="S693" s="133"/>
      <c r="T693" s="133"/>
      <c r="U693" s="133"/>
      <c r="V693" s="133"/>
      <c r="W693" s="42"/>
      <c r="X693" s="42"/>
      <c r="Y693" s="382"/>
      <c r="Z693" s="134"/>
      <c r="AA693" s="42"/>
      <c r="AB693" s="42"/>
    </row>
    <row r="694" spans="4:28">
      <c r="D694" s="133"/>
      <c r="E694" s="369">
        <v>44229</v>
      </c>
      <c r="F694" s="42" t="s">
        <v>2100</v>
      </c>
      <c r="G694" s="265">
        <v>2</v>
      </c>
      <c r="H694" s="373"/>
      <c r="I694" s="373"/>
      <c r="J694" s="133"/>
      <c r="K694" s="133"/>
      <c r="L694" s="133"/>
      <c r="M694" s="133"/>
      <c r="N694" s="133"/>
      <c r="O694" s="133"/>
      <c r="P694" s="133"/>
      <c r="Q694" s="373"/>
      <c r="R694" s="380"/>
      <c r="S694" s="133"/>
      <c r="T694" s="133"/>
      <c r="U694" s="133"/>
      <c r="V694" s="133"/>
      <c r="W694" s="42"/>
      <c r="X694" s="42"/>
      <c r="Y694" s="382"/>
      <c r="Z694" s="134"/>
      <c r="AA694" s="42"/>
      <c r="AB694" s="42"/>
    </row>
    <row r="695" spans="4:28">
      <c r="D695" s="133">
        <v>14</v>
      </c>
      <c r="E695" s="369">
        <v>44229</v>
      </c>
      <c r="F695" s="42" t="s">
        <v>2101</v>
      </c>
      <c r="G695" s="265"/>
      <c r="H695" s="373">
        <v>2907</v>
      </c>
      <c r="I695" s="373"/>
      <c r="J695" s="133"/>
      <c r="K695" s="133"/>
      <c r="L695" s="133"/>
      <c r="M695" s="133"/>
      <c r="N695" s="133"/>
      <c r="O695" s="133"/>
      <c r="P695" s="133">
        <v>2907</v>
      </c>
      <c r="Q695" s="373"/>
      <c r="R695" s="380"/>
      <c r="S695" s="133"/>
      <c r="T695" s="133"/>
      <c r="U695" s="133"/>
      <c r="V695" s="133"/>
      <c r="W695" s="42"/>
      <c r="X695" s="42"/>
      <c r="Y695" s="382"/>
      <c r="Z695" s="134"/>
      <c r="AA695" s="42"/>
      <c r="AB695" s="42"/>
    </row>
    <row r="696" spans="4:28">
      <c r="D696" s="133"/>
      <c r="E696" s="369">
        <v>44229</v>
      </c>
      <c r="F696" s="42" t="s">
        <v>2103</v>
      </c>
      <c r="G696" s="265"/>
      <c r="H696" s="373">
        <v>362</v>
      </c>
      <c r="I696" s="373"/>
      <c r="J696" s="133"/>
      <c r="K696" s="133"/>
      <c r="L696" s="133"/>
      <c r="M696" s="133"/>
      <c r="N696" s="133"/>
      <c r="O696" s="133">
        <v>362</v>
      </c>
      <c r="P696" s="133"/>
      <c r="Q696" s="373"/>
      <c r="R696" s="380"/>
      <c r="S696" s="133"/>
      <c r="T696" s="133"/>
      <c r="U696" s="133"/>
      <c r="V696" s="133"/>
      <c r="W696" s="42"/>
      <c r="X696" s="42"/>
      <c r="Y696" s="382"/>
      <c r="Z696" s="134"/>
      <c r="AA696" s="42"/>
      <c r="AB696" s="42"/>
    </row>
    <row r="697" spans="4:28">
      <c r="D697" s="133">
        <v>2</v>
      </c>
      <c r="E697" s="369">
        <v>44229</v>
      </c>
      <c r="F697" s="42" t="s">
        <v>2104</v>
      </c>
      <c r="G697" s="265"/>
      <c r="H697" s="373">
        <v>764.81</v>
      </c>
      <c r="I697" s="373"/>
      <c r="J697" s="133"/>
      <c r="K697" s="133"/>
      <c r="L697" s="133"/>
      <c r="M697" s="133"/>
      <c r="N697" s="133"/>
      <c r="O697" s="133"/>
      <c r="P697" s="133"/>
      <c r="Q697" s="373"/>
      <c r="R697" s="380"/>
      <c r="S697" s="133"/>
      <c r="T697" s="133"/>
      <c r="U697" s="133"/>
      <c r="V697" s="133"/>
      <c r="W697" s="42"/>
      <c r="X697" s="42"/>
      <c r="Y697" s="382"/>
      <c r="Z697" s="134"/>
      <c r="AA697" s="42"/>
      <c r="AB697" s="42"/>
    </row>
    <row r="698" spans="4:28">
      <c r="D698" s="133"/>
      <c r="E698" s="369">
        <v>44229</v>
      </c>
      <c r="F698" s="42" t="s">
        <v>2105</v>
      </c>
      <c r="G698" s="265"/>
      <c r="H698" s="373">
        <v>113</v>
      </c>
      <c r="I698" s="373"/>
      <c r="J698" s="133"/>
      <c r="K698" s="133"/>
      <c r="L698" s="133"/>
      <c r="M698" s="133"/>
      <c r="N698" s="133"/>
      <c r="O698" s="133"/>
      <c r="P698" s="133"/>
      <c r="Q698" s="373"/>
      <c r="R698" s="380"/>
      <c r="S698" s="133"/>
      <c r="T698" s="133">
        <v>113</v>
      </c>
      <c r="U698" s="133"/>
      <c r="V698" s="133"/>
      <c r="W698" s="42"/>
      <c r="X698" s="42"/>
      <c r="Y698" s="382"/>
      <c r="Z698" s="134"/>
      <c r="AA698" s="42"/>
      <c r="AB698" s="42"/>
    </row>
    <row r="699" spans="4:28">
      <c r="D699" s="133"/>
      <c r="E699" s="369">
        <v>44229</v>
      </c>
      <c r="F699" s="42" t="s">
        <v>2106</v>
      </c>
      <c r="G699" s="265"/>
      <c r="H699" s="373">
        <v>1</v>
      </c>
      <c r="I699" s="373"/>
      <c r="J699" s="133"/>
      <c r="K699" s="133"/>
      <c r="L699" s="133"/>
      <c r="M699" s="133"/>
      <c r="N699" s="133"/>
      <c r="O699" s="133"/>
      <c r="P699" s="133"/>
      <c r="Q699" s="373"/>
      <c r="R699" s="380"/>
      <c r="S699" s="133">
        <v>1</v>
      </c>
      <c r="T699" s="133"/>
      <c r="U699" s="133"/>
      <c r="V699" s="133"/>
      <c r="W699" s="42"/>
      <c r="X699" s="42"/>
      <c r="Y699" s="382"/>
      <c r="Z699" s="134"/>
      <c r="AA699" s="42"/>
      <c r="AB699" s="42"/>
    </row>
    <row r="700" spans="4:28">
      <c r="D700" s="133"/>
      <c r="E700" s="369">
        <v>44229</v>
      </c>
      <c r="F700" s="42" t="s">
        <v>2107</v>
      </c>
      <c r="G700" s="265"/>
      <c r="H700" s="373">
        <v>1206.48</v>
      </c>
      <c r="I700" s="373"/>
      <c r="J700" s="133"/>
      <c r="K700" s="133"/>
      <c r="L700" s="133"/>
      <c r="M700" s="133"/>
      <c r="N700" s="133">
        <v>1206.48</v>
      </c>
      <c r="O700" s="133"/>
      <c r="P700" s="133"/>
      <c r="Q700" s="373"/>
      <c r="R700" s="380"/>
      <c r="S700" s="133"/>
      <c r="T700" s="133"/>
      <c r="U700" s="133"/>
      <c r="V700" s="133"/>
      <c r="W700" s="42"/>
      <c r="X700" s="42"/>
      <c r="Y700" s="382"/>
      <c r="Z700" s="134"/>
      <c r="AA700" s="42"/>
      <c r="AB700" s="42"/>
    </row>
    <row r="701" spans="4:28">
      <c r="D701" s="133"/>
      <c r="E701" s="369">
        <v>44229</v>
      </c>
      <c r="F701" s="42" t="s">
        <v>2108</v>
      </c>
      <c r="G701" s="376">
        <v>5590</v>
      </c>
      <c r="H701" s="373"/>
      <c r="I701" s="373"/>
      <c r="J701" s="133"/>
      <c r="K701" s="133"/>
      <c r="L701" s="133"/>
      <c r="M701" s="133"/>
      <c r="N701" s="133"/>
      <c r="O701" s="133"/>
      <c r="P701" s="133"/>
      <c r="Q701" s="373"/>
      <c r="R701" s="380"/>
      <c r="S701" s="133"/>
      <c r="T701" s="133"/>
      <c r="U701" s="133"/>
      <c r="V701" s="133"/>
      <c r="W701" s="42"/>
      <c r="X701" s="42"/>
      <c r="Y701" s="382"/>
      <c r="Z701" s="134"/>
      <c r="AA701" s="42"/>
      <c r="AB701" s="42"/>
    </row>
    <row r="702" spans="4:28">
      <c r="D702" s="133"/>
      <c r="E702" s="369">
        <v>44229</v>
      </c>
      <c r="F702" s="42" t="s">
        <v>962</v>
      </c>
      <c r="G702" s="265"/>
      <c r="H702" s="373">
        <v>5352.29</v>
      </c>
      <c r="I702" s="373"/>
      <c r="J702" s="133"/>
      <c r="K702" s="133"/>
      <c r="L702" s="133"/>
      <c r="M702" s="133"/>
      <c r="N702" s="133"/>
      <c r="O702" s="133"/>
      <c r="P702" s="133"/>
      <c r="Q702" s="373"/>
      <c r="R702" s="380"/>
      <c r="S702" s="133"/>
      <c r="T702" s="133"/>
      <c r="U702" s="133"/>
      <c r="V702" s="133"/>
      <c r="W702" s="42"/>
      <c r="X702" s="42"/>
      <c r="Y702" s="382"/>
      <c r="Z702" s="134"/>
      <c r="AA702" s="42"/>
      <c r="AB702" s="42"/>
    </row>
    <row r="703" spans="4:28">
      <c r="D703" s="133"/>
      <c r="E703" s="369">
        <v>44229</v>
      </c>
      <c r="F703" s="240" t="s">
        <v>963</v>
      </c>
      <c r="G703" s="266"/>
      <c r="H703" s="241">
        <v>2</v>
      </c>
      <c r="I703" s="373"/>
      <c r="J703" s="133"/>
      <c r="K703" s="133"/>
      <c r="L703" s="133"/>
      <c r="M703" s="133"/>
      <c r="N703" s="133"/>
      <c r="O703" s="133"/>
      <c r="P703" s="133"/>
      <c r="Q703" s="373"/>
      <c r="R703" s="380"/>
      <c r="S703" s="133"/>
      <c r="T703" s="133"/>
      <c r="U703" s="133"/>
      <c r="V703" s="133"/>
      <c r="W703" s="42"/>
      <c r="X703" s="42"/>
      <c r="Y703" s="382"/>
      <c r="Z703" s="134"/>
      <c r="AA703" s="42"/>
      <c r="AB703" s="42"/>
    </row>
    <row r="704" spans="4:28">
      <c r="D704" s="133"/>
      <c r="E704" s="369">
        <v>44229</v>
      </c>
      <c r="F704" s="240" t="s">
        <v>2109</v>
      </c>
      <c r="G704" s="266"/>
      <c r="H704" s="241">
        <v>235.71</v>
      </c>
      <c r="I704" s="373"/>
      <c r="J704" s="133"/>
      <c r="K704" s="133"/>
      <c r="L704" s="133"/>
      <c r="M704" s="133"/>
      <c r="N704" s="133"/>
      <c r="O704" s="133"/>
      <c r="P704" s="133"/>
      <c r="Q704" s="373"/>
      <c r="R704" s="380"/>
      <c r="S704" s="133"/>
      <c r="T704" s="133"/>
      <c r="U704" s="133"/>
      <c r="V704" s="133"/>
      <c r="W704" s="42"/>
      <c r="X704" s="42"/>
      <c r="Y704" s="382"/>
      <c r="Z704" s="134"/>
      <c r="AA704" s="42"/>
      <c r="AB704" s="42"/>
    </row>
    <row r="705" spans="4:28">
      <c r="D705" s="133"/>
      <c r="E705" s="369">
        <v>44231</v>
      </c>
      <c r="F705" s="42" t="s">
        <v>495</v>
      </c>
      <c r="G705" s="265">
        <v>350</v>
      </c>
      <c r="H705" s="373"/>
      <c r="I705" s="373"/>
      <c r="J705" s="133"/>
      <c r="K705" s="133"/>
      <c r="L705" s="133"/>
      <c r="M705" s="133"/>
      <c r="N705" s="133"/>
      <c r="O705" s="133"/>
      <c r="P705" s="133"/>
      <c r="Q705" s="373"/>
      <c r="R705" s="380"/>
      <c r="S705" s="133"/>
      <c r="T705" s="133"/>
      <c r="U705" s="133"/>
      <c r="V705" s="133"/>
      <c r="W705" s="42"/>
      <c r="X705" s="42"/>
      <c r="Y705" s="382"/>
      <c r="Z705" s="134"/>
      <c r="AA705" s="42"/>
      <c r="AB705" s="42"/>
    </row>
    <row r="706" spans="4:28">
      <c r="D706" s="133"/>
      <c r="E706" s="369">
        <v>44231</v>
      </c>
      <c r="F706" s="42" t="s">
        <v>956</v>
      </c>
      <c r="G706" s="265">
        <v>5</v>
      </c>
      <c r="H706" s="373"/>
      <c r="I706" s="373"/>
      <c r="J706" s="133"/>
      <c r="K706" s="133"/>
      <c r="L706" s="133"/>
      <c r="M706" s="133"/>
      <c r="N706" s="133"/>
      <c r="O706" s="133"/>
      <c r="P706" s="133"/>
      <c r="Q706" s="373"/>
      <c r="R706" s="380"/>
      <c r="S706" s="133"/>
      <c r="T706" s="133"/>
      <c r="U706" s="133"/>
      <c r="V706" s="133"/>
      <c r="W706" s="42"/>
      <c r="X706" s="42"/>
      <c r="Y706" s="382"/>
      <c r="Z706" s="134"/>
      <c r="AA706" s="42"/>
      <c r="AB706" s="42"/>
    </row>
    <row r="707" spans="4:28">
      <c r="D707" s="133"/>
      <c r="E707" s="369">
        <v>44231</v>
      </c>
      <c r="F707" s="42" t="s">
        <v>2110</v>
      </c>
      <c r="G707" s="265"/>
      <c r="H707" s="373">
        <v>355</v>
      </c>
      <c r="I707" s="373"/>
      <c r="J707" s="133"/>
      <c r="K707" s="133"/>
      <c r="L707" s="133"/>
      <c r="M707" s="133"/>
      <c r="N707" s="133"/>
      <c r="O707" s="133"/>
      <c r="P707" s="133"/>
      <c r="Q707" s="373"/>
      <c r="R707" s="380"/>
      <c r="S707" s="133"/>
      <c r="T707" s="133"/>
      <c r="U707" s="133"/>
      <c r="V707" s="133"/>
      <c r="W707" s="42"/>
      <c r="X707" s="42"/>
      <c r="Y707" s="382"/>
      <c r="Z707" s="134">
        <v>355</v>
      </c>
      <c r="AA707" s="42"/>
      <c r="AB707" s="42"/>
    </row>
    <row r="708" spans="4:28">
      <c r="D708" s="133"/>
      <c r="E708" s="369">
        <v>44231</v>
      </c>
      <c r="F708" s="42" t="s">
        <v>2111</v>
      </c>
      <c r="G708" s="376">
        <v>430</v>
      </c>
      <c r="H708" s="373"/>
      <c r="I708" s="373"/>
      <c r="J708" s="133"/>
      <c r="K708" s="133"/>
      <c r="L708" s="133"/>
      <c r="M708" s="133"/>
      <c r="N708" s="133"/>
      <c r="O708" s="133"/>
      <c r="P708" s="133"/>
      <c r="Q708" s="373"/>
      <c r="R708" s="380"/>
      <c r="S708" s="133"/>
      <c r="T708" s="133"/>
      <c r="U708" s="133"/>
      <c r="V708" s="133"/>
      <c r="W708" s="42"/>
      <c r="X708" s="42"/>
      <c r="Y708" s="382"/>
      <c r="Z708" s="134"/>
      <c r="AA708" s="42"/>
      <c r="AB708" s="42"/>
    </row>
    <row r="709" spans="4:28">
      <c r="D709" s="133"/>
      <c r="E709" s="369">
        <v>44231</v>
      </c>
      <c r="F709" s="42" t="s">
        <v>962</v>
      </c>
      <c r="G709" s="265"/>
      <c r="H709" s="373">
        <v>350</v>
      </c>
      <c r="I709" s="373"/>
      <c r="J709" s="133"/>
      <c r="K709" s="133"/>
      <c r="L709" s="133"/>
      <c r="M709" s="133"/>
      <c r="N709" s="133"/>
      <c r="O709" s="133"/>
      <c r="P709" s="133"/>
      <c r="Q709" s="373"/>
      <c r="R709" s="380"/>
      <c r="S709" s="133"/>
      <c r="T709" s="133"/>
      <c r="U709" s="133"/>
      <c r="V709" s="133"/>
      <c r="W709" s="42"/>
      <c r="X709" s="42"/>
      <c r="Y709" s="382"/>
      <c r="Z709" s="134"/>
      <c r="AA709" s="42"/>
      <c r="AB709" s="42"/>
    </row>
    <row r="710" spans="4:28">
      <c r="D710" s="133"/>
      <c r="E710" s="369">
        <v>44231</v>
      </c>
      <c r="F710" s="240" t="s">
        <v>963</v>
      </c>
      <c r="G710" s="266"/>
      <c r="H710" s="241">
        <v>5</v>
      </c>
      <c r="I710" s="373"/>
      <c r="J710" s="133"/>
      <c r="K710" s="133"/>
      <c r="L710" s="133"/>
      <c r="M710" s="133"/>
      <c r="N710" s="133"/>
      <c r="O710" s="133"/>
      <c r="P710" s="133"/>
      <c r="Q710" s="373"/>
      <c r="R710" s="380"/>
      <c r="S710" s="133"/>
      <c r="T710" s="133"/>
      <c r="U710" s="133"/>
      <c r="V710" s="133"/>
      <c r="W710" s="42"/>
      <c r="X710" s="42"/>
      <c r="Y710" s="382"/>
      <c r="Z710" s="134"/>
      <c r="AA710" s="42"/>
      <c r="AB710" s="42"/>
    </row>
    <row r="711" spans="4:28">
      <c r="D711" s="133"/>
      <c r="E711" s="369">
        <v>44231</v>
      </c>
      <c r="F711" s="240" t="s">
        <v>2112</v>
      </c>
      <c r="G711" s="266"/>
      <c r="H711" s="241">
        <v>75</v>
      </c>
      <c r="I711" s="373"/>
      <c r="J711" s="133"/>
      <c r="K711" s="133"/>
      <c r="L711" s="133"/>
      <c r="M711" s="133"/>
      <c r="N711" s="133"/>
      <c r="O711" s="133"/>
      <c r="P711" s="133"/>
      <c r="Q711" s="373"/>
      <c r="R711" s="380"/>
      <c r="S711" s="133"/>
      <c r="T711" s="133"/>
      <c r="U711" s="133"/>
      <c r="V711" s="133"/>
      <c r="W711" s="42"/>
      <c r="X711" s="42"/>
      <c r="Y711" s="382"/>
      <c r="Z711" s="134"/>
      <c r="AA711" s="42"/>
      <c r="AB711" s="42"/>
    </row>
    <row r="712" spans="4:28">
      <c r="D712" s="133"/>
      <c r="E712" s="369">
        <v>44231</v>
      </c>
      <c r="F712" s="42" t="s">
        <v>495</v>
      </c>
      <c r="G712" s="265">
        <v>1586.39</v>
      </c>
      <c r="H712" s="373"/>
      <c r="I712" s="373"/>
      <c r="J712" s="133"/>
      <c r="K712" s="133"/>
      <c r="L712" s="133"/>
      <c r="M712" s="133"/>
      <c r="N712" s="133"/>
      <c r="O712" s="133"/>
      <c r="P712" s="133"/>
      <c r="Q712" s="373"/>
      <c r="R712" s="380"/>
      <c r="S712" s="133"/>
      <c r="T712" s="133"/>
      <c r="U712" s="133"/>
      <c r="V712" s="133"/>
      <c r="W712" s="42"/>
      <c r="X712" s="42"/>
      <c r="Y712" s="382"/>
      <c r="Z712" s="134"/>
      <c r="AA712" s="42"/>
      <c r="AB712" s="42"/>
    </row>
    <row r="713" spans="4:28">
      <c r="D713" s="133">
        <v>5</v>
      </c>
      <c r="E713" s="369">
        <v>44231</v>
      </c>
      <c r="F713" s="42" t="s">
        <v>2113</v>
      </c>
      <c r="G713" s="265"/>
      <c r="H713" s="373">
        <v>1097</v>
      </c>
      <c r="I713" s="373"/>
      <c r="J713" s="133"/>
      <c r="K713" s="133"/>
      <c r="L713" s="133"/>
      <c r="M713" s="133"/>
      <c r="N713" s="133"/>
      <c r="O713" s="133"/>
      <c r="P713" s="133">
        <v>1097</v>
      </c>
      <c r="Q713" s="373"/>
      <c r="R713" s="380"/>
      <c r="S713" s="133"/>
      <c r="T713" s="133"/>
      <c r="U713" s="133"/>
      <c r="V713" s="133"/>
      <c r="W713" s="42"/>
      <c r="X713" s="42"/>
      <c r="Y713" s="382"/>
      <c r="Z713" s="134"/>
      <c r="AA713" s="42"/>
      <c r="AB713" s="42"/>
    </row>
    <row r="714" spans="4:28">
      <c r="D714" s="133"/>
      <c r="E714" s="369">
        <v>44231</v>
      </c>
      <c r="F714" s="42" t="s">
        <v>2114</v>
      </c>
      <c r="G714" s="265"/>
      <c r="H714" s="373">
        <v>6</v>
      </c>
      <c r="I714" s="373"/>
      <c r="J714" s="133"/>
      <c r="K714" s="133"/>
      <c r="L714" s="133"/>
      <c r="M714" s="133"/>
      <c r="N714" s="133"/>
      <c r="O714" s="133"/>
      <c r="P714" s="133"/>
      <c r="Q714" s="373"/>
      <c r="R714" s="380"/>
      <c r="S714" s="133">
        <v>6</v>
      </c>
      <c r="T714" s="133"/>
      <c r="U714" s="133"/>
      <c r="V714" s="133"/>
      <c r="W714" s="42"/>
      <c r="X714" s="42"/>
      <c r="Y714" s="382"/>
      <c r="Z714" s="134"/>
      <c r="AA714" s="42"/>
      <c r="AB714" s="42"/>
    </row>
    <row r="715" spans="4:28">
      <c r="D715" s="133"/>
      <c r="E715" s="369">
        <v>44231</v>
      </c>
      <c r="F715" s="42" t="s">
        <v>1541</v>
      </c>
      <c r="G715" s="265"/>
      <c r="H715" s="373">
        <v>482.39</v>
      </c>
      <c r="I715" s="373"/>
      <c r="J715" s="133"/>
      <c r="K715" s="133"/>
      <c r="L715" s="133"/>
      <c r="M715" s="133"/>
      <c r="N715" s="133">
        <v>482.39</v>
      </c>
      <c r="O715" s="133"/>
      <c r="P715" s="133"/>
      <c r="Q715" s="373"/>
      <c r="R715" s="380"/>
      <c r="S715" s="133"/>
      <c r="T715" s="133"/>
      <c r="U715" s="133"/>
      <c r="V715" s="133"/>
      <c r="W715" s="42"/>
      <c r="X715" s="42"/>
      <c r="Y715" s="382"/>
      <c r="Z715" s="134"/>
      <c r="AA715" s="42"/>
      <c r="AB715" s="42"/>
    </row>
    <row r="716" spans="4:28">
      <c r="D716" s="133"/>
      <c r="E716" s="369">
        <v>44231</v>
      </c>
      <c r="F716" s="42" t="s">
        <v>1914</v>
      </c>
      <c r="G716" s="265"/>
      <c r="H716" s="373">
        <v>1</v>
      </c>
      <c r="I716" s="373"/>
      <c r="J716" s="133"/>
      <c r="K716" s="133"/>
      <c r="L716" s="133"/>
      <c r="M716" s="133"/>
      <c r="N716" s="133"/>
      <c r="O716" s="133"/>
      <c r="P716" s="133"/>
      <c r="Q716" s="373"/>
      <c r="R716" s="380"/>
      <c r="S716" s="133">
        <v>1</v>
      </c>
      <c r="T716" s="133"/>
      <c r="U716" s="133"/>
      <c r="V716" s="133"/>
      <c r="W716" s="42"/>
      <c r="X716" s="42"/>
      <c r="Y716" s="382"/>
      <c r="Z716" s="134"/>
      <c r="AA716" s="42"/>
      <c r="AB716" s="42"/>
    </row>
    <row r="717" spans="4:28">
      <c r="D717" s="133"/>
      <c r="E717" s="369">
        <v>44231</v>
      </c>
      <c r="F717" s="42" t="s">
        <v>2115</v>
      </c>
      <c r="G717" s="376">
        <v>1680</v>
      </c>
      <c r="H717" s="373"/>
      <c r="I717" s="373"/>
      <c r="J717" s="133"/>
      <c r="K717" s="133"/>
      <c r="L717" s="133"/>
      <c r="M717" s="133"/>
      <c r="N717" s="133"/>
      <c r="O717" s="133"/>
      <c r="P717" s="133"/>
      <c r="Q717" s="373"/>
      <c r="R717" s="380"/>
      <c r="S717" s="133"/>
      <c r="T717" s="133"/>
      <c r="U717" s="133"/>
      <c r="V717" s="133"/>
      <c r="W717" s="42"/>
      <c r="X717" s="42"/>
      <c r="Y717" s="382"/>
      <c r="Z717" s="134"/>
      <c r="AA717" s="42"/>
      <c r="AB717" s="42"/>
    </row>
    <row r="718" spans="4:28">
      <c r="D718" s="133"/>
      <c r="E718" s="369">
        <v>44231</v>
      </c>
      <c r="F718" s="42" t="s">
        <v>962</v>
      </c>
      <c r="G718" s="265"/>
      <c r="H718" s="373">
        <v>1586.39</v>
      </c>
      <c r="I718" s="373"/>
      <c r="J718" s="133"/>
      <c r="K718" s="133"/>
      <c r="L718" s="133"/>
      <c r="M718" s="133"/>
      <c r="N718" s="133"/>
      <c r="O718" s="133"/>
      <c r="P718" s="133"/>
      <c r="Q718" s="373"/>
      <c r="R718" s="380"/>
      <c r="S718" s="133"/>
      <c r="T718" s="133"/>
      <c r="U718" s="133"/>
      <c r="V718" s="133"/>
      <c r="W718" s="42"/>
      <c r="X718" s="42"/>
      <c r="Y718" s="382"/>
      <c r="Z718" s="134"/>
      <c r="AA718" s="42"/>
      <c r="AB718" s="42"/>
    </row>
    <row r="719" spans="4:28">
      <c r="D719" s="133"/>
      <c r="E719" s="369">
        <v>44231</v>
      </c>
      <c r="F719" s="240" t="s">
        <v>2116</v>
      </c>
      <c r="G719" s="266"/>
      <c r="H719" s="241">
        <v>93.61</v>
      </c>
      <c r="I719" s="373"/>
      <c r="J719" s="133"/>
      <c r="K719" s="133"/>
      <c r="L719" s="133"/>
      <c r="M719" s="133"/>
      <c r="N719" s="133"/>
      <c r="O719" s="133"/>
      <c r="P719" s="133"/>
      <c r="Q719" s="373"/>
      <c r="R719" s="380"/>
      <c r="S719" s="133"/>
      <c r="T719" s="133"/>
      <c r="U719" s="133"/>
      <c r="V719" s="133"/>
      <c r="W719" s="42"/>
      <c r="X719" s="42"/>
      <c r="Y719" s="382"/>
      <c r="Z719" s="134"/>
      <c r="AA719" s="42"/>
      <c r="AB719" s="42"/>
    </row>
    <row r="720" spans="4:28">
      <c r="D720" s="133"/>
      <c r="E720" s="369">
        <v>44236</v>
      </c>
      <c r="F720" s="42" t="s">
        <v>495</v>
      </c>
      <c r="G720" s="265">
        <v>991</v>
      </c>
      <c r="H720" s="373"/>
      <c r="I720" s="373"/>
      <c r="J720" s="133"/>
      <c r="K720" s="133"/>
      <c r="L720" s="133"/>
      <c r="M720" s="133"/>
      <c r="N720" s="133"/>
      <c r="O720" s="133"/>
      <c r="P720" s="133"/>
      <c r="Q720" s="373"/>
      <c r="R720" s="380"/>
      <c r="S720" s="133"/>
      <c r="T720" s="133"/>
      <c r="U720" s="133"/>
      <c r="V720" s="133"/>
      <c r="W720" s="42"/>
      <c r="X720" s="42"/>
      <c r="Y720" s="382"/>
      <c r="Z720" s="134"/>
      <c r="AA720" s="42"/>
      <c r="AB720" s="42"/>
    </row>
    <row r="721" spans="4:28">
      <c r="D721" s="133">
        <v>4</v>
      </c>
      <c r="E721" s="369">
        <v>44236</v>
      </c>
      <c r="F721" s="42" t="s">
        <v>2117</v>
      </c>
      <c r="G721" s="265"/>
      <c r="H721" s="373">
        <v>991</v>
      </c>
      <c r="I721" s="373"/>
      <c r="J721" s="133">
        <v>991</v>
      </c>
      <c r="K721" s="133"/>
      <c r="L721" s="133"/>
      <c r="M721" s="133"/>
      <c r="N721" s="133"/>
      <c r="O721" s="133"/>
      <c r="P721" s="133"/>
      <c r="Q721" s="373"/>
      <c r="R721" s="380"/>
      <c r="S721" s="133"/>
      <c r="T721" s="133"/>
      <c r="U721" s="133"/>
      <c r="V721" s="133"/>
      <c r="W721" s="42"/>
      <c r="X721" s="42"/>
      <c r="Y721" s="382"/>
      <c r="Z721" s="134"/>
      <c r="AA721" s="42"/>
      <c r="AB721" s="42"/>
    </row>
    <row r="722" spans="4:28">
      <c r="D722" s="133"/>
      <c r="E722" s="369">
        <v>44236</v>
      </c>
      <c r="F722" s="42" t="s">
        <v>1570</v>
      </c>
      <c r="G722" s="376">
        <v>1118</v>
      </c>
      <c r="H722" s="373"/>
      <c r="I722" s="373"/>
      <c r="J722" s="133"/>
      <c r="K722" s="133"/>
      <c r="L722" s="133"/>
      <c r="M722" s="133"/>
      <c r="N722" s="133"/>
      <c r="O722" s="133"/>
      <c r="P722" s="133"/>
      <c r="Q722" s="373"/>
      <c r="R722" s="380"/>
      <c r="S722" s="133"/>
      <c r="T722" s="133"/>
      <c r="U722" s="133"/>
      <c r="V722" s="133"/>
      <c r="W722" s="42"/>
      <c r="X722" s="42"/>
      <c r="Y722" s="382"/>
      <c r="Z722" s="134"/>
      <c r="AA722" s="42"/>
      <c r="AB722" s="42"/>
    </row>
    <row r="723" spans="4:28">
      <c r="D723" s="133"/>
      <c r="E723" s="369">
        <v>44236</v>
      </c>
      <c r="F723" s="42" t="s">
        <v>962</v>
      </c>
      <c r="G723" s="265"/>
      <c r="H723" s="373">
        <v>991</v>
      </c>
      <c r="I723" s="373"/>
      <c r="J723" s="133"/>
      <c r="K723" s="133"/>
      <c r="L723" s="133"/>
      <c r="M723" s="133"/>
      <c r="N723" s="133"/>
      <c r="O723" s="133"/>
      <c r="P723" s="133"/>
      <c r="Q723" s="373"/>
      <c r="R723" s="380"/>
      <c r="S723" s="133"/>
      <c r="T723" s="133"/>
      <c r="U723" s="133"/>
      <c r="V723" s="133"/>
      <c r="W723" s="42"/>
      <c r="X723" s="42"/>
      <c r="Y723" s="382"/>
      <c r="Z723" s="134"/>
      <c r="AA723" s="42"/>
      <c r="AB723" s="42"/>
    </row>
    <row r="724" spans="4:28">
      <c r="D724" s="133"/>
      <c r="E724" s="369">
        <v>44236</v>
      </c>
      <c r="F724" s="240" t="s">
        <v>1936</v>
      </c>
      <c r="G724" s="266"/>
      <c r="H724" s="241">
        <v>127</v>
      </c>
      <c r="I724" s="373"/>
      <c r="J724" s="133"/>
      <c r="K724" s="133"/>
      <c r="L724" s="133"/>
      <c r="M724" s="133"/>
      <c r="N724" s="133"/>
      <c r="O724" s="133"/>
      <c r="P724" s="133"/>
      <c r="Q724" s="373"/>
      <c r="R724" s="380"/>
      <c r="S724" s="133"/>
      <c r="T724" s="133"/>
      <c r="U724" s="133"/>
      <c r="V724" s="133"/>
      <c r="W724" s="42"/>
      <c r="X724" s="42"/>
      <c r="Y724" s="382"/>
      <c r="Z724" s="134"/>
      <c r="AA724" s="42"/>
      <c r="AB724" s="42"/>
    </row>
    <row r="725" spans="4:28">
      <c r="D725" s="133"/>
      <c r="E725" s="369">
        <v>44237</v>
      </c>
      <c r="F725" s="42" t="s">
        <v>495</v>
      </c>
      <c r="G725" s="265">
        <v>4196.3100000000004</v>
      </c>
      <c r="H725" s="373"/>
      <c r="I725" s="373"/>
      <c r="J725" s="133"/>
      <c r="K725" s="133"/>
      <c r="L725" s="133"/>
      <c r="M725" s="133"/>
      <c r="N725" s="133"/>
      <c r="O725" s="133"/>
      <c r="P725" s="133"/>
      <c r="Q725" s="373"/>
      <c r="R725" s="380"/>
      <c r="S725" s="133"/>
      <c r="T725" s="133"/>
      <c r="U725" s="133"/>
      <c r="V725" s="133"/>
      <c r="W725" s="42"/>
      <c r="X725" s="42"/>
      <c r="Y725" s="382"/>
      <c r="Z725" s="134"/>
      <c r="AA725" s="42"/>
      <c r="AB725" s="42"/>
    </row>
    <row r="726" spans="4:28">
      <c r="D726" s="133"/>
      <c r="E726" s="369">
        <v>44237</v>
      </c>
      <c r="F726" s="42" t="s">
        <v>2118</v>
      </c>
      <c r="G726" s="265"/>
      <c r="H726" s="373">
        <v>4195.3100000000004</v>
      </c>
      <c r="I726" s="373"/>
      <c r="J726" s="133"/>
      <c r="K726" s="133"/>
      <c r="L726" s="133"/>
      <c r="M726" s="133"/>
      <c r="N726" s="133">
        <v>4195.3100000000004</v>
      </c>
      <c r="O726" s="133"/>
      <c r="P726" s="133"/>
      <c r="Q726" s="373"/>
      <c r="R726" s="380"/>
      <c r="S726" s="133"/>
      <c r="T726" s="133"/>
      <c r="U726" s="133"/>
      <c r="V726" s="133"/>
      <c r="W726" s="42"/>
      <c r="X726" s="42"/>
      <c r="Y726" s="382"/>
      <c r="Z726" s="134"/>
      <c r="AA726" s="42"/>
      <c r="AB726" s="42"/>
    </row>
    <row r="727" spans="4:28">
      <c r="D727" s="133"/>
      <c r="E727" s="369">
        <v>44237</v>
      </c>
      <c r="F727" s="42" t="s">
        <v>1914</v>
      </c>
      <c r="G727" s="265"/>
      <c r="H727" s="373">
        <v>1</v>
      </c>
      <c r="I727" s="373"/>
      <c r="J727" s="133"/>
      <c r="K727" s="133"/>
      <c r="L727" s="133"/>
      <c r="M727" s="133"/>
      <c r="N727" s="133"/>
      <c r="O727" s="133"/>
      <c r="P727" s="133"/>
      <c r="Q727" s="373"/>
      <c r="R727" s="380"/>
      <c r="S727" s="133">
        <v>1</v>
      </c>
      <c r="T727" s="133"/>
      <c r="U727" s="133"/>
      <c r="V727" s="133"/>
      <c r="W727" s="42"/>
      <c r="X727" s="42"/>
      <c r="Y727" s="382"/>
      <c r="Z727" s="134"/>
      <c r="AA727" s="42"/>
      <c r="AB727" s="42"/>
    </row>
    <row r="728" spans="4:28">
      <c r="D728" s="133"/>
      <c r="E728" s="369">
        <v>44237</v>
      </c>
      <c r="F728" s="42" t="s">
        <v>1996</v>
      </c>
      <c r="G728" s="376">
        <v>4511</v>
      </c>
      <c r="H728" s="373"/>
      <c r="I728" s="373"/>
      <c r="J728" s="133"/>
      <c r="K728" s="133"/>
      <c r="L728" s="133"/>
      <c r="M728" s="133"/>
      <c r="N728" s="133"/>
      <c r="O728" s="133"/>
      <c r="P728" s="133"/>
      <c r="Q728" s="373"/>
      <c r="R728" s="380"/>
      <c r="S728" s="133"/>
      <c r="T728" s="133"/>
      <c r="U728" s="133"/>
      <c r="V728" s="133"/>
      <c r="W728" s="42"/>
      <c r="X728" s="42"/>
      <c r="Y728" s="382"/>
      <c r="Z728" s="134"/>
      <c r="AA728" s="42"/>
      <c r="AB728" s="42"/>
    </row>
    <row r="729" spans="4:28">
      <c r="D729" s="133"/>
      <c r="E729" s="369">
        <v>44237</v>
      </c>
      <c r="F729" s="42" t="s">
        <v>962</v>
      </c>
      <c r="G729" s="265"/>
      <c r="H729" s="373">
        <v>4196.3100000000004</v>
      </c>
      <c r="I729" s="373"/>
      <c r="J729" s="133"/>
      <c r="K729" s="133"/>
      <c r="L729" s="133"/>
      <c r="M729" s="133"/>
      <c r="N729" s="133"/>
      <c r="O729" s="133"/>
      <c r="P729" s="133"/>
      <c r="Q729" s="373"/>
      <c r="R729" s="380"/>
      <c r="S729" s="133"/>
      <c r="T729" s="133"/>
      <c r="U729" s="133"/>
      <c r="V729" s="133"/>
      <c r="W729" s="42"/>
      <c r="X729" s="42"/>
      <c r="Y729" s="382"/>
      <c r="Z729" s="134"/>
      <c r="AA729" s="42"/>
      <c r="AB729" s="42"/>
    </row>
    <row r="730" spans="4:28">
      <c r="D730" s="133"/>
      <c r="E730" s="369">
        <v>44237</v>
      </c>
      <c r="F730" s="240" t="s">
        <v>1980</v>
      </c>
      <c r="G730" s="266"/>
      <c r="H730" s="241">
        <v>314.69</v>
      </c>
      <c r="I730" s="373"/>
      <c r="J730" s="133"/>
      <c r="K730" s="133"/>
      <c r="L730" s="133"/>
      <c r="M730" s="133"/>
      <c r="N730" s="133"/>
      <c r="O730" s="133"/>
      <c r="P730" s="133"/>
      <c r="Q730" s="373"/>
      <c r="R730" s="380"/>
      <c r="S730" s="133"/>
      <c r="T730" s="133"/>
      <c r="U730" s="133"/>
      <c r="V730" s="133"/>
      <c r="W730" s="42"/>
      <c r="X730" s="42"/>
      <c r="Y730" s="382"/>
      <c r="Z730" s="134"/>
      <c r="AA730" s="42"/>
      <c r="AB730" s="42"/>
    </row>
    <row r="731" spans="4:28">
      <c r="D731" s="133"/>
      <c r="E731" s="369">
        <v>44238</v>
      </c>
      <c r="F731" s="42" t="s">
        <v>495</v>
      </c>
      <c r="G731" s="265">
        <v>994</v>
      </c>
      <c r="H731" s="373"/>
      <c r="I731" s="373"/>
      <c r="J731" s="133"/>
      <c r="K731" s="133"/>
      <c r="L731" s="133"/>
      <c r="M731" s="133"/>
      <c r="N731" s="133"/>
      <c r="O731" s="133"/>
      <c r="P731" s="133"/>
      <c r="Q731" s="373"/>
      <c r="R731" s="380"/>
      <c r="S731" s="133"/>
      <c r="T731" s="133"/>
      <c r="U731" s="133"/>
      <c r="V731" s="133"/>
      <c r="W731" s="42"/>
      <c r="X731" s="42"/>
      <c r="Y731" s="382"/>
      <c r="Z731" s="134"/>
      <c r="AA731" s="42"/>
      <c r="AB731" s="42"/>
    </row>
    <row r="732" spans="4:28">
      <c r="D732" s="133">
        <v>2</v>
      </c>
      <c r="E732" s="369">
        <v>44238</v>
      </c>
      <c r="F732" s="42" t="s">
        <v>2119</v>
      </c>
      <c r="G732" s="265"/>
      <c r="H732" s="373">
        <v>994</v>
      </c>
      <c r="I732" s="373"/>
      <c r="J732" s="133"/>
      <c r="K732" s="133"/>
      <c r="L732" s="133"/>
      <c r="M732" s="133"/>
      <c r="N732" s="133"/>
      <c r="O732" s="133"/>
      <c r="P732" s="133"/>
      <c r="Q732" s="373"/>
      <c r="R732" s="380"/>
      <c r="S732" s="133"/>
      <c r="T732" s="133"/>
      <c r="U732" s="133"/>
      <c r="V732" s="133">
        <v>994</v>
      </c>
      <c r="W732" s="42"/>
      <c r="X732" s="42"/>
      <c r="Y732" s="382"/>
      <c r="Z732" s="134"/>
      <c r="AA732" s="42"/>
      <c r="AB732" s="42"/>
    </row>
    <row r="733" spans="4:28">
      <c r="D733" s="133"/>
      <c r="E733" s="369">
        <v>44238</v>
      </c>
      <c r="F733" s="42" t="s">
        <v>2020</v>
      </c>
      <c r="G733" s="376">
        <v>1093</v>
      </c>
      <c r="H733" s="373"/>
      <c r="I733" s="373"/>
      <c r="J733" s="133"/>
      <c r="K733" s="133"/>
      <c r="L733" s="133"/>
      <c r="M733" s="133"/>
      <c r="N733" s="133"/>
      <c r="O733" s="133"/>
      <c r="P733" s="133"/>
      <c r="Q733" s="373"/>
      <c r="R733" s="380"/>
      <c r="S733" s="133"/>
      <c r="T733" s="133"/>
      <c r="U733" s="133"/>
      <c r="V733" s="133"/>
      <c r="W733" s="42"/>
      <c r="X733" s="42"/>
      <c r="Y733" s="382"/>
      <c r="Z733" s="134"/>
      <c r="AA733" s="42"/>
      <c r="AB733" s="42"/>
    </row>
    <row r="734" spans="4:28">
      <c r="D734" s="133"/>
      <c r="E734" s="369">
        <v>44238</v>
      </c>
      <c r="F734" s="42" t="s">
        <v>962</v>
      </c>
      <c r="G734" s="265"/>
      <c r="H734" s="373">
        <v>994</v>
      </c>
      <c r="I734" s="373"/>
      <c r="J734" s="133"/>
      <c r="K734" s="133"/>
      <c r="L734" s="133"/>
      <c r="M734" s="133"/>
      <c r="N734" s="133"/>
      <c r="O734" s="133"/>
      <c r="P734" s="133"/>
      <c r="Q734" s="373"/>
      <c r="R734" s="380"/>
      <c r="S734" s="133"/>
      <c r="T734" s="133"/>
      <c r="U734" s="133"/>
      <c r="V734" s="133"/>
      <c r="W734" s="42"/>
      <c r="X734" s="42"/>
      <c r="Y734" s="382"/>
      <c r="Z734" s="134"/>
      <c r="AA734" s="42"/>
      <c r="AB734" s="42"/>
    </row>
    <row r="735" spans="4:28">
      <c r="D735" s="133"/>
      <c r="E735" s="369">
        <v>44238</v>
      </c>
      <c r="F735" s="240" t="s">
        <v>2021</v>
      </c>
      <c r="G735" s="266"/>
      <c r="H735" s="241">
        <v>99</v>
      </c>
      <c r="I735" s="373"/>
      <c r="J735" s="133"/>
      <c r="K735" s="133"/>
      <c r="L735" s="133"/>
      <c r="M735" s="133"/>
      <c r="N735" s="133"/>
      <c r="O735" s="133"/>
      <c r="P735" s="133"/>
      <c r="Q735" s="373"/>
      <c r="R735" s="380"/>
      <c r="S735" s="133"/>
      <c r="T735" s="133"/>
      <c r="U735" s="133"/>
      <c r="V735" s="133"/>
      <c r="W735" s="42"/>
      <c r="X735" s="42"/>
      <c r="Y735" s="382"/>
      <c r="Z735" s="134"/>
      <c r="AA735" s="42"/>
      <c r="AB735" s="42"/>
    </row>
    <row r="736" spans="4:28">
      <c r="D736" s="133"/>
      <c r="E736" s="369">
        <v>44240</v>
      </c>
      <c r="F736" s="42" t="s">
        <v>495</v>
      </c>
      <c r="G736" s="265">
        <v>720.68</v>
      </c>
      <c r="H736" s="373"/>
      <c r="I736" s="373"/>
      <c r="J736" s="133"/>
      <c r="K736" s="133"/>
      <c r="L736" s="133"/>
      <c r="M736" s="133"/>
      <c r="N736" s="133"/>
      <c r="O736" s="133"/>
      <c r="P736" s="133"/>
      <c r="Q736" s="373"/>
      <c r="R736" s="380"/>
      <c r="S736" s="133"/>
      <c r="T736" s="133"/>
      <c r="U736" s="133"/>
      <c r="V736" s="133"/>
      <c r="W736" s="42"/>
      <c r="X736" s="42"/>
      <c r="Y736" s="382"/>
      <c r="Z736" s="134"/>
      <c r="AA736" s="42"/>
      <c r="AB736" s="42"/>
    </row>
    <row r="737" spans="4:28">
      <c r="D737" s="133"/>
      <c r="E737" s="369">
        <v>44240</v>
      </c>
      <c r="F737" s="42" t="s">
        <v>2120</v>
      </c>
      <c r="G737" s="265"/>
      <c r="H737" s="373">
        <v>126.34</v>
      </c>
      <c r="I737" s="373"/>
      <c r="J737" s="133"/>
      <c r="K737" s="133"/>
      <c r="L737" s="133"/>
      <c r="M737" s="133"/>
      <c r="N737" s="133">
        <v>126.34</v>
      </c>
      <c r="O737" s="133"/>
      <c r="P737" s="133"/>
      <c r="Q737" s="373"/>
      <c r="R737" s="380"/>
      <c r="S737" s="133"/>
      <c r="T737" s="133"/>
      <c r="U737" s="133"/>
      <c r="V737" s="133"/>
      <c r="W737" s="42"/>
      <c r="X737" s="42"/>
      <c r="Y737" s="382"/>
      <c r="Z737" s="134"/>
      <c r="AA737" s="42"/>
      <c r="AB737" s="42"/>
    </row>
    <row r="738" spans="4:28">
      <c r="D738" s="133">
        <v>5</v>
      </c>
      <c r="E738" s="369">
        <v>44240</v>
      </c>
      <c r="F738" s="42" t="s">
        <v>2121</v>
      </c>
      <c r="G738" s="265"/>
      <c r="H738" s="373">
        <v>524.34</v>
      </c>
      <c r="I738" s="373"/>
      <c r="J738" s="133"/>
      <c r="K738" s="133"/>
      <c r="L738" s="133"/>
      <c r="M738" s="133"/>
      <c r="N738" s="133">
        <v>524.34</v>
      </c>
      <c r="O738" s="133"/>
      <c r="P738" s="133"/>
      <c r="Q738" s="373"/>
      <c r="R738" s="380"/>
      <c r="S738" s="133"/>
      <c r="T738" s="133"/>
      <c r="U738" s="133"/>
      <c r="V738" s="133"/>
      <c r="W738" s="42"/>
      <c r="X738" s="42"/>
      <c r="Y738" s="382"/>
      <c r="Z738" s="134"/>
      <c r="AA738" s="42"/>
      <c r="AB738" s="42"/>
    </row>
    <row r="739" spans="4:28">
      <c r="D739" s="133"/>
      <c r="E739" s="369">
        <v>44240</v>
      </c>
      <c r="F739" s="42" t="s">
        <v>1914</v>
      </c>
      <c r="G739" s="265"/>
      <c r="H739" s="373">
        <v>1</v>
      </c>
      <c r="I739" s="373"/>
      <c r="J739" s="133"/>
      <c r="K739" s="133"/>
      <c r="L739" s="133"/>
      <c r="M739" s="133"/>
      <c r="N739" s="133"/>
      <c r="O739" s="133"/>
      <c r="P739" s="133"/>
      <c r="Q739" s="373"/>
      <c r="R739" s="380"/>
      <c r="S739" s="133">
        <v>1</v>
      </c>
      <c r="T739" s="133"/>
      <c r="U739" s="133"/>
      <c r="V739" s="133"/>
      <c r="W739" s="42"/>
      <c r="X739" s="42"/>
      <c r="Y739" s="382"/>
      <c r="Z739" s="134"/>
      <c r="AA739" s="42"/>
      <c r="AB739" s="42"/>
    </row>
    <row r="740" spans="4:28">
      <c r="D740" s="133"/>
      <c r="E740" s="369">
        <v>44240</v>
      </c>
      <c r="F740" s="42" t="s">
        <v>1264</v>
      </c>
      <c r="G740" s="265"/>
      <c r="H740" s="373">
        <v>69</v>
      </c>
      <c r="I740" s="373"/>
      <c r="J740" s="133"/>
      <c r="K740" s="133"/>
      <c r="L740" s="133"/>
      <c r="M740" s="133"/>
      <c r="N740" s="133"/>
      <c r="O740" s="133"/>
      <c r="P740" s="133"/>
      <c r="Q740" s="373"/>
      <c r="R740" s="380"/>
      <c r="S740" s="133"/>
      <c r="T740" s="133">
        <v>69</v>
      </c>
      <c r="U740" s="133"/>
      <c r="V740" s="133"/>
      <c r="W740" s="42"/>
      <c r="X740" s="42"/>
      <c r="Y740" s="382"/>
      <c r="Z740" s="134"/>
      <c r="AA740" s="42"/>
      <c r="AB740" s="42"/>
    </row>
    <row r="741" spans="4:28">
      <c r="D741" s="133"/>
      <c r="E741" s="369">
        <v>44240</v>
      </c>
      <c r="F741" s="42" t="s">
        <v>1893</v>
      </c>
      <c r="G741" s="376">
        <v>806</v>
      </c>
      <c r="H741" s="373"/>
      <c r="I741" s="373"/>
      <c r="J741" s="133"/>
      <c r="K741" s="133"/>
      <c r="L741" s="133"/>
      <c r="M741" s="133"/>
      <c r="N741" s="133"/>
      <c r="O741" s="133"/>
      <c r="P741" s="133"/>
      <c r="Q741" s="373"/>
      <c r="R741" s="380"/>
      <c r="S741" s="133"/>
      <c r="T741" s="133"/>
      <c r="U741" s="133"/>
      <c r="V741" s="133"/>
      <c r="W741" s="42"/>
      <c r="X741" s="42"/>
      <c r="Y741" s="382"/>
      <c r="Z741" s="134"/>
      <c r="AA741" s="42"/>
      <c r="AB741" s="42"/>
    </row>
    <row r="742" spans="4:28">
      <c r="D742" s="133"/>
      <c r="E742" s="369">
        <v>44240</v>
      </c>
      <c r="F742" s="42" t="s">
        <v>2122</v>
      </c>
      <c r="G742" s="265"/>
      <c r="H742" s="373">
        <v>720.68</v>
      </c>
      <c r="I742" s="373"/>
      <c r="J742" s="133"/>
      <c r="K742" s="133"/>
      <c r="L742" s="133"/>
      <c r="M742" s="133"/>
      <c r="N742" s="133"/>
      <c r="O742" s="133"/>
      <c r="P742" s="133"/>
      <c r="Q742" s="373"/>
      <c r="R742" s="380"/>
      <c r="S742" s="133"/>
      <c r="T742" s="133"/>
      <c r="U742" s="133"/>
      <c r="V742" s="133"/>
      <c r="W742" s="42"/>
      <c r="X742" s="42"/>
      <c r="Y742" s="382"/>
      <c r="Z742" s="134"/>
      <c r="AA742" s="42"/>
      <c r="AB742" s="42"/>
    </row>
    <row r="743" spans="4:28">
      <c r="D743" s="133"/>
      <c r="E743" s="369">
        <v>44240</v>
      </c>
      <c r="F743" s="42" t="s">
        <v>2123</v>
      </c>
      <c r="G743" s="265"/>
      <c r="H743" s="373">
        <v>37</v>
      </c>
      <c r="I743" s="373"/>
      <c r="J743" s="133"/>
      <c r="K743" s="133"/>
      <c r="L743" s="133"/>
      <c r="M743" s="133"/>
      <c r="N743" s="133"/>
      <c r="O743" s="133"/>
      <c r="P743" s="133"/>
      <c r="Q743" s="373"/>
      <c r="R743" s="380"/>
      <c r="S743" s="133"/>
      <c r="T743" s="133">
        <v>37</v>
      </c>
      <c r="U743" s="133"/>
      <c r="V743" s="133"/>
      <c r="W743" s="42"/>
      <c r="X743" s="42"/>
      <c r="Y743" s="382"/>
      <c r="Z743" s="134"/>
      <c r="AA743" s="42"/>
      <c r="AB743" s="42"/>
    </row>
    <row r="744" spans="4:28">
      <c r="D744" s="133"/>
      <c r="E744" s="369">
        <v>44240</v>
      </c>
      <c r="F744" s="240" t="s">
        <v>1926</v>
      </c>
      <c r="G744" s="266"/>
      <c r="H744" s="241">
        <v>48.32</v>
      </c>
      <c r="I744" s="373"/>
      <c r="J744" s="133"/>
      <c r="K744" s="133"/>
      <c r="L744" s="133"/>
      <c r="M744" s="133"/>
      <c r="N744" s="133"/>
      <c r="O744" s="133"/>
      <c r="P744" s="133"/>
      <c r="Q744" s="373"/>
      <c r="R744" s="380"/>
      <c r="S744" s="133"/>
      <c r="T744" s="133"/>
      <c r="U744" s="133"/>
      <c r="V744" s="133"/>
      <c r="W744" s="42"/>
      <c r="X744" s="42"/>
      <c r="Y744" s="382"/>
      <c r="Z744" s="134"/>
      <c r="AA744" s="42"/>
      <c r="AB744" s="42"/>
    </row>
    <row r="745" spans="4:28">
      <c r="D745" s="133"/>
      <c r="E745" s="369">
        <v>44242</v>
      </c>
      <c r="F745" s="42" t="s">
        <v>495</v>
      </c>
      <c r="G745" s="265">
        <v>2648.17</v>
      </c>
      <c r="H745" s="373"/>
      <c r="I745" s="373"/>
      <c r="J745" s="133"/>
      <c r="K745" s="133"/>
      <c r="L745" s="133"/>
      <c r="M745" s="133"/>
      <c r="N745" s="133"/>
      <c r="O745" s="133"/>
      <c r="P745" s="133"/>
      <c r="Q745" s="373"/>
      <c r="R745" s="380"/>
      <c r="S745" s="133"/>
      <c r="T745" s="133"/>
      <c r="U745" s="133"/>
      <c r="V745" s="133"/>
      <c r="W745" s="42"/>
      <c r="X745" s="42"/>
      <c r="Y745" s="382"/>
      <c r="Z745" s="134"/>
      <c r="AA745" s="42"/>
      <c r="AB745" s="42"/>
    </row>
    <row r="746" spans="4:28">
      <c r="D746" s="133"/>
      <c r="E746" s="369">
        <v>44242</v>
      </c>
      <c r="F746" s="42" t="s">
        <v>2107</v>
      </c>
      <c r="G746" s="265"/>
      <c r="H746" s="373">
        <v>1086.8599999999999</v>
      </c>
      <c r="I746" s="373"/>
      <c r="J746" s="133"/>
      <c r="K746" s="133"/>
      <c r="L746" s="133"/>
      <c r="M746" s="133"/>
      <c r="N746" s="133">
        <v>1086.8599999999999</v>
      </c>
      <c r="O746" s="133"/>
      <c r="P746" s="133"/>
      <c r="Q746" s="373"/>
      <c r="R746" s="380"/>
      <c r="S746" s="133"/>
      <c r="T746" s="133"/>
      <c r="U746" s="133"/>
      <c r="V746" s="133"/>
      <c r="W746" s="42"/>
      <c r="X746" s="42"/>
      <c r="Y746" s="382"/>
      <c r="Z746" s="134"/>
      <c r="AA746" s="42"/>
      <c r="AB746" s="42"/>
    </row>
    <row r="747" spans="4:28">
      <c r="D747" s="133"/>
      <c r="E747" s="369">
        <v>44242</v>
      </c>
      <c r="F747" s="42" t="s">
        <v>2106</v>
      </c>
      <c r="G747" s="265"/>
      <c r="H747" s="373">
        <v>1</v>
      </c>
      <c r="I747" s="373"/>
      <c r="J747" s="133"/>
      <c r="K747" s="133"/>
      <c r="L747" s="133"/>
      <c r="M747" s="133"/>
      <c r="N747" s="133">
        <v>1</v>
      </c>
      <c r="O747" s="133"/>
      <c r="P747" s="133"/>
      <c r="Q747" s="373"/>
      <c r="R747" s="380"/>
      <c r="S747" s="133"/>
      <c r="T747" s="133"/>
      <c r="U747" s="133"/>
      <c r="V747" s="133"/>
      <c r="W747" s="42"/>
      <c r="X747" s="42"/>
      <c r="Y747" s="382"/>
      <c r="Z747" s="134"/>
      <c r="AA747" s="42"/>
      <c r="AB747" s="42"/>
    </row>
    <row r="748" spans="4:28">
      <c r="D748" s="133">
        <v>4</v>
      </c>
      <c r="E748" s="369">
        <v>44242</v>
      </c>
      <c r="F748" s="42" t="s">
        <v>2124</v>
      </c>
      <c r="G748" s="265"/>
      <c r="H748" s="373">
        <v>932</v>
      </c>
      <c r="I748" s="373"/>
      <c r="J748" s="133">
        <v>932</v>
      </c>
      <c r="K748" s="133"/>
      <c r="L748" s="133"/>
      <c r="M748" s="133"/>
      <c r="N748" s="133"/>
      <c r="O748" s="133"/>
      <c r="P748" s="133"/>
      <c r="Q748" s="373"/>
      <c r="R748" s="380"/>
      <c r="S748" s="133"/>
      <c r="T748" s="133"/>
      <c r="U748" s="133"/>
      <c r="V748" s="133"/>
      <c r="W748" s="42"/>
      <c r="X748" s="42"/>
      <c r="Y748" s="382"/>
      <c r="Z748" s="134"/>
      <c r="AA748" s="42"/>
      <c r="AB748" s="42"/>
    </row>
    <row r="749" spans="4:28">
      <c r="D749" s="133"/>
      <c r="E749" s="369">
        <v>44242</v>
      </c>
      <c r="F749" s="42" t="s">
        <v>1935</v>
      </c>
      <c r="G749" s="265"/>
      <c r="H749" s="373">
        <v>3</v>
      </c>
      <c r="I749" s="373"/>
      <c r="J749" s="133"/>
      <c r="K749" s="133"/>
      <c r="L749" s="133"/>
      <c r="M749" s="133"/>
      <c r="N749" s="133"/>
      <c r="O749" s="133"/>
      <c r="P749" s="133"/>
      <c r="Q749" s="373"/>
      <c r="R749" s="380"/>
      <c r="S749" s="133">
        <v>3</v>
      </c>
      <c r="T749" s="133"/>
      <c r="U749" s="133"/>
      <c r="V749" s="133"/>
      <c r="W749" s="42"/>
      <c r="X749" s="42"/>
      <c r="Y749" s="382"/>
      <c r="Z749" s="134"/>
      <c r="AA749" s="42"/>
      <c r="AB749" s="42"/>
    </row>
    <row r="750" spans="4:28">
      <c r="D750" s="133">
        <v>2</v>
      </c>
      <c r="E750" s="369">
        <v>44242</v>
      </c>
      <c r="F750" s="42" t="s">
        <v>2125</v>
      </c>
      <c r="G750" s="265"/>
      <c r="H750" s="373">
        <v>546.30999999999995</v>
      </c>
      <c r="I750" s="373"/>
      <c r="J750" s="133"/>
      <c r="K750" s="133"/>
      <c r="L750" s="133"/>
      <c r="M750" s="133"/>
      <c r="N750" s="133">
        <v>546.30999999999995</v>
      </c>
      <c r="O750" s="133"/>
      <c r="P750" s="133"/>
      <c r="Q750" s="373"/>
      <c r="R750" s="380"/>
      <c r="S750" s="133"/>
      <c r="T750" s="133"/>
      <c r="U750" s="133"/>
      <c r="V750" s="133"/>
      <c r="W750" s="42"/>
      <c r="X750" s="42"/>
      <c r="Y750" s="382"/>
      <c r="Z750" s="134"/>
      <c r="AA750" s="42"/>
      <c r="AB750" s="42"/>
    </row>
    <row r="751" spans="4:28">
      <c r="D751" s="133"/>
      <c r="E751" s="369">
        <v>44242</v>
      </c>
      <c r="F751" s="42" t="s">
        <v>1264</v>
      </c>
      <c r="G751" s="265"/>
      <c r="H751" s="373">
        <v>79</v>
      </c>
      <c r="I751" s="373"/>
      <c r="J751" s="133"/>
      <c r="K751" s="133"/>
      <c r="L751" s="133"/>
      <c r="M751" s="133"/>
      <c r="N751" s="133"/>
      <c r="O751" s="133"/>
      <c r="P751" s="133"/>
      <c r="Q751" s="373"/>
      <c r="R751" s="380"/>
      <c r="S751" s="133"/>
      <c r="T751" s="133">
        <v>79</v>
      </c>
      <c r="U751" s="133"/>
      <c r="V751" s="133"/>
      <c r="W751" s="42"/>
      <c r="X751" s="42"/>
      <c r="Y751" s="382"/>
      <c r="Z751" s="134"/>
      <c r="AA751" s="42"/>
      <c r="AB751" s="42"/>
    </row>
    <row r="752" spans="4:28">
      <c r="D752" s="133"/>
      <c r="E752" s="369">
        <v>44242</v>
      </c>
      <c r="F752" s="42" t="s">
        <v>2126</v>
      </c>
      <c r="G752" s="376">
        <v>2781</v>
      </c>
      <c r="H752" s="373"/>
      <c r="I752" s="373"/>
      <c r="J752" s="133"/>
      <c r="K752" s="133"/>
      <c r="L752" s="133"/>
      <c r="M752" s="133"/>
      <c r="N752" s="133"/>
      <c r="O752" s="133"/>
      <c r="P752" s="133"/>
      <c r="Q752" s="373"/>
      <c r="R752" s="380"/>
      <c r="S752" s="133"/>
      <c r="T752" s="133"/>
      <c r="U752" s="133"/>
      <c r="V752" s="133"/>
      <c r="W752" s="42"/>
      <c r="X752" s="42"/>
      <c r="Y752" s="382"/>
      <c r="Z752" s="134"/>
      <c r="AA752" s="42"/>
      <c r="AB752" s="42"/>
    </row>
    <row r="753" spans="4:28">
      <c r="D753" s="133"/>
      <c r="E753" s="369">
        <v>44242</v>
      </c>
      <c r="F753" s="42" t="s">
        <v>962</v>
      </c>
      <c r="G753" s="265"/>
      <c r="H753" s="373">
        <v>2648.17</v>
      </c>
      <c r="I753" s="373"/>
      <c r="J753" s="133"/>
      <c r="K753" s="133"/>
      <c r="L753" s="133"/>
      <c r="M753" s="133"/>
      <c r="N753" s="133"/>
      <c r="O753" s="133"/>
      <c r="P753" s="133"/>
      <c r="Q753" s="373"/>
      <c r="R753" s="380"/>
      <c r="S753" s="133"/>
      <c r="T753" s="133"/>
      <c r="U753" s="133"/>
      <c r="V753" s="133"/>
      <c r="W753" s="42"/>
      <c r="X753" s="42"/>
      <c r="Y753" s="382"/>
      <c r="Z753" s="134"/>
      <c r="AA753" s="42"/>
      <c r="AB753" s="42"/>
    </row>
    <row r="754" spans="4:28">
      <c r="D754" s="133"/>
      <c r="E754" s="369">
        <v>44242</v>
      </c>
      <c r="F754" s="42" t="s">
        <v>2127</v>
      </c>
      <c r="G754" s="265"/>
      <c r="H754" s="373">
        <v>75</v>
      </c>
      <c r="I754" s="373"/>
      <c r="J754" s="133"/>
      <c r="K754" s="133"/>
      <c r="L754" s="133"/>
      <c r="M754" s="133"/>
      <c r="N754" s="133"/>
      <c r="O754" s="133"/>
      <c r="P754" s="133"/>
      <c r="Q754" s="373"/>
      <c r="R754" s="380"/>
      <c r="S754" s="133"/>
      <c r="T754" s="133">
        <v>75</v>
      </c>
      <c r="U754" s="133"/>
      <c r="V754" s="133"/>
      <c r="W754" s="42"/>
      <c r="X754" s="42"/>
      <c r="Y754" s="382"/>
      <c r="Z754" s="134"/>
      <c r="AA754" s="42"/>
      <c r="AB754" s="42"/>
    </row>
    <row r="755" spans="4:28">
      <c r="D755" s="133"/>
      <c r="E755" s="369">
        <v>44242</v>
      </c>
      <c r="F755" s="240" t="s">
        <v>2128</v>
      </c>
      <c r="G755" s="266"/>
      <c r="H755" s="241">
        <v>57.83</v>
      </c>
      <c r="I755" s="373"/>
      <c r="J755" s="133"/>
      <c r="K755" s="133"/>
      <c r="L755" s="133"/>
      <c r="M755" s="133"/>
      <c r="N755" s="133"/>
      <c r="O755" s="133"/>
      <c r="P755" s="133"/>
      <c r="Q755" s="373"/>
      <c r="R755" s="380"/>
      <c r="S755" s="133"/>
      <c r="T755" s="133"/>
      <c r="U755" s="133"/>
      <c r="V755" s="133"/>
      <c r="W755" s="42"/>
      <c r="X755" s="42"/>
      <c r="Y755" s="382"/>
      <c r="Z755" s="134"/>
      <c r="AA755" s="42"/>
      <c r="AB755" s="42"/>
    </row>
    <row r="756" spans="4:28">
      <c r="D756" s="133"/>
      <c r="E756" s="369">
        <v>44244</v>
      </c>
      <c r="F756" s="42" t="s">
        <v>495</v>
      </c>
      <c r="G756" s="265">
        <v>1637.32</v>
      </c>
      <c r="H756" s="373"/>
      <c r="I756" s="373"/>
      <c r="J756" s="133"/>
      <c r="K756" s="133"/>
      <c r="L756" s="133"/>
      <c r="M756" s="133"/>
      <c r="N756" s="133"/>
      <c r="O756" s="133"/>
      <c r="P756" s="133"/>
      <c r="Q756" s="373"/>
      <c r="R756" s="380"/>
      <c r="S756" s="133"/>
      <c r="T756" s="133"/>
      <c r="U756" s="133"/>
      <c r="V756" s="133"/>
      <c r="W756" s="42"/>
      <c r="X756" s="42"/>
      <c r="Y756" s="382"/>
      <c r="Z756" s="134"/>
      <c r="AA756" s="42"/>
      <c r="AB756" s="42"/>
    </row>
    <row r="757" spans="4:28">
      <c r="D757" s="133"/>
      <c r="E757" s="369">
        <v>44244</v>
      </c>
      <c r="F757" s="42" t="s">
        <v>956</v>
      </c>
      <c r="G757" s="265">
        <v>52</v>
      </c>
      <c r="H757" s="373"/>
      <c r="I757" s="373"/>
      <c r="J757" s="133"/>
      <c r="K757" s="133"/>
      <c r="L757" s="133"/>
      <c r="M757" s="133"/>
      <c r="N757" s="133"/>
      <c r="O757" s="133"/>
      <c r="P757" s="133"/>
      <c r="Q757" s="373"/>
      <c r="R757" s="380"/>
      <c r="S757" s="133"/>
      <c r="T757" s="133"/>
      <c r="U757" s="133"/>
      <c r="V757" s="133"/>
      <c r="W757" s="42"/>
      <c r="X757" s="42"/>
      <c r="Y757" s="382"/>
      <c r="Z757" s="134"/>
      <c r="AA757" s="42"/>
      <c r="AB757" s="42"/>
    </row>
    <row r="758" spans="4:28">
      <c r="D758" s="133"/>
      <c r="E758" s="369">
        <v>44244</v>
      </c>
      <c r="F758" s="42" t="s">
        <v>2129</v>
      </c>
      <c r="G758" s="265"/>
      <c r="H758" s="373">
        <v>1478.94</v>
      </c>
      <c r="I758" s="373"/>
      <c r="J758" s="133"/>
      <c r="K758" s="133"/>
      <c r="L758" s="133"/>
      <c r="M758" s="133"/>
      <c r="N758" s="133">
        <v>1478.94</v>
      </c>
      <c r="O758" s="133"/>
      <c r="P758" s="133"/>
      <c r="Q758" s="373"/>
      <c r="R758" s="380"/>
      <c r="S758" s="133"/>
      <c r="T758" s="133"/>
      <c r="U758" s="133"/>
      <c r="V758" s="133"/>
      <c r="W758" s="42"/>
      <c r="X758" s="42"/>
      <c r="Y758" s="382"/>
      <c r="Z758" s="134"/>
      <c r="AA758" s="42"/>
      <c r="AB758" s="42"/>
    </row>
    <row r="759" spans="4:28">
      <c r="D759" s="133"/>
      <c r="E759" s="369">
        <v>44244</v>
      </c>
      <c r="F759" s="42" t="s">
        <v>2130</v>
      </c>
      <c r="G759" s="265"/>
      <c r="H759" s="373">
        <v>120.38</v>
      </c>
      <c r="I759" s="373"/>
      <c r="J759" s="133"/>
      <c r="K759" s="133"/>
      <c r="L759" s="133"/>
      <c r="M759" s="133"/>
      <c r="N759" s="133">
        <v>120.38</v>
      </c>
      <c r="O759" s="133"/>
      <c r="P759" s="133"/>
      <c r="Q759" s="373"/>
      <c r="R759" s="380"/>
      <c r="S759" s="133"/>
      <c r="T759" s="133"/>
      <c r="U759" s="133"/>
      <c r="V759" s="133"/>
      <c r="W759" s="42"/>
      <c r="X759" s="42"/>
      <c r="Y759" s="382"/>
      <c r="Z759" s="134"/>
      <c r="AA759" s="42"/>
      <c r="AB759" s="42"/>
    </row>
    <row r="760" spans="4:28">
      <c r="D760" s="133"/>
      <c r="E760" s="369">
        <v>44244</v>
      </c>
      <c r="F760" s="42" t="s">
        <v>1953</v>
      </c>
      <c r="G760" s="265"/>
      <c r="H760" s="373">
        <v>52</v>
      </c>
      <c r="I760" s="373"/>
      <c r="J760" s="133"/>
      <c r="K760" s="133"/>
      <c r="L760" s="133"/>
      <c r="M760" s="133"/>
      <c r="N760" s="133"/>
      <c r="O760" s="133"/>
      <c r="P760" s="133"/>
      <c r="Q760" s="373"/>
      <c r="R760" s="380"/>
      <c r="S760" s="133"/>
      <c r="T760" s="133"/>
      <c r="U760" s="133">
        <v>52</v>
      </c>
      <c r="V760" s="133"/>
      <c r="W760" s="42"/>
      <c r="X760" s="42"/>
      <c r="Y760" s="382"/>
      <c r="Z760" s="134"/>
      <c r="AA760" s="42"/>
      <c r="AB760" s="42"/>
    </row>
    <row r="761" spans="4:28">
      <c r="D761" s="133"/>
      <c r="E761" s="369">
        <v>44244</v>
      </c>
      <c r="F761" s="42" t="s">
        <v>2131</v>
      </c>
      <c r="G761" s="265"/>
      <c r="H761" s="373">
        <v>38</v>
      </c>
      <c r="I761" s="373"/>
      <c r="J761" s="133"/>
      <c r="K761" s="133"/>
      <c r="L761" s="133"/>
      <c r="M761" s="133"/>
      <c r="N761" s="133"/>
      <c r="O761" s="133"/>
      <c r="P761" s="133"/>
      <c r="Q761" s="373"/>
      <c r="R761" s="380"/>
      <c r="S761" s="133"/>
      <c r="T761" s="133"/>
      <c r="U761" s="133">
        <v>38</v>
      </c>
      <c r="V761" s="133"/>
      <c r="W761" s="42"/>
      <c r="X761" s="42"/>
      <c r="Y761" s="382"/>
      <c r="Z761" s="134"/>
      <c r="AA761" s="42"/>
      <c r="AB761" s="42"/>
    </row>
    <row r="762" spans="4:28">
      <c r="D762" s="133"/>
      <c r="E762" s="369">
        <v>44244</v>
      </c>
      <c r="F762" s="42" t="s">
        <v>2095</v>
      </c>
      <c r="G762" s="376">
        <v>1875</v>
      </c>
      <c r="H762" s="373"/>
      <c r="I762" s="373"/>
      <c r="J762" s="133"/>
      <c r="K762" s="133"/>
      <c r="L762" s="133"/>
      <c r="M762" s="133"/>
      <c r="N762" s="133"/>
      <c r="O762" s="133"/>
      <c r="P762" s="133"/>
      <c r="Q762" s="373"/>
      <c r="R762" s="380"/>
      <c r="S762" s="133"/>
      <c r="T762" s="133"/>
      <c r="U762" s="133"/>
      <c r="V762" s="133"/>
      <c r="W762" s="42"/>
      <c r="X762" s="42"/>
      <c r="Y762" s="382"/>
      <c r="Z762" s="134"/>
      <c r="AA762" s="42"/>
      <c r="AB762" s="42"/>
    </row>
    <row r="763" spans="4:28">
      <c r="D763" s="133"/>
      <c r="E763" s="369">
        <v>44244</v>
      </c>
      <c r="F763" s="42" t="s">
        <v>962</v>
      </c>
      <c r="G763" s="265"/>
      <c r="H763" s="373">
        <v>1637.32</v>
      </c>
      <c r="I763" s="373"/>
      <c r="J763" s="133"/>
      <c r="K763" s="133"/>
      <c r="L763" s="133"/>
      <c r="M763" s="133"/>
      <c r="N763" s="133"/>
      <c r="O763" s="133"/>
      <c r="P763" s="133"/>
      <c r="Q763" s="373"/>
      <c r="R763" s="380"/>
      <c r="S763" s="133"/>
      <c r="T763" s="133"/>
      <c r="U763" s="133"/>
      <c r="V763" s="133"/>
      <c r="W763" s="42"/>
      <c r="X763" s="42"/>
      <c r="Y763" s="382"/>
      <c r="Z763" s="134"/>
      <c r="AA763" s="42"/>
      <c r="AB763" s="42"/>
    </row>
    <row r="764" spans="4:28">
      <c r="D764" s="133"/>
      <c r="E764" s="369">
        <v>44244</v>
      </c>
      <c r="F764" s="240" t="s">
        <v>963</v>
      </c>
      <c r="G764" s="266"/>
      <c r="H764" s="241">
        <v>52</v>
      </c>
      <c r="I764" s="373"/>
      <c r="J764" s="133"/>
      <c r="K764" s="133"/>
      <c r="L764" s="133"/>
      <c r="M764" s="133"/>
      <c r="N764" s="133"/>
      <c r="O764" s="133"/>
      <c r="P764" s="133"/>
      <c r="Q764" s="373"/>
      <c r="R764" s="380"/>
      <c r="S764" s="133"/>
      <c r="T764" s="133"/>
      <c r="U764" s="133"/>
      <c r="V764" s="133"/>
      <c r="W764" s="42"/>
      <c r="X764" s="42"/>
      <c r="Y764" s="382"/>
      <c r="Z764" s="134"/>
      <c r="AA764" s="42"/>
      <c r="AB764" s="42"/>
    </row>
    <row r="765" spans="4:28">
      <c r="D765" s="133"/>
      <c r="E765" s="369">
        <v>44244</v>
      </c>
      <c r="F765" s="240" t="s">
        <v>2132</v>
      </c>
      <c r="G765" s="266"/>
      <c r="H765" s="241">
        <v>185.68</v>
      </c>
      <c r="I765" s="373"/>
      <c r="J765" s="133"/>
      <c r="K765" s="133"/>
      <c r="L765" s="133"/>
      <c r="M765" s="133"/>
      <c r="N765" s="133"/>
      <c r="O765" s="133"/>
      <c r="P765" s="133"/>
      <c r="Q765" s="373"/>
      <c r="R765" s="380"/>
      <c r="S765" s="133"/>
      <c r="T765" s="133"/>
      <c r="U765" s="133"/>
      <c r="V765" s="133"/>
      <c r="W765" s="42"/>
      <c r="X765" s="42"/>
      <c r="Y765" s="382"/>
      <c r="Z765" s="134"/>
      <c r="AA765" s="42"/>
      <c r="AB765" s="42"/>
    </row>
    <row r="766" spans="4:28">
      <c r="D766" s="133"/>
      <c r="E766" s="369">
        <v>44244</v>
      </c>
      <c r="F766" s="42" t="s">
        <v>495</v>
      </c>
      <c r="G766" s="265">
        <v>2229.7800000000002</v>
      </c>
      <c r="H766" s="373"/>
      <c r="I766" s="373"/>
      <c r="J766" s="133"/>
      <c r="K766" s="133"/>
      <c r="L766" s="133"/>
      <c r="M766" s="133"/>
      <c r="N766" s="133"/>
      <c r="O766" s="133"/>
      <c r="P766" s="133"/>
      <c r="Q766" s="373"/>
      <c r="R766" s="380"/>
      <c r="S766" s="133"/>
      <c r="T766" s="133"/>
      <c r="U766" s="133"/>
      <c r="V766" s="133"/>
      <c r="W766" s="42"/>
      <c r="X766" s="42"/>
      <c r="Y766" s="382"/>
      <c r="Z766" s="134"/>
      <c r="AA766" s="42"/>
      <c r="AB766" s="42"/>
    </row>
    <row r="767" spans="4:28">
      <c r="D767" s="133">
        <v>12</v>
      </c>
      <c r="E767" s="369">
        <v>44244</v>
      </c>
      <c r="F767" s="42" t="s">
        <v>2133</v>
      </c>
      <c r="G767" s="265"/>
      <c r="H767" s="373">
        <v>1574</v>
      </c>
      <c r="I767" s="373"/>
      <c r="J767" s="133"/>
      <c r="K767" s="133"/>
      <c r="L767" s="133"/>
      <c r="M767" s="133"/>
      <c r="N767" s="133"/>
      <c r="O767" s="133"/>
      <c r="P767" s="133">
        <v>1574</v>
      </c>
      <c r="Q767" s="373"/>
      <c r="R767" s="380"/>
      <c r="S767" s="133"/>
      <c r="T767" s="133"/>
      <c r="U767" s="133"/>
      <c r="V767" s="133"/>
      <c r="W767" s="42"/>
      <c r="X767" s="42"/>
      <c r="Y767" s="382"/>
      <c r="Z767" s="134"/>
      <c r="AA767" s="42"/>
      <c r="AB767" s="42"/>
    </row>
    <row r="768" spans="4:28">
      <c r="D768" s="133"/>
      <c r="E768" s="369">
        <v>44244</v>
      </c>
      <c r="F768" s="42" t="s">
        <v>1541</v>
      </c>
      <c r="G768" s="265"/>
      <c r="H768" s="373">
        <v>557.78</v>
      </c>
      <c r="I768" s="373"/>
      <c r="J768" s="133"/>
      <c r="K768" s="133"/>
      <c r="L768" s="133"/>
      <c r="M768" s="133"/>
      <c r="N768" s="133">
        <v>557.78</v>
      </c>
      <c r="O768" s="133"/>
      <c r="P768" s="133"/>
      <c r="Q768" s="373"/>
      <c r="R768" s="380"/>
      <c r="S768" s="133"/>
      <c r="T768" s="133"/>
      <c r="U768" s="133"/>
      <c r="V768" s="133"/>
      <c r="W768" s="42"/>
      <c r="X768" s="42"/>
      <c r="Y768" s="382"/>
      <c r="Z768" s="134"/>
      <c r="AA768" s="42"/>
      <c r="AB768" s="42"/>
    </row>
    <row r="769" spans="4:28">
      <c r="D769" s="133"/>
      <c r="E769" s="369">
        <v>44244</v>
      </c>
      <c r="F769" s="42" t="s">
        <v>1914</v>
      </c>
      <c r="G769" s="265"/>
      <c r="H769" s="373">
        <v>1</v>
      </c>
      <c r="I769" s="373"/>
      <c r="J769" s="133"/>
      <c r="K769" s="133"/>
      <c r="L769" s="133"/>
      <c r="M769" s="133"/>
      <c r="N769" s="133"/>
      <c r="O769" s="133"/>
      <c r="P769" s="133"/>
      <c r="Q769" s="373"/>
      <c r="R769" s="380"/>
      <c r="S769" s="133">
        <v>1</v>
      </c>
      <c r="T769" s="133"/>
      <c r="U769" s="133"/>
      <c r="V769" s="133"/>
      <c r="W769" s="42"/>
      <c r="X769" s="42"/>
      <c r="Y769" s="382"/>
      <c r="Z769" s="134"/>
      <c r="AA769" s="42"/>
      <c r="AB769" s="42"/>
    </row>
    <row r="770" spans="4:28">
      <c r="D770" s="133"/>
      <c r="E770" s="369">
        <v>44244</v>
      </c>
      <c r="F770" s="42" t="s">
        <v>1264</v>
      </c>
      <c r="G770" s="265"/>
      <c r="H770" s="373">
        <v>97</v>
      </c>
      <c r="I770" s="373"/>
      <c r="J770" s="133"/>
      <c r="K770" s="133"/>
      <c r="L770" s="133"/>
      <c r="M770" s="133"/>
      <c r="N770" s="133"/>
      <c r="O770" s="133"/>
      <c r="P770" s="133"/>
      <c r="Q770" s="373"/>
      <c r="R770" s="380"/>
      <c r="S770" s="133"/>
      <c r="T770" s="133">
        <v>97</v>
      </c>
      <c r="U770" s="133"/>
      <c r="V770" s="133"/>
      <c r="W770" s="42"/>
      <c r="X770" s="42"/>
      <c r="Y770" s="382"/>
      <c r="Z770" s="134"/>
      <c r="AA770" s="42"/>
      <c r="AB770" s="42"/>
    </row>
    <row r="771" spans="4:28">
      <c r="D771" s="133"/>
      <c r="E771" s="369">
        <v>44244</v>
      </c>
      <c r="F771" s="42" t="s">
        <v>2134</v>
      </c>
      <c r="G771" s="376">
        <v>2367</v>
      </c>
      <c r="H771" s="373"/>
      <c r="I771" s="373"/>
      <c r="J771" s="133"/>
      <c r="K771" s="133"/>
      <c r="L771" s="133"/>
      <c r="M771" s="133"/>
      <c r="N771" s="133"/>
      <c r="O771" s="133"/>
      <c r="P771" s="133"/>
      <c r="Q771" s="373"/>
      <c r="R771" s="380"/>
      <c r="S771" s="133"/>
      <c r="T771" s="133"/>
      <c r="U771" s="133"/>
      <c r="V771" s="133"/>
      <c r="W771" s="42"/>
      <c r="X771" s="42"/>
      <c r="Y771" s="382"/>
      <c r="Z771" s="134"/>
      <c r="AA771" s="42"/>
      <c r="AB771" s="42"/>
    </row>
    <row r="772" spans="4:28">
      <c r="D772" s="133"/>
      <c r="E772" s="369">
        <v>44244</v>
      </c>
      <c r="F772" s="42" t="s">
        <v>1890</v>
      </c>
      <c r="G772" s="265"/>
      <c r="H772" s="373">
        <v>68</v>
      </c>
      <c r="I772" s="373"/>
      <c r="J772" s="133"/>
      <c r="K772" s="133"/>
      <c r="L772" s="133"/>
      <c r="M772" s="133"/>
      <c r="N772" s="133"/>
      <c r="O772" s="133"/>
      <c r="P772" s="133"/>
      <c r="Q772" s="373"/>
      <c r="R772" s="380"/>
      <c r="S772" s="133"/>
      <c r="T772" s="133">
        <v>68</v>
      </c>
      <c r="U772" s="133"/>
      <c r="V772" s="133"/>
      <c r="W772" s="42"/>
      <c r="X772" s="42"/>
      <c r="Y772" s="382"/>
      <c r="Z772" s="134"/>
      <c r="AA772" s="42"/>
      <c r="AB772" s="42"/>
    </row>
    <row r="773" spans="4:28">
      <c r="D773" s="133"/>
      <c r="E773" s="369">
        <v>44244</v>
      </c>
      <c r="F773" s="42" t="s">
        <v>962</v>
      </c>
      <c r="G773" s="265"/>
      <c r="H773" s="373">
        <v>2229.7800000000002</v>
      </c>
      <c r="I773" s="373"/>
      <c r="J773" s="133"/>
      <c r="K773" s="133"/>
      <c r="L773" s="133"/>
      <c r="M773" s="133"/>
      <c r="N773" s="133"/>
      <c r="O773" s="133"/>
      <c r="P773" s="133"/>
      <c r="Q773" s="373"/>
      <c r="R773" s="380"/>
      <c r="S773" s="133"/>
      <c r="T773" s="133"/>
      <c r="U773" s="133"/>
      <c r="V773" s="133"/>
      <c r="W773" s="42"/>
      <c r="X773" s="42"/>
      <c r="Y773" s="382"/>
      <c r="Z773" s="134"/>
      <c r="AA773" s="42"/>
      <c r="AB773" s="42"/>
    </row>
    <row r="774" spans="4:28">
      <c r="D774" s="133"/>
      <c r="E774" s="369">
        <v>44244</v>
      </c>
      <c r="F774" s="240" t="s">
        <v>2135</v>
      </c>
      <c r="G774" s="266"/>
      <c r="H774" s="241">
        <v>69.22</v>
      </c>
      <c r="I774" s="373"/>
      <c r="J774" s="133"/>
      <c r="K774" s="133"/>
      <c r="L774" s="133"/>
      <c r="M774" s="133"/>
      <c r="N774" s="133"/>
      <c r="O774" s="133"/>
      <c r="P774" s="133"/>
      <c r="Q774" s="373"/>
      <c r="R774" s="380"/>
      <c r="S774" s="133"/>
      <c r="T774" s="133"/>
      <c r="U774" s="133"/>
      <c r="V774" s="133"/>
      <c r="W774" s="42"/>
      <c r="X774" s="42"/>
      <c r="Y774" s="382"/>
      <c r="Z774" s="134"/>
      <c r="AA774" s="42"/>
      <c r="AB774" s="42"/>
    </row>
    <row r="775" spans="4:28">
      <c r="D775" s="133"/>
      <c r="E775" s="369">
        <v>44244</v>
      </c>
      <c r="F775" s="42" t="s">
        <v>495</v>
      </c>
      <c r="G775" s="265">
        <v>1623</v>
      </c>
      <c r="H775" s="373"/>
      <c r="I775" s="373"/>
      <c r="J775" s="133"/>
      <c r="K775" s="133"/>
      <c r="L775" s="133"/>
      <c r="M775" s="133"/>
      <c r="N775" s="133"/>
      <c r="O775" s="133"/>
      <c r="P775" s="133"/>
      <c r="Q775" s="373"/>
      <c r="R775" s="380"/>
      <c r="S775" s="133"/>
      <c r="T775" s="133"/>
      <c r="U775" s="133"/>
      <c r="V775" s="133"/>
      <c r="W775" s="42"/>
      <c r="X775" s="42"/>
      <c r="Y775" s="382"/>
      <c r="Z775" s="134"/>
      <c r="AA775" s="42"/>
      <c r="AB775" s="42"/>
    </row>
    <row r="776" spans="4:28">
      <c r="D776" s="133">
        <v>11.67</v>
      </c>
      <c r="E776" s="369">
        <v>44244</v>
      </c>
      <c r="F776" s="42" t="s">
        <v>2142</v>
      </c>
      <c r="G776" s="265"/>
      <c r="H776" s="373">
        <v>1530</v>
      </c>
      <c r="I776" s="373"/>
      <c r="J776" s="133">
        <v>1540</v>
      </c>
      <c r="K776" s="133"/>
      <c r="L776" s="133"/>
      <c r="M776" s="133"/>
      <c r="N776" s="133"/>
      <c r="O776" s="133"/>
      <c r="P776" s="133"/>
      <c r="Q776" s="373"/>
      <c r="R776" s="380"/>
      <c r="S776" s="133"/>
      <c r="T776" s="133"/>
      <c r="U776" s="133"/>
      <c r="V776" s="133"/>
      <c r="W776" s="42"/>
      <c r="X776" s="42"/>
      <c r="Y776" s="382"/>
      <c r="Z776" s="134"/>
      <c r="AA776" s="42"/>
      <c r="AB776" s="42"/>
    </row>
    <row r="777" spans="4:28">
      <c r="D777" s="133"/>
      <c r="E777" s="369">
        <v>44244</v>
      </c>
      <c r="F777" s="42" t="s">
        <v>1264</v>
      </c>
      <c r="G777" s="265"/>
      <c r="H777" s="373">
        <v>93</v>
      </c>
      <c r="I777" s="373"/>
      <c r="J777" s="133"/>
      <c r="K777" s="133"/>
      <c r="L777" s="133"/>
      <c r="M777" s="133"/>
      <c r="N777" s="133"/>
      <c r="O777" s="133"/>
      <c r="P777" s="133"/>
      <c r="Q777" s="373"/>
      <c r="R777" s="380"/>
      <c r="S777" s="133"/>
      <c r="T777" s="133"/>
      <c r="U777" s="133"/>
      <c r="V777" s="133"/>
      <c r="W777" s="42"/>
      <c r="X777" s="42"/>
      <c r="Y777" s="382"/>
      <c r="Z777" s="134"/>
      <c r="AA777" s="42"/>
      <c r="AB777" s="42"/>
    </row>
    <row r="778" spans="4:28">
      <c r="D778" s="133"/>
      <c r="E778" s="369">
        <v>44244</v>
      </c>
      <c r="F778" s="42" t="s">
        <v>2136</v>
      </c>
      <c r="G778" s="376">
        <v>1665</v>
      </c>
      <c r="H778" s="373"/>
      <c r="I778" s="373"/>
      <c r="J778" s="133"/>
      <c r="K778" s="133"/>
      <c r="L778" s="133"/>
      <c r="M778" s="133"/>
      <c r="N778" s="133"/>
      <c r="O778" s="133"/>
      <c r="P778" s="133"/>
      <c r="Q778" s="373"/>
      <c r="R778" s="380"/>
      <c r="S778" s="133"/>
      <c r="T778" s="133"/>
      <c r="U778" s="133"/>
      <c r="V778" s="133"/>
      <c r="W778" s="42"/>
      <c r="X778" s="42"/>
      <c r="Y778" s="382"/>
      <c r="Z778" s="134"/>
      <c r="AA778" s="42"/>
      <c r="AB778" s="42"/>
    </row>
    <row r="779" spans="4:28">
      <c r="D779" s="133"/>
      <c r="E779" s="369">
        <v>44244</v>
      </c>
      <c r="F779" s="42" t="s">
        <v>962</v>
      </c>
      <c r="G779" s="265"/>
      <c r="H779" s="373">
        <v>1623</v>
      </c>
      <c r="I779" s="373"/>
      <c r="J779" s="133"/>
      <c r="K779" s="133"/>
      <c r="L779" s="133"/>
      <c r="M779" s="133"/>
      <c r="N779" s="133"/>
      <c r="O779" s="133"/>
      <c r="P779" s="133"/>
      <c r="Q779" s="373"/>
      <c r="R779" s="380"/>
      <c r="S779" s="133"/>
      <c r="T779" s="133"/>
      <c r="U779" s="133"/>
      <c r="V779" s="133"/>
      <c r="W779" s="42"/>
      <c r="X779" s="42"/>
      <c r="Y779" s="382"/>
      <c r="Z779" s="134"/>
      <c r="AA779" s="42"/>
      <c r="AB779" s="42"/>
    </row>
    <row r="780" spans="4:28">
      <c r="D780" s="133"/>
      <c r="E780" s="369">
        <v>44244</v>
      </c>
      <c r="F780" s="240" t="s">
        <v>2137</v>
      </c>
      <c r="G780" s="266"/>
      <c r="H780" s="241">
        <v>42</v>
      </c>
      <c r="I780" s="373"/>
      <c r="J780" s="133"/>
      <c r="K780" s="133"/>
      <c r="L780" s="133"/>
      <c r="M780" s="133"/>
      <c r="N780" s="133"/>
      <c r="O780" s="133"/>
      <c r="P780" s="133"/>
      <c r="Q780" s="373"/>
      <c r="R780" s="380"/>
      <c r="S780" s="133"/>
      <c r="T780" s="133"/>
      <c r="U780" s="133"/>
      <c r="V780" s="133"/>
      <c r="W780" s="42"/>
      <c r="X780" s="42"/>
      <c r="Y780" s="382"/>
      <c r="Z780" s="134"/>
      <c r="AA780" s="42"/>
      <c r="AB780" s="42"/>
    </row>
    <row r="781" spans="4:28">
      <c r="D781" s="133"/>
      <c r="E781" s="369">
        <v>44249</v>
      </c>
      <c r="F781" s="42" t="s">
        <v>495</v>
      </c>
      <c r="G781" s="265">
        <v>1202.4100000000001</v>
      </c>
      <c r="H781" s="373"/>
      <c r="I781" s="373"/>
      <c r="J781" s="133"/>
      <c r="K781" s="133"/>
      <c r="L781" s="133"/>
      <c r="M781" s="133"/>
      <c r="N781" s="133"/>
      <c r="O781" s="133"/>
      <c r="P781" s="133"/>
      <c r="Q781" s="373"/>
      <c r="R781" s="380"/>
      <c r="S781" s="133"/>
      <c r="T781" s="133"/>
      <c r="U781" s="133"/>
      <c r="V781" s="133"/>
      <c r="W781" s="42"/>
      <c r="X781" s="42"/>
      <c r="Y781" s="382"/>
      <c r="Z781" s="134"/>
      <c r="AA781" s="42"/>
      <c r="AB781" s="42"/>
    </row>
    <row r="782" spans="4:28">
      <c r="D782" s="133">
        <v>5.67</v>
      </c>
      <c r="E782" s="369">
        <v>44249</v>
      </c>
      <c r="F782" s="42" t="s">
        <v>2138</v>
      </c>
      <c r="G782" s="265"/>
      <c r="H782" s="373">
        <v>946</v>
      </c>
      <c r="I782" s="373"/>
      <c r="J782" s="133">
        <v>946</v>
      </c>
      <c r="K782" s="133"/>
      <c r="L782" s="133"/>
      <c r="M782" s="133"/>
      <c r="N782" s="133"/>
      <c r="O782" s="133"/>
      <c r="P782" s="133"/>
      <c r="Q782" s="373"/>
      <c r="R782" s="380"/>
      <c r="S782" s="133"/>
      <c r="T782" s="133"/>
      <c r="U782" s="133"/>
      <c r="V782" s="133"/>
      <c r="W782" s="42"/>
      <c r="X782" s="42"/>
      <c r="Y782" s="382"/>
      <c r="Z782" s="134"/>
      <c r="AA782" s="42"/>
      <c r="AB782" s="42"/>
    </row>
    <row r="783" spans="4:28">
      <c r="D783" s="133"/>
      <c r="E783" s="369">
        <v>44249</v>
      </c>
      <c r="F783" s="42" t="s">
        <v>1935</v>
      </c>
      <c r="G783" s="265"/>
      <c r="H783" s="373">
        <v>4</v>
      </c>
      <c r="I783" s="373"/>
      <c r="J783" s="133"/>
      <c r="K783" s="133"/>
      <c r="L783" s="133"/>
      <c r="M783" s="133"/>
      <c r="N783" s="133"/>
      <c r="O783" s="133"/>
      <c r="P783" s="133"/>
      <c r="Q783" s="373"/>
      <c r="R783" s="380"/>
      <c r="S783" s="133">
        <v>4</v>
      </c>
      <c r="T783" s="133"/>
      <c r="U783" s="133"/>
      <c r="V783" s="133"/>
      <c r="W783" s="42"/>
      <c r="X783" s="42"/>
      <c r="Y783" s="382"/>
      <c r="Z783" s="134"/>
      <c r="AA783" s="42"/>
      <c r="AB783" s="42"/>
    </row>
    <row r="784" spans="4:28">
      <c r="D784" s="133"/>
      <c r="E784" s="369">
        <v>44249</v>
      </c>
      <c r="F784" s="42" t="s">
        <v>2139</v>
      </c>
      <c r="G784" s="265"/>
      <c r="H784" s="373">
        <v>180.41</v>
      </c>
      <c r="I784" s="373"/>
      <c r="J784" s="133"/>
      <c r="K784" s="133"/>
      <c r="L784" s="133"/>
      <c r="M784" s="133"/>
      <c r="N784" s="133">
        <v>180.41</v>
      </c>
      <c r="O784" s="133"/>
      <c r="P784" s="133"/>
      <c r="Q784" s="373"/>
      <c r="R784" s="380"/>
      <c r="S784" s="133"/>
      <c r="T784" s="133"/>
      <c r="U784" s="133"/>
      <c r="V784" s="133"/>
      <c r="W784" s="42"/>
      <c r="X784" s="42"/>
      <c r="Y784" s="382"/>
      <c r="Z784" s="134"/>
      <c r="AA784" s="42"/>
      <c r="AB784" s="42"/>
    </row>
    <row r="785" spans="4:28">
      <c r="D785" s="133"/>
      <c r="E785" s="369">
        <v>44249</v>
      </c>
      <c r="F785" s="42" t="s">
        <v>1914</v>
      </c>
      <c r="G785" s="265"/>
      <c r="H785" s="373">
        <v>1</v>
      </c>
      <c r="I785" s="373"/>
      <c r="J785" s="133"/>
      <c r="K785" s="133"/>
      <c r="L785" s="133"/>
      <c r="M785" s="133"/>
      <c r="N785" s="133"/>
      <c r="O785" s="133"/>
      <c r="P785" s="133"/>
      <c r="Q785" s="373"/>
      <c r="R785" s="380"/>
      <c r="S785" s="133">
        <v>1</v>
      </c>
      <c r="T785" s="133"/>
      <c r="U785" s="133"/>
      <c r="V785" s="133"/>
      <c r="W785" s="42"/>
      <c r="X785" s="42"/>
      <c r="Y785" s="382"/>
      <c r="Z785" s="134"/>
      <c r="AA785" s="42"/>
      <c r="AB785" s="42"/>
    </row>
    <row r="786" spans="4:28">
      <c r="D786" s="133"/>
      <c r="E786" s="369">
        <v>44249</v>
      </c>
      <c r="F786" s="42" t="s">
        <v>1264</v>
      </c>
      <c r="G786" s="265"/>
      <c r="H786" s="373">
        <v>71</v>
      </c>
      <c r="I786" s="373"/>
      <c r="J786" s="133"/>
      <c r="K786" s="133"/>
      <c r="L786" s="133"/>
      <c r="M786" s="133"/>
      <c r="N786" s="133"/>
      <c r="O786" s="133"/>
      <c r="P786" s="133"/>
      <c r="Q786" s="373"/>
      <c r="R786" s="380"/>
      <c r="S786" s="133"/>
      <c r="T786" s="133"/>
      <c r="U786" s="133"/>
      <c r="V786" s="133"/>
      <c r="W786" s="42"/>
      <c r="X786" s="42"/>
      <c r="Y786" s="382"/>
      <c r="Z786" s="134"/>
      <c r="AA786" s="42"/>
      <c r="AB786" s="42"/>
    </row>
    <row r="787" spans="4:28">
      <c r="D787" s="133"/>
      <c r="E787" s="369">
        <v>44249</v>
      </c>
      <c r="F787" s="42" t="s">
        <v>2140</v>
      </c>
      <c r="G787" s="376">
        <v>1258</v>
      </c>
      <c r="H787" s="373"/>
      <c r="I787" s="373"/>
      <c r="J787" s="133"/>
      <c r="K787" s="133"/>
      <c r="L787" s="133"/>
      <c r="M787" s="133"/>
      <c r="N787" s="133"/>
      <c r="O787" s="133"/>
      <c r="P787" s="133"/>
      <c r="Q787" s="373"/>
      <c r="R787" s="380"/>
      <c r="S787" s="133"/>
      <c r="T787" s="133"/>
      <c r="U787" s="133"/>
      <c r="V787" s="133"/>
      <c r="W787" s="42"/>
      <c r="X787" s="42"/>
      <c r="Y787" s="382"/>
      <c r="Z787" s="134"/>
      <c r="AA787" s="42"/>
      <c r="AB787" s="42"/>
    </row>
    <row r="788" spans="4:28">
      <c r="D788" s="133"/>
      <c r="E788" s="369">
        <v>44249</v>
      </c>
      <c r="F788" s="42" t="s">
        <v>962</v>
      </c>
      <c r="G788" s="265"/>
      <c r="H788" s="373">
        <v>1202.4100000000001</v>
      </c>
      <c r="I788" s="373"/>
      <c r="J788" s="133"/>
      <c r="K788" s="133"/>
      <c r="L788" s="133"/>
      <c r="M788" s="133"/>
      <c r="N788" s="133"/>
      <c r="O788" s="133"/>
      <c r="P788" s="133"/>
      <c r="Q788" s="373"/>
      <c r="R788" s="380"/>
      <c r="S788" s="133"/>
      <c r="T788" s="133"/>
      <c r="U788" s="133"/>
      <c r="V788" s="133"/>
      <c r="W788" s="42"/>
      <c r="X788" s="42"/>
      <c r="Y788" s="382"/>
      <c r="Z788" s="134"/>
      <c r="AA788" s="42"/>
      <c r="AB788" s="42"/>
    </row>
    <row r="789" spans="4:28">
      <c r="D789" s="133"/>
      <c r="E789" s="369">
        <v>44249</v>
      </c>
      <c r="F789" s="240" t="s">
        <v>2141</v>
      </c>
      <c r="G789" s="266"/>
      <c r="H789" s="241">
        <v>55.59</v>
      </c>
      <c r="I789" s="373"/>
      <c r="J789" s="133"/>
      <c r="K789" s="133"/>
      <c r="L789" s="133"/>
      <c r="M789" s="133"/>
      <c r="N789" s="133"/>
      <c r="O789" s="133"/>
      <c r="P789" s="133"/>
      <c r="Q789" s="373"/>
      <c r="R789" s="380"/>
      <c r="S789" s="133"/>
      <c r="T789" s="133"/>
      <c r="U789" s="133"/>
      <c r="V789" s="133"/>
      <c r="W789" s="42"/>
      <c r="X789" s="42"/>
      <c r="Y789" s="382"/>
      <c r="Z789" s="134"/>
      <c r="AA789" s="42"/>
      <c r="AB789" s="42"/>
    </row>
    <row r="790" spans="4:28">
      <c r="D790" s="133"/>
      <c r="E790" s="369">
        <v>44250</v>
      </c>
      <c r="F790" s="42" t="s">
        <v>495</v>
      </c>
      <c r="G790" s="265">
        <v>2700.23</v>
      </c>
      <c r="H790" s="373"/>
      <c r="I790" s="373"/>
      <c r="J790" s="133"/>
      <c r="K790" s="133"/>
      <c r="L790" s="133"/>
      <c r="M790" s="133"/>
      <c r="N790" s="133"/>
      <c r="O790" s="133"/>
      <c r="P790" s="133"/>
      <c r="Q790" s="373"/>
      <c r="R790" s="380"/>
      <c r="S790" s="133"/>
      <c r="T790" s="133"/>
      <c r="U790" s="133"/>
      <c r="V790" s="133"/>
      <c r="W790" s="42"/>
      <c r="X790" s="42"/>
      <c r="Y790" s="382"/>
      <c r="Z790" s="134"/>
      <c r="AA790" s="42"/>
      <c r="AB790" s="42"/>
    </row>
    <row r="791" spans="4:28">
      <c r="D791" s="133">
        <v>2</v>
      </c>
      <c r="E791" s="369">
        <v>44250</v>
      </c>
      <c r="F791" s="42" t="s">
        <v>2143</v>
      </c>
      <c r="G791" s="265"/>
      <c r="H791" s="373">
        <v>652</v>
      </c>
      <c r="I791" s="373"/>
      <c r="J791" s="133"/>
      <c r="K791" s="133"/>
      <c r="L791" s="133"/>
      <c r="M791" s="133">
        <v>652</v>
      </c>
      <c r="N791" s="133"/>
      <c r="O791" s="133"/>
      <c r="P791" s="133"/>
      <c r="Q791" s="373"/>
      <c r="R791" s="380"/>
      <c r="S791" s="133"/>
      <c r="T791" s="133"/>
      <c r="U791" s="133"/>
      <c r="V791" s="133"/>
      <c r="W791" s="42"/>
      <c r="X791" s="42"/>
      <c r="Y791" s="382"/>
      <c r="Z791" s="134"/>
      <c r="AA791" s="42"/>
      <c r="AB791" s="42"/>
    </row>
    <row r="792" spans="4:28">
      <c r="D792" s="133">
        <v>4</v>
      </c>
      <c r="E792" s="369">
        <v>44250</v>
      </c>
      <c r="F792" s="42" t="s">
        <v>2144</v>
      </c>
      <c r="G792" s="265"/>
      <c r="H792" s="373">
        <v>780</v>
      </c>
      <c r="I792" s="373"/>
      <c r="J792" s="133">
        <v>780</v>
      </c>
      <c r="K792" s="133"/>
      <c r="L792" s="133"/>
      <c r="M792" s="133"/>
      <c r="N792" s="133"/>
      <c r="O792" s="133"/>
      <c r="P792" s="133"/>
      <c r="Q792" s="373"/>
      <c r="R792" s="380"/>
      <c r="S792" s="133"/>
      <c r="T792" s="133"/>
      <c r="U792" s="133"/>
      <c r="V792" s="133"/>
      <c r="W792" s="42"/>
      <c r="X792" s="42"/>
      <c r="Y792" s="382"/>
      <c r="Z792" s="134"/>
      <c r="AA792" s="42"/>
      <c r="AB792" s="42"/>
    </row>
    <row r="793" spans="4:28">
      <c r="D793" s="133"/>
      <c r="E793" s="369">
        <v>44250</v>
      </c>
      <c r="F793" s="42" t="s">
        <v>1935</v>
      </c>
      <c r="G793" s="265"/>
      <c r="H793" s="373">
        <v>4</v>
      </c>
      <c r="I793" s="373"/>
      <c r="J793" s="133"/>
      <c r="K793" s="133"/>
      <c r="L793" s="133"/>
      <c r="M793" s="133"/>
      <c r="N793" s="133"/>
      <c r="O793" s="133"/>
      <c r="P793" s="133"/>
      <c r="Q793" s="373"/>
      <c r="R793" s="380"/>
      <c r="S793" s="133">
        <v>4</v>
      </c>
      <c r="T793" s="133"/>
      <c r="U793" s="133"/>
      <c r="V793" s="133"/>
      <c r="W793" s="42"/>
      <c r="X793" s="42"/>
      <c r="Y793" s="382"/>
      <c r="Z793" s="134"/>
      <c r="AA793" s="42"/>
      <c r="AB793" s="42"/>
    </row>
    <row r="794" spans="4:28">
      <c r="D794" s="133"/>
      <c r="E794" s="369">
        <v>44250</v>
      </c>
      <c r="F794" s="42" t="s">
        <v>1541</v>
      </c>
      <c r="G794" s="265"/>
      <c r="H794" s="373">
        <v>1159.23</v>
      </c>
      <c r="I794" s="373"/>
      <c r="J794" s="133"/>
      <c r="K794" s="133"/>
      <c r="L794" s="133"/>
      <c r="M794" s="133"/>
      <c r="N794" s="133">
        <v>1159.23</v>
      </c>
      <c r="O794" s="133"/>
      <c r="P794" s="133"/>
      <c r="Q794" s="373"/>
      <c r="R794" s="380"/>
      <c r="S794" s="133"/>
      <c r="T794" s="133"/>
      <c r="U794" s="133"/>
      <c r="V794" s="133"/>
      <c r="W794" s="42"/>
      <c r="X794" s="42"/>
      <c r="Y794" s="382"/>
      <c r="Z794" s="134"/>
      <c r="AA794" s="42"/>
      <c r="AB794" s="42"/>
    </row>
    <row r="795" spans="4:28">
      <c r="D795" s="133"/>
      <c r="E795" s="369">
        <v>44250</v>
      </c>
      <c r="F795" s="42" t="s">
        <v>1914</v>
      </c>
      <c r="G795" s="265"/>
      <c r="H795" s="373">
        <v>1</v>
      </c>
      <c r="I795" s="373"/>
      <c r="J795" s="133"/>
      <c r="K795" s="133"/>
      <c r="L795" s="133"/>
      <c r="M795" s="133"/>
      <c r="N795" s="133"/>
      <c r="O795" s="133"/>
      <c r="P795" s="133"/>
      <c r="Q795" s="373"/>
      <c r="R795" s="380"/>
      <c r="S795" s="133">
        <v>1</v>
      </c>
      <c r="T795" s="133"/>
      <c r="U795" s="133"/>
      <c r="V795" s="133"/>
      <c r="W795" s="42"/>
      <c r="X795" s="42"/>
      <c r="Y795" s="382"/>
      <c r="Z795" s="134"/>
      <c r="AA795" s="42"/>
      <c r="AB795" s="42"/>
    </row>
    <row r="796" spans="4:28">
      <c r="D796" s="133"/>
      <c r="E796" s="369">
        <v>44250</v>
      </c>
      <c r="F796" s="42" t="s">
        <v>1264</v>
      </c>
      <c r="G796" s="265"/>
      <c r="H796" s="373">
        <v>104</v>
      </c>
      <c r="I796" s="373"/>
      <c r="J796" s="133"/>
      <c r="K796" s="133"/>
      <c r="L796" s="133"/>
      <c r="M796" s="133"/>
      <c r="N796" s="133"/>
      <c r="O796" s="133"/>
      <c r="P796" s="133"/>
      <c r="Q796" s="373"/>
      <c r="R796" s="380"/>
      <c r="S796" s="133"/>
      <c r="T796" s="133">
        <v>104</v>
      </c>
      <c r="U796" s="133"/>
      <c r="V796" s="133"/>
      <c r="W796" s="42"/>
      <c r="X796" s="42"/>
      <c r="Y796" s="382"/>
      <c r="Z796" s="134"/>
      <c r="AA796" s="42"/>
      <c r="AB796" s="42"/>
    </row>
    <row r="797" spans="4:28">
      <c r="D797" s="133"/>
      <c r="E797" s="369">
        <v>44250</v>
      </c>
      <c r="F797" s="42" t="s">
        <v>2145</v>
      </c>
      <c r="G797" s="376">
        <v>2866</v>
      </c>
      <c r="H797" s="373"/>
      <c r="I797" s="373"/>
      <c r="J797" s="133"/>
      <c r="K797" s="133"/>
      <c r="L797" s="133"/>
      <c r="M797" s="133"/>
      <c r="N797" s="133"/>
      <c r="O797" s="133"/>
      <c r="P797" s="133"/>
      <c r="Q797" s="373"/>
      <c r="R797" s="380"/>
      <c r="S797" s="133"/>
      <c r="T797" s="133"/>
      <c r="U797" s="133"/>
      <c r="V797" s="133"/>
      <c r="W797" s="42"/>
      <c r="X797" s="42"/>
      <c r="Y797" s="382"/>
      <c r="Z797" s="134"/>
      <c r="AA797" s="42"/>
      <c r="AB797" s="42"/>
    </row>
    <row r="798" spans="4:28">
      <c r="D798" s="133"/>
      <c r="E798" s="369">
        <v>44250</v>
      </c>
      <c r="F798" s="42" t="s">
        <v>1890</v>
      </c>
      <c r="G798" s="265"/>
      <c r="H798" s="373">
        <v>77</v>
      </c>
      <c r="I798" s="373"/>
      <c r="J798" s="133"/>
      <c r="K798" s="133"/>
      <c r="L798" s="133"/>
      <c r="M798" s="133"/>
      <c r="N798" s="133"/>
      <c r="O798" s="133"/>
      <c r="P798" s="133"/>
      <c r="Q798" s="373"/>
      <c r="R798" s="380"/>
      <c r="S798" s="133"/>
      <c r="T798" s="133">
        <v>77</v>
      </c>
      <c r="U798" s="133"/>
      <c r="V798" s="133"/>
      <c r="W798" s="42"/>
      <c r="X798" s="42"/>
      <c r="Y798" s="382"/>
      <c r="Z798" s="134"/>
      <c r="AA798" s="42"/>
      <c r="AB798" s="42"/>
    </row>
    <row r="799" spans="4:28">
      <c r="D799" s="133"/>
      <c r="E799" s="369">
        <v>44250</v>
      </c>
      <c r="F799" s="42" t="s">
        <v>962</v>
      </c>
      <c r="G799" s="265"/>
      <c r="H799" s="373">
        <v>2700.23</v>
      </c>
      <c r="I799" s="373"/>
      <c r="J799" s="133"/>
      <c r="K799" s="133"/>
      <c r="L799" s="133"/>
      <c r="M799" s="133"/>
      <c r="N799" s="133"/>
      <c r="O799" s="133"/>
      <c r="P799" s="133"/>
      <c r="Q799" s="373"/>
      <c r="R799" s="380"/>
      <c r="S799" s="133"/>
      <c r="T799" s="133"/>
      <c r="U799" s="133"/>
      <c r="V799" s="133"/>
      <c r="W799" s="42"/>
      <c r="X799" s="42"/>
      <c r="Y799" s="382"/>
      <c r="Z799" s="134"/>
      <c r="AA799" s="42"/>
      <c r="AB799" s="42"/>
    </row>
    <row r="800" spans="4:28">
      <c r="D800" s="133"/>
      <c r="E800" s="369">
        <v>44250</v>
      </c>
      <c r="F800" s="240" t="s">
        <v>2146</v>
      </c>
      <c r="G800" s="266"/>
      <c r="H800" s="241">
        <v>88.77</v>
      </c>
      <c r="I800" s="373"/>
      <c r="J800" s="133"/>
      <c r="K800" s="133"/>
      <c r="L800" s="133"/>
      <c r="M800" s="133"/>
      <c r="N800" s="133"/>
      <c r="O800" s="133"/>
      <c r="P800" s="133"/>
      <c r="Q800" s="373"/>
      <c r="R800" s="380"/>
      <c r="S800" s="133"/>
      <c r="T800" s="133"/>
      <c r="U800" s="133"/>
      <c r="V800" s="133"/>
      <c r="W800" s="42"/>
      <c r="X800" s="42"/>
      <c r="Y800" s="382"/>
      <c r="Z800" s="134"/>
      <c r="AA800" s="42"/>
      <c r="AB800" s="42"/>
    </row>
    <row r="801" spans="4:28">
      <c r="D801" s="133"/>
      <c r="E801" s="369">
        <v>44250</v>
      </c>
      <c r="F801" s="42" t="s">
        <v>495</v>
      </c>
      <c r="G801" s="265">
        <v>1049</v>
      </c>
      <c r="H801" s="373"/>
      <c r="I801" s="373"/>
      <c r="J801" s="133"/>
      <c r="K801" s="133"/>
      <c r="L801" s="133"/>
      <c r="M801" s="133"/>
      <c r="N801" s="133"/>
      <c r="O801" s="133"/>
      <c r="P801" s="133"/>
      <c r="Q801" s="373"/>
      <c r="R801" s="380"/>
      <c r="S801" s="133"/>
      <c r="T801" s="133"/>
      <c r="U801" s="133"/>
      <c r="V801" s="133"/>
      <c r="W801" s="42"/>
      <c r="X801" s="42"/>
      <c r="Y801" s="382"/>
      <c r="Z801" s="134"/>
      <c r="AA801" s="42"/>
      <c r="AB801" s="42"/>
    </row>
    <row r="802" spans="4:28">
      <c r="D802" s="133">
        <v>5</v>
      </c>
      <c r="E802" s="369">
        <v>44251</v>
      </c>
      <c r="F802" s="42" t="s">
        <v>2113</v>
      </c>
      <c r="G802" s="265"/>
      <c r="H802" s="373">
        <v>1049</v>
      </c>
      <c r="I802" s="373"/>
      <c r="J802" s="133"/>
      <c r="K802" s="133"/>
      <c r="L802" s="133"/>
      <c r="M802" s="133"/>
      <c r="N802" s="133"/>
      <c r="O802" s="133"/>
      <c r="P802" s="133">
        <v>1049</v>
      </c>
      <c r="Q802" s="373"/>
      <c r="R802" s="380"/>
      <c r="S802" s="133"/>
      <c r="T802" s="133"/>
      <c r="U802" s="133"/>
      <c r="V802" s="133"/>
      <c r="W802" s="42"/>
      <c r="X802" s="42"/>
      <c r="Y802" s="382"/>
      <c r="Z802" s="134"/>
      <c r="AA802" s="42"/>
      <c r="AB802" s="42"/>
    </row>
    <row r="803" spans="4:28">
      <c r="D803" s="133"/>
      <c r="E803" s="369">
        <v>44251</v>
      </c>
      <c r="F803" s="42" t="s">
        <v>2147</v>
      </c>
      <c r="G803" s="376">
        <v>1105</v>
      </c>
      <c r="H803" s="373"/>
      <c r="I803" s="373"/>
      <c r="J803" s="133"/>
      <c r="K803" s="133"/>
      <c r="L803" s="133"/>
      <c r="M803" s="133"/>
      <c r="N803" s="133"/>
      <c r="O803" s="133"/>
      <c r="P803" s="133"/>
      <c r="Q803" s="373"/>
      <c r="R803" s="380"/>
      <c r="S803" s="133"/>
      <c r="T803" s="133"/>
      <c r="U803" s="133"/>
      <c r="V803" s="133"/>
      <c r="W803" s="42"/>
      <c r="X803" s="42"/>
      <c r="Y803" s="382"/>
      <c r="Z803" s="134"/>
      <c r="AA803" s="42"/>
      <c r="AB803" s="42"/>
    </row>
    <row r="804" spans="4:28">
      <c r="D804" s="133"/>
      <c r="E804" s="369">
        <v>44251</v>
      </c>
      <c r="F804" s="42" t="s">
        <v>962</v>
      </c>
      <c r="G804" s="265"/>
      <c r="H804" s="373">
        <v>1049</v>
      </c>
      <c r="I804" s="373"/>
      <c r="J804" s="133"/>
      <c r="K804" s="133"/>
      <c r="L804" s="133"/>
      <c r="M804" s="133"/>
      <c r="N804" s="133"/>
      <c r="O804" s="133"/>
      <c r="P804" s="133"/>
      <c r="Q804" s="373"/>
      <c r="R804" s="380"/>
      <c r="S804" s="133"/>
      <c r="T804" s="133"/>
      <c r="U804" s="133"/>
      <c r="V804" s="133"/>
      <c r="W804" s="42"/>
      <c r="X804" s="42"/>
      <c r="Y804" s="382"/>
      <c r="Z804" s="134"/>
      <c r="AA804" s="42"/>
      <c r="AB804" s="42"/>
    </row>
    <row r="805" spans="4:28">
      <c r="D805" s="133"/>
      <c r="E805" s="369">
        <v>44251</v>
      </c>
      <c r="F805" s="240" t="s">
        <v>2148</v>
      </c>
      <c r="G805" s="266"/>
      <c r="H805" s="241">
        <v>56</v>
      </c>
      <c r="I805" s="373"/>
      <c r="J805" s="133"/>
      <c r="K805" s="133"/>
      <c r="L805" s="133"/>
      <c r="M805" s="133"/>
      <c r="N805" s="133"/>
      <c r="O805" s="133"/>
      <c r="P805" s="133"/>
      <c r="Q805" s="373"/>
      <c r="R805" s="380"/>
      <c r="S805" s="133"/>
      <c r="T805" s="133"/>
      <c r="U805" s="133"/>
      <c r="V805" s="133"/>
      <c r="W805" s="42"/>
      <c r="X805" s="42"/>
      <c r="Y805" s="382"/>
      <c r="Z805" s="134"/>
      <c r="AA805" s="42"/>
      <c r="AB805" s="42"/>
    </row>
    <row r="806" spans="4:28">
      <c r="D806" s="133"/>
      <c r="E806" s="369">
        <v>44253</v>
      </c>
      <c r="F806" s="42" t="s">
        <v>495</v>
      </c>
      <c r="G806" s="265">
        <v>2274.31</v>
      </c>
      <c r="H806" s="373"/>
      <c r="I806" s="373"/>
      <c r="J806" s="133"/>
      <c r="K806" s="133"/>
      <c r="L806" s="133"/>
      <c r="M806" s="133"/>
      <c r="N806" s="133"/>
      <c r="O806" s="133"/>
      <c r="P806" s="133"/>
      <c r="Q806" s="373"/>
      <c r="R806" s="380"/>
      <c r="S806" s="133"/>
      <c r="T806" s="133"/>
      <c r="U806" s="133"/>
      <c r="V806" s="133"/>
      <c r="W806" s="42"/>
      <c r="X806" s="42"/>
      <c r="Y806" s="382"/>
      <c r="Z806" s="134"/>
      <c r="AA806" s="42"/>
      <c r="AB806" s="42"/>
    </row>
    <row r="807" spans="4:28">
      <c r="D807" s="133"/>
      <c r="E807" s="369">
        <v>44253</v>
      </c>
      <c r="F807" s="42" t="s">
        <v>956</v>
      </c>
      <c r="G807" s="265">
        <v>107</v>
      </c>
      <c r="I807" s="373"/>
      <c r="J807" s="133"/>
      <c r="K807" s="133"/>
      <c r="L807" s="133"/>
      <c r="M807" s="133"/>
      <c r="N807" s="133"/>
      <c r="O807" s="133"/>
      <c r="P807" s="133"/>
      <c r="Q807" s="373"/>
      <c r="R807" s="380"/>
      <c r="S807" s="133"/>
      <c r="T807" s="133"/>
      <c r="U807" s="133"/>
      <c r="V807" s="133"/>
      <c r="W807" s="42"/>
      <c r="X807" s="42"/>
      <c r="Y807" s="382"/>
      <c r="Z807" s="134"/>
      <c r="AA807" s="42"/>
      <c r="AB807" s="42"/>
    </row>
    <row r="808" spans="4:28">
      <c r="D808" s="133"/>
      <c r="E808" s="369">
        <v>44253</v>
      </c>
      <c r="F808" s="42" t="s">
        <v>2149</v>
      </c>
      <c r="G808" s="265"/>
      <c r="H808" s="373">
        <v>431</v>
      </c>
      <c r="I808" s="373"/>
      <c r="J808" s="133"/>
      <c r="K808" s="133"/>
      <c r="L808" s="133"/>
      <c r="M808" s="133"/>
      <c r="N808" s="133"/>
      <c r="O808" s="133"/>
      <c r="P808" s="133"/>
      <c r="Q808" s="373"/>
      <c r="R808" s="380"/>
      <c r="S808" s="133"/>
      <c r="T808" s="133"/>
      <c r="U808" s="133"/>
      <c r="V808" s="133">
        <v>431</v>
      </c>
      <c r="W808" s="42"/>
      <c r="X808" s="42"/>
      <c r="Y808" s="382"/>
      <c r="Z808" s="134"/>
      <c r="AA808" s="42"/>
      <c r="AB808" s="42"/>
    </row>
    <row r="809" spans="4:28">
      <c r="D809" s="133"/>
      <c r="E809" s="369">
        <v>44253</v>
      </c>
      <c r="F809" s="42" t="s">
        <v>2150</v>
      </c>
      <c r="G809" s="265"/>
      <c r="H809" s="373">
        <v>1796.31</v>
      </c>
      <c r="I809" s="373"/>
      <c r="J809" s="133"/>
      <c r="K809" s="133"/>
      <c r="L809" s="133"/>
      <c r="M809" s="133"/>
      <c r="N809" s="133">
        <v>1796.31</v>
      </c>
      <c r="O809" s="133"/>
      <c r="P809" s="133"/>
      <c r="Q809" s="373"/>
      <c r="R809" s="380"/>
      <c r="S809" s="133"/>
      <c r="T809" s="133"/>
      <c r="U809" s="133"/>
      <c r="V809" s="133"/>
      <c r="W809" s="42"/>
      <c r="X809" s="42"/>
      <c r="Y809" s="382"/>
      <c r="Z809" s="134"/>
      <c r="AA809" s="42"/>
      <c r="AB809" s="42"/>
    </row>
    <row r="810" spans="4:28">
      <c r="D810" s="133"/>
      <c r="E810" s="369">
        <v>44253</v>
      </c>
      <c r="F810" s="42" t="s">
        <v>2151</v>
      </c>
      <c r="G810" s="265"/>
      <c r="H810" s="373">
        <v>47</v>
      </c>
      <c r="I810" s="373"/>
      <c r="J810" s="133"/>
      <c r="K810" s="133"/>
      <c r="L810" s="133"/>
      <c r="M810" s="133"/>
      <c r="N810" s="133"/>
      <c r="O810" s="133"/>
      <c r="P810" s="133"/>
      <c r="Q810" s="373"/>
      <c r="R810" s="380"/>
      <c r="S810" s="133"/>
      <c r="T810" s="133">
        <v>47</v>
      </c>
      <c r="U810" s="133"/>
      <c r="V810" s="133"/>
      <c r="W810" s="42"/>
      <c r="X810" s="42"/>
      <c r="Y810" s="382"/>
      <c r="Z810" s="134"/>
      <c r="AA810" s="42"/>
      <c r="AB810" s="42"/>
    </row>
    <row r="811" spans="4:28">
      <c r="D811" s="133"/>
      <c r="E811" s="369">
        <v>44253</v>
      </c>
      <c r="F811" s="42" t="s">
        <v>2152</v>
      </c>
      <c r="G811" s="265"/>
      <c r="H811" s="373">
        <v>56</v>
      </c>
      <c r="I811" s="373"/>
      <c r="J811" s="133"/>
      <c r="K811" s="133"/>
      <c r="L811" s="133"/>
      <c r="M811" s="133"/>
      <c r="N811" s="133"/>
      <c r="O811" s="133"/>
      <c r="P811" s="133"/>
      <c r="Q811" s="373"/>
      <c r="R811" s="380"/>
      <c r="S811" s="133"/>
      <c r="T811" s="133"/>
      <c r="U811" s="133">
        <v>56</v>
      </c>
      <c r="V811" s="133"/>
      <c r="W811" s="42"/>
      <c r="X811" s="42"/>
      <c r="Y811" s="382"/>
      <c r="Z811" s="134"/>
      <c r="AA811" s="42"/>
      <c r="AB811" s="42"/>
    </row>
    <row r="812" spans="4:28">
      <c r="D812" s="133"/>
      <c r="E812" s="369">
        <v>44253</v>
      </c>
      <c r="F812" s="42" t="s">
        <v>2153</v>
      </c>
      <c r="G812" s="265"/>
      <c r="H812" s="373">
        <v>51</v>
      </c>
      <c r="I812" s="373"/>
      <c r="J812" s="133"/>
      <c r="K812" s="133"/>
      <c r="L812" s="133"/>
      <c r="M812" s="133"/>
      <c r="N812" s="133"/>
      <c r="O812" s="133"/>
      <c r="P812" s="133"/>
      <c r="Q812" s="373"/>
      <c r="R812" s="380"/>
      <c r="S812" s="133"/>
      <c r="T812" s="133"/>
      <c r="U812" s="133">
        <v>51</v>
      </c>
      <c r="V812" s="133"/>
      <c r="W812" s="42"/>
      <c r="X812" s="42"/>
      <c r="Y812" s="382"/>
      <c r="Z812" s="134"/>
      <c r="AA812" s="42"/>
      <c r="AB812" s="42"/>
    </row>
    <row r="813" spans="4:28">
      <c r="D813" s="133"/>
      <c r="E813" s="369">
        <v>44253</v>
      </c>
      <c r="F813" s="42" t="s">
        <v>2154</v>
      </c>
      <c r="G813" s="376">
        <v>2517</v>
      </c>
      <c r="H813" s="373"/>
      <c r="I813" s="373"/>
      <c r="J813" s="133"/>
      <c r="K813" s="133"/>
      <c r="L813" s="133"/>
      <c r="M813" s="133"/>
      <c r="N813" s="133"/>
      <c r="O813" s="133"/>
      <c r="P813" s="133"/>
      <c r="Q813" s="373"/>
      <c r="R813" s="380"/>
      <c r="S813" s="133"/>
      <c r="T813" s="133"/>
      <c r="U813" s="133"/>
      <c r="V813" s="133"/>
      <c r="W813" s="42"/>
      <c r="X813" s="42"/>
      <c r="Y813" s="382"/>
      <c r="Z813" s="134"/>
      <c r="AA813" s="42"/>
      <c r="AB813" s="42"/>
    </row>
    <row r="814" spans="4:28">
      <c r="D814" s="133"/>
      <c r="E814" s="369">
        <v>44253</v>
      </c>
      <c r="F814" s="42" t="s">
        <v>962</v>
      </c>
      <c r="G814" s="265"/>
      <c r="H814" s="373">
        <v>2274.31</v>
      </c>
      <c r="I814" s="373"/>
      <c r="J814" s="133"/>
      <c r="K814" s="133"/>
      <c r="L814" s="133"/>
      <c r="M814" s="133"/>
      <c r="N814" s="133"/>
      <c r="O814" s="133"/>
      <c r="P814" s="133"/>
      <c r="Q814" s="373"/>
      <c r="R814" s="380"/>
      <c r="S814" s="133"/>
      <c r="T814" s="133"/>
      <c r="U814" s="133"/>
      <c r="V814" s="133"/>
      <c r="W814" s="42"/>
      <c r="X814" s="42"/>
      <c r="Y814" s="382"/>
      <c r="Z814" s="134"/>
      <c r="AA814" s="42"/>
      <c r="AB814" s="42"/>
    </row>
    <row r="815" spans="4:28">
      <c r="D815" s="133"/>
      <c r="E815" s="369">
        <v>44253</v>
      </c>
      <c r="F815" s="240" t="s">
        <v>963</v>
      </c>
      <c r="G815" s="266"/>
      <c r="H815" s="241">
        <v>107</v>
      </c>
      <c r="I815" s="373"/>
      <c r="J815" s="133"/>
      <c r="K815" s="133"/>
      <c r="L815" s="133"/>
      <c r="M815" s="133"/>
      <c r="N815" s="133"/>
      <c r="O815" s="133"/>
      <c r="P815" s="133"/>
      <c r="Q815" s="373"/>
      <c r="R815" s="380"/>
      <c r="S815" s="133"/>
      <c r="T815" s="133"/>
      <c r="U815" s="133"/>
      <c r="V815" s="133"/>
      <c r="W815" s="42"/>
      <c r="X815" s="42"/>
      <c r="Y815" s="382"/>
      <c r="Z815" s="134"/>
      <c r="AA815" s="42"/>
      <c r="AB815" s="42"/>
    </row>
    <row r="816" spans="4:28">
      <c r="D816" s="133"/>
      <c r="E816" s="369">
        <v>44253</v>
      </c>
      <c r="F816" s="240" t="s">
        <v>2155</v>
      </c>
      <c r="G816" s="266"/>
      <c r="H816" s="241">
        <v>135.69</v>
      </c>
      <c r="I816" s="373"/>
      <c r="J816" s="133"/>
      <c r="K816" s="133"/>
      <c r="L816" s="133"/>
      <c r="M816" s="133"/>
      <c r="N816" s="133"/>
      <c r="O816" s="133"/>
      <c r="P816" s="133"/>
      <c r="Q816" s="373"/>
      <c r="R816" s="380"/>
      <c r="S816" s="133"/>
      <c r="T816" s="133"/>
      <c r="U816" s="133"/>
      <c r="V816" s="133"/>
      <c r="W816" s="42"/>
      <c r="X816" s="42"/>
      <c r="Y816" s="382"/>
      <c r="Z816" s="134"/>
      <c r="AA816" s="42"/>
      <c r="AB816" s="42"/>
    </row>
    <row r="817" spans="4:28">
      <c r="D817" s="241"/>
      <c r="E817" s="370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0"/>
      <c r="X817" s="240"/>
      <c r="Y817" s="384"/>
      <c r="Z817" s="240"/>
      <c r="AA817" s="240"/>
      <c r="AB817" s="42"/>
    </row>
    <row r="818" spans="4:28">
      <c r="D818" s="241">
        <v>6</v>
      </c>
      <c r="E818" s="370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0"/>
      <c r="X818" s="240"/>
      <c r="Y818" s="384"/>
      <c r="Z818" s="240"/>
      <c r="AA818" s="240"/>
      <c r="AB818" s="42"/>
    </row>
    <row r="819" spans="4:28">
      <c r="D819" s="241"/>
      <c r="E819" s="370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>
        <v>8</v>
      </c>
      <c r="T819" s="241"/>
      <c r="U819" s="241"/>
      <c r="V819" s="241"/>
      <c r="W819" s="240"/>
      <c r="X819" s="240"/>
      <c r="Y819" s="384"/>
      <c r="Z819" s="240"/>
      <c r="AA819" s="240"/>
      <c r="AB819" s="42"/>
    </row>
    <row r="820" spans="4:28">
      <c r="D820" s="241"/>
      <c r="E820" s="370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1"/>
      <c r="W820" s="240"/>
      <c r="X820" s="240"/>
      <c r="Y820" s="384"/>
      <c r="Z820" s="240"/>
      <c r="AA820" s="240"/>
      <c r="AB820" s="42"/>
    </row>
    <row r="821" spans="4:28">
      <c r="D821" s="241"/>
      <c r="E821" s="370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>
        <v>1</v>
      </c>
      <c r="T821" s="241"/>
      <c r="U821" s="241"/>
      <c r="V821" s="241"/>
      <c r="W821" s="240"/>
      <c r="X821" s="240"/>
      <c r="Y821" s="384"/>
      <c r="Z821" s="240"/>
      <c r="AA821" s="240"/>
      <c r="AB821" s="42"/>
    </row>
    <row r="822" spans="4:28">
      <c r="D822" s="241"/>
      <c r="E822" s="370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>
        <v>81</v>
      </c>
      <c r="U822" s="241"/>
      <c r="V822" s="241"/>
      <c r="W822" s="240"/>
      <c r="X822" s="240"/>
      <c r="Y822" s="384"/>
      <c r="Z822" s="240"/>
      <c r="AA822" s="240"/>
      <c r="AB822" s="42"/>
    </row>
    <row r="823" spans="4:28">
      <c r="D823" s="241"/>
      <c r="E823" s="370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0"/>
      <c r="X823" s="240"/>
      <c r="Y823" s="384"/>
      <c r="Z823" s="240"/>
      <c r="AA823" s="240"/>
      <c r="AB823" s="42"/>
    </row>
    <row r="824" spans="4:28">
      <c r="D824" s="241"/>
      <c r="E824" s="370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>
        <v>83</v>
      </c>
      <c r="U824" s="241"/>
      <c r="V824" s="241"/>
      <c r="W824" s="240"/>
      <c r="X824" s="240"/>
      <c r="Y824" s="384"/>
      <c r="Z824" s="240"/>
      <c r="AA824" s="240"/>
      <c r="AB824" s="42"/>
    </row>
    <row r="825" spans="4:28">
      <c r="D825" s="241"/>
      <c r="E825" s="370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0"/>
      <c r="X825" s="240"/>
      <c r="Y825" s="384"/>
      <c r="Z825" s="240"/>
      <c r="AA825" s="240"/>
      <c r="AB825" s="42"/>
    </row>
    <row r="826" spans="4:28">
      <c r="D826" s="241"/>
      <c r="E826" s="370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0"/>
      <c r="X826" s="240"/>
      <c r="Y826" s="384"/>
      <c r="Z826" s="240"/>
      <c r="AA826" s="240"/>
      <c r="AB826" s="42"/>
    </row>
    <row r="827" spans="4:28">
      <c r="D827" s="241"/>
      <c r="E827" s="370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0"/>
      <c r="X827" s="240"/>
      <c r="Y827" s="384"/>
      <c r="Z827" s="240"/>
      <c r="AA827" s="240"/>
      <c r="AB827" s="42"/>
    </row>
    <row r="828" spans="4:28">
      <c r="D828" s="241"/>
      <c r="E828" s="370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0"/>
      <c r="X828" s="240"/>
      <c r="Y828" s="384"/>
      <c r="Z828" s="240"/>
      <c r="AA828" s="240"/>
      <c r="AB828" s="42"/>
    </row>
    <row r="829" spans="4:28">
      <c r="D829" s="241"/>
      <c r="E829" s="370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1"/>
      <c r="W829" s="240"/>
      <c r="X829" s="240"/>
      <c r="Y829" s="384"/>
      <c r="Z829" s="240"/>
      <c r="AA829" s="240"/>
      <c r="AB829" s="42"/>
    </row>
    <row r="830" spans="4:28">
      <c r="D830" s="241"/>
      <c r="E830" s="370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>
        <v>1</v>
      </c>
      <c r="T830" s="241"/>
      <c r="U830" s="241"/>
      <c r="V830" s="241"/>
      <c r="W830" s="240"/>
      <c r="X830" s="240"/>
      <c r="Y830" s="384"/>
      <c r="Z830" s="240"/>
      <c r="AA830" s="240"/>
      <c r="AB830" s="42"/>
    </row>
    <row r="831" spans="4:28">
      <c r="D831" s="241"/>
      <c r="E831" s="370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1"/>
      <c r="W831" s="240"/>
      <c r="X831" s="240"/>
      <c r="Y831" s="384"/>
      <c r="Z831" s="240"/>
      <c r="AA831" s="240"/>
      <c r="AB831" s="42"/>
    </row>
    <row r="832" spans="4:28">
      <c r="D832" s="241">
        <v>6</v>
      </c>
      <c r="E832" s="370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0"/>
      <c r="X832" s="240"/>
      <c r="Y832" s="384"/>
      <c r="Z832" s="240"/>
      <c r="AA832" s="240"/>
      <c r="AB832" s="42"/>
    </row>
    <row r="833" spans="4:28">
      <c r="D833" s="241"/>
      <c r="E833" s="370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>
        <v>8</v>
      </c>
      <c r="T833" s="241"/>
      <c r="U833" s="241"/>
      <c r="V833" s="241"/>
      <c r="W833" s="240"/>
      <c r="X833" s="240"/>
      <c r="Y833" s="384"/>
      <c r="Z833" s="240"/>
      <c r="AA833" s="240"/>
      <c r="AB833" s="42"/>
    </row>
    <row r="834" spans="4:28">
      <c r="D834" s="241">
        <v>4.7300000000000004</v>
      </c>
      <c r="E834" s="370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>
        <v>1605</v>
      </c>
      <c r="W834" s="240"/>
      <c r="X834" s="240"/>
      <c r="Y834" s="384"/>
      <c r="Z834" s="240"/>
      <c r="AA834" s="240"/>
      <c r="AB834" s="42"/>
    </row>
    <row r="835" spans="4:28">
      <c r="D835" s="241"/>
      <c r="E835" s="370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>
        <v>64</v>
      </c>
      <c r="U835" s="241"/>
      <c r="V835" s="241"/>
      <c r="W835" s="240"/>
      <c r="X835" s="240"/>
      <c r="Y835" s="384"/>
      <c r="Z835" s="240"/>
      <c r="AA835" s="240"/>
      <c r="AB835" s="42"/>
    </row>
    <row r="836" spans="4:28">
      <c r="D836" s="241"/>
      <c r="E836" s="370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>
        <v>80</v>
      </c>
      <c r="U836" s="241"/>
      <c r="V836" s="241"/>
      <c r="W836" s="240"/>
      <c r="X836" s="240"/>
      <c r="Y836" s="384"/>
      <c r="Z836" s="240"/>
      <c r="AA836" s="240"/>
      <c r="AB836" s="42"/>
    </row>
    <row r="837" spans="4:28">
      <c r="D837" s="241"/>
      <c r="E837" s="370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0"/>
      <c r="X837" s="240"/>
      <c r="Y837" s="384"/>
      <c r="Z837" s="240"/>
      <c r="AA837" s="240"/>
      <c r="AB837" s="42"/>
    </row>
    <row r="838" spans="4:28">
      <c r="D838" s="241"/>
      <c r="E838" s="370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0"/>
      <c r="X838" s="240"/>
      <c r="Y838" s="384"/>
      <c r="Z838" s="240"/>
      <c r="AA838" s="240"/>
      <c r="AB838" s="42"/>
    </row>
    <row r="839" spans="4:28">
      <c r="D839" s="241"/>
      <c r="E839" s="370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0"/>
      <c r="X839" s="240"/>
      <c r="Y839" s="384"/>
      <c r="Z839" s="240"/>
      <c r="AA839" s="240"/>
      <c r="AB839" s="42"/>
    </row>
    <row r="840" spans="4:28">
      <c r="D840" s="241"/>
      <c r="E840" s="370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0"/>
      <c r="X840" s="240"/>
      <c r="Y840" s="384"/>
      <c r="Z840" s="240"/>
      <c r="AA840" s="240"/>
      <c r="AB840" s="42"/>
    </row>
    <row r="841" spans="4:28">
      <c r="D841" s="241"/>
      <c r="E841" s="370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0"/>
      <c r="X841" s="240"/>
      <c r="Y841" s="384"/>
      <c r="Z841" s="240"/>
      <c r="AA841" s="240"/>
      <c r="AB841" s="42"/>
    </row>
    <row r="842" spans="4:28">
      <c r="D842" s="370"/>
      <c r="E842" s="370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0"/>
      <c r="X842" s="240"/>
      <c r="Y842" s="384"/>
      <c r="Z842" s="240"/>
      <c r="AA842" s="240"/>
      <c r="AB842" s="42"/>
    </row>
    <row r="843" spans="4:28">
      <c r="D843" s="241">
        <v>2</v>
      </c>
      <c r="E843" s="370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1"/>
      <c r="W843" s="240"/>
      <c r="X843" s="240"/>
      <c r="Y843" s="384"/>
      <c r="Z843" s="240"/>
      <c r="AA843" s="240"/>
      <c r="AB843" s="42"/>
    </row>
    <row r="844" spans="4:28">
      <c r="D844" s="241"/>
      <c r="E844" s="370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>
        <v>1</v>
      </c>
      <c r="T844" s="241"/>
      <c r="U844" s="241"/>
      <c r="V844" s="241"/>
      <c r="W844" s="240"/>
      <c r="X844" s="240"/>
      <c r="Y844" s="384"/>
      <c r="Z844" s="240"/>
      <c r="AA844" s="240"/>
      <c r="AB844" s="42"/>
    </row>
    <row r="845" spans="4:28">
      <c r="D845" s="241"/>
      <c r="E845" s="370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0"/>
      <c r="X845" s="240"/>
      <c r="Y845" s="384"/>
      <c r="Z845" s="240"/>
      <c r="AA845" s="240"/>
      <c r="AB845" s="42"/>
    </row>
    <row r="846" spans="4:28">
      <c r="D846" s="241"/>
      <c r="E846" s="370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0"/>
      <c r="X846" s="240"/>
      <c r="Y846" s="384"/>
      <c r="Z846" s="240"/>
      <c r="AA846" s="240"/>
      <c r="AB846" s="42"/>
    </row>
    <row r="847" spans="4:28">
      <c r="D847" s="241"/>
      <c r="E847" s="370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0"/>
      <c r="X847" s="240"/>
      <c r="Y847" s="384"/>
      <c r="Z847" s="240"/>
      <c r="AA847" s="240"/>
      <c r="AB847" s="42"/>
    </row>
    <row r="848" spans="4:28">
      <c r="D848" s="241"/>
      <c r="E848" s="370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0"/>
      <c r="X848" s="240"/>
      <c r="Y848" s="384"/>
      <c r="Z848" s="240"/>
      <c r="AA848" s="240"/>
      <c r="AB848" s="42"/>
    </row>
    <row r="849" spans="4:28">
      <c r="D849" s="241"/>
      <c r="E849" s="370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0"/>
      <c r="X849" s="240"/>
      <c r="Y849" s="384"/>
      <c r="Z849" s="240"/>
      <c r="AA849" s="240"/>
      <c r="AB849" s="42"/>
    </row>
    <row r="850" spans="4:28">
      <c r="D850" s="241"/>
      <c r="E850" s="370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1"/>
      <c r="W850" s="240"/>
      <c r="X850" s="240"/>
      <c r="Y850" s="384"/>
      <c r="Z850" s="240"/>
      <c r="AA850" s="240"/>
      <c r="AB850" s="42"/>
    </row>
    <row r="851" spans="4:28">
      <c r="D851" s="241"/>
      <c r="E851" s="370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0"/>
      <c r="X851" s="240"/>
      <c r="Y851" s="384"/>
      <c r="Z851" s="240"/>
      <c r="AA851" s="240"/>
      <c r="AB851" s="42"/>
    </row>
    <row r="852" spans="4:28">
      <c r="D852" s="241"/>
      <c r="E852" s="370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0"/>
      <c r="X852" s="240"/>
      <c r="Y852" s="384"/>
      <c r="Z852" s="240"/>
      <c r="AA852" s="240"/>
      <c r="AB852" s="42"/>
    </row>
    <row r="853" spans="4:28">
      <c r="D853" s="241"/>
      <c r="E853" s="370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0"/>
      <c r="X853" s="240"/>
      <c r="Y853" s="384"/>
      <c r="Z853" s="240"/>
      <c r="AA853" s="240"/>
      <c r="AB853" s="42"/>
    </row>
    <row r="854" spans="4:28">
      <c r="D854" s="241"/>
      <c r="E854" s="370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0"/>
      <c r="X854" s="240"/>
      <c r="Y854" s="384"/>
      <c r="Z854" s="240"/>
      <c r="AA854" s="240"/>
      <c r="AB854" s="42"/>
    </row>
    <row r="855" spans="4:28">
      <c r="D855" s="241">
        <v>1</v>
      </c>
      <c r="E855" s="370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0"/>
      <c r="X855" s="240"/>
      <c r="Y855" s="384"/>
      <c r="Z855" s="240"/>
      <c r="AA855" s="240"/>
      <c r="AB855" s="42"/>
    </row>
    <row r="856" spans="4:28">
      <c r="D856" s="241"/>
      <c r="E856" s="370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>
        <v>1</v>
      </c>
      <c r="T856" s="241"/>
      <c r="U856" s="241"/>
      <c r="V856" s="241"/>
      <c r="W856" s="240"/>
      <c r="X856" s="240"/>
      <c r="Y856" s="384"/>
      <c r="Z856" s="240"/>
      <c r="AA856" s="240"/>
      <c r="AB856" s="42"/>
    </row>
    <row r="857" spans="4:28">
      <c r="D857" s="241"/>
      <c r="E857" s="370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0"/>
      <c r="X857" s="240"/>
      <c r="Y857" s="384"/>
      <c r="Z857" s="240"/>
      <c r="AA857" s="240"/>
      <c r="AB857" s="42"/>
    </row>
    <row r="858" spans="4:28">
      <c r="D858" s="241"/>
      <c r="E858" s="370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0"/>
      <c r="X858" s="240"/>
      <c r="Y858" s="384"/>
      <c r="Z858" s="240"/>
      <c r="AA858" s="240"/>
      <c r="AB858" s="42"/>
    </row>
    <row r="859" spans="4:28">
      <c r="D859" s="241"/>
      <c r="E859" s="370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0"/>
      <c r="X859" s="240"/>
      <c r="Y859" s="384"/>
      <c r="Z859" s="240"/>
      <c r="AA859" s="240"/>
      <c r="AB859" s="42"/>
    </row>
    <row r="860" spans="4:28">
      <c r="D860" s="241"/>
      <c r="E860" s="370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0"/>
      <c r="X860" s="240"/>
      <c r="Y860" s="384"/>
      <c r="Z860" s="240"/>
      <c r="AA860" s="240"/>
      <c r="AB860" s="42"/>
    </row>
    <row r="861" spans="4:28">
      <c r="D861" s="241"/>
      <c r="E861" s="370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1"/>
      <c r="W861" s="240"/>
      <c r="X861" s="240"/>
      <c r="Y861" s="384"/>
      <c r="Z861" s="240"/>
      <c r="AA861" s="240"/>
      <c r="AB861" s="42"/>
    </row>
    <row r="862" spans="4:28">
      <c r="D862" s="241"/>
      <c r="E862" s="370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0"/>
      <c r="X862" s="240"/>
      <c r="Y862" s="384"/>
      <c r="Z862" s="240"/>
      <c r="AA862" s="240"/>
      <c r="AB862" s="42"/>
    </row>
    <row r="863" spans="4:28">
      <c r="D863" s="241"/>
      <c r="E863" s="370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0"/>
      <c r="X863" s="240"/>
      <c r="Y863" s="384"/>
      <c r="Z863" s="240"/>
      <c r="AA863" s="240"/>
      <c r="AB863" s="42"/>
    </row>
    <row r="864" spans="4:28">
      <c r="D864" s="241"/>
      <c r="E864" s="370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0"/>
      <c r="X864" s="240"/>
      <c r="Y864" s="384"/>
      <c r="Z864" s="240"/>
      <c r="AA864" s="240"/>
      <c r="AB864" s="42"/>
    </row>
    <row r="865" spans="4:28">
      <c r="D865" s="241"/>
      <c r="E865" s="370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0"/>
      <c r="X865" s="240"/>
      <c r="Y865" s="384"/>
      <c r="Z865" s="240"/>
      <c r="AA865" s="240"/>
      <c r="AB865" s="42"/>
    </row>
    <row r="866" spans="4:28">
      <c r="D866" s="241"/>
      <c r="E866" s="370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0"/>
      <c r="X866" s="240"/>
      <c r="Y866" s="384"/>
      <c r="Z866" s="240"/>
      <c r="AA866" s="240"/>
      <c r="AB866" s="42"/>
    </row>
    <row r="867" spans="4:28">
      <c r="D867" s="241"/>
      <c r="E867" s="370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0"/>
      <c r="X867" s="240"/>
      <c r="Y867" s="384"/>
      <c r="Z867" s="240"/>
      <c r="AA867" s="240"/>
      <c r="AB867" s="42"/>
    </row>
    <row r="868" spans="4:28">
      <c r="D868" s="241"/>
      <c r="E868" s="370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1"/>
      <c r="W868" s="240"/>
      <c r="X868" s="240"/>
      <c r="Y868" s="384"/>
      <c r="Z868" s="240"/>
      <c r="AA868" s="240"/>
      <c r="AB868" s="42"/>
    </row>
    <row r="869" spans="4:28">
      <c r="D869" s="241"/>
      <c r="E869" s="370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1"/>
      <c r="W869" s="240"/>
      <c r="X869" s="240"/>
      <c r="Y869" s="384"/>
      <c r="Z869" s="240"/>
      <c r="AA869" s="240"/>
      <c r="AB869" s="42"/>
    </row>
    <row r="870" spans="4:28">
      <c r="D870" s="241"/>
      <c r="E870" s="370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>
        <v>1</v>
      </c>
      <c r="T870" s="241"/>
      <c r="U870" s="241"/>
      <c r="V870" s="241"/>
      <c r="W870" s="240"/>
      <c r="X870" s="240"/>
      <c r="Y870" s="384"/>
      <c r="Z870" s="240"/>
      <c r="AA870" s="240"/>
      <c r="AB870" s="42"/>
    </row>
    <row r="871" spans="4:28">
      <c r="D871" s="241"/>
      <c r="E871" s="370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>
        <v>77</v>
      </c>
      <c r="U871" s="241"/>
      <c r="V871" s="241"/>
      <c r="W871" s="240"/>
      <c r="X871" s="240"/>
      <c r="Y871" s="384"/>
      <c r="Z871" s="240"/>
      <c r="AA871" s="240"/>
      <c r="AB871" s="42"/>
    </row>
    <row r="872" spans="4:28">
      <c r="D872" s="241"/>
      <c r="E872" s="370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0"/>
      <c r="X872" s="240"/>
      <c r="Y872" s="384"/>
      <c r="Z872" s="240"/>
      <c r="AA872" s="240"/>
      <c r="AB872" s="42"/>
    </row>
    <row r="873" spans="4:28">
      <c r="D873" s="241"/>
      <c r="E873" s="370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>
        <v>86</v>
      </c>
      <c r="U873" s="241"/>
      <c r="V873" s="241"/>
      <c r="W873" s="240"/>
      <c r="X873" s="240"/>
      <c r="Y873" s="384"/>
      <c r="Z873" s="240"/>
      <c r="AA873" s="240"/>
      <c r="AB873" s="42"/>
    </row>
    <row r="874" spans="4:28">
      <c r="D874" s="241"/>
      <c r="E874" s="370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0"/>
      <c r="X874" s="240"/>
      <c r="Y874" s="384"/>
      <c r="Z874" s="240"/>
      <c r="AA874" s="240"/>
      <c r="AB874" s="42"/>
    </row>
    <row r="875" spans="4:28">
      <c r="D875" s="241"/>
      <c r="E875" s="370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0"/>
      <c r="X875" s="240"/>
      <c r="Y875" s="384"/>
      <c r="Z875" s="240"/>
      <c r="AA875" s="240"/>
      <c r="AB875" s="42"/>
    </row>
    <row r="876" spans="4:28">
      <c r="D876" s="241"/>
      <c r="E876" s="370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0"/>
      <c r="X876" s="240"/>
      <c r="Y876" s="384"/>
      <c r="Z876" s="240"/>
      <c r="AA876" s="240"/>
      <c r="AB876" s="42"/>
    </row>
    <row r="877" spans="4:28">
      <c r="D877" s="241"/>
      <c r="E877" s="370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0"/>
      <c r="X877" s="240"/>
      <c r="Y877" s="384"/>
      <c r="Z877" s="240"/>
      <c r="AA877" s="240"/>
      <c r="AB877" s="42"/>
    </row>
    <row r="878" spans="4:28">
      <c r="D878" s="241"/>
      <c r="E878" s="370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0"/>
      <c r="X878" s="240"/>
      <c r="Y878" s="384"/>
      <c r="Z878" s="240"/>
      <c r="AA878" s="240"/>
      <c r="AB878" s="42"/>
    </row>
    <row r="879" spans="4:28">
      <c r="D879" s="241"/>
      <c r="E879" s="370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1"/>
      <c r="W879" s="240"/>
      <c r="X879" s="240"/>
      <c r="Y879" s="384"/>
      <c r="Z879" s="240"/>
      <c r="AA879" s="240"/>
      <c r="AB879" s="42"/>
    </row>
    <row r="880" spans="4:28">
      <c r="D880" s="241"/>
      <c r="E880" s="370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>
        <v>1</v>
      </c>
      <c r="T880" s="241"/>
      <c r="U880" s="241"/>
      <c r="V880" s="241"/>
      <c r="W880" s="240"/>
      <c r="X880" s="240"/>
      <c r="Y880" s="384"/>
      <c r="Z880" s="240"/>
      <c r="AA880" s="240"/>
      <c r="AB880" s="42"/>
    </row>
    <row r="881" spans="4:28">
      <c r="D881" s="241"/>
      <c r="E881" s="370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>
        <v>61</v>
      </c>
      <c r="U881" s="241"/>
      <c r="V881" s="241"/>
      <c r="W881" s="240"/>
      <c r="X881" s="240"/>
      <c r="Y881" s="384"/>
      <c r="Z881" s="240"/>
      <c r="AA881" s="240"/>
      <c r="AB881" s="42"/>
    </row>
    <row r="882" spans="4:28">
      <c r="D882" s="241"/>
      <c r="E882" s="370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1"/>
      <c r="W882" s="240"/>
      <c r="X882" s="240"/>
      <c r="Y882" s="384"/>
      <c r="Z882" s="240"/>
      <c r="AA882" s="240"/>
      <c r="AB882" s="42"/>
    </row>
    <row r="883" spans="4:28">
      <c r="D883" s="241"/>
      <c r="E883" s="370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>
        <v>28</v>
      </c>
      <c r="V883" s="241"/>
      <c r="W883" s="240"/>
      <c r="X883" s="240"/>
      <c r="Y883" s="384"/>
      <c r="Z883" s="240"/>
      <c r="AA883" s="240"/>
      <c r="AB883" s="42"/>
    </row>
    <row r="884" spans="4:28">
      <c r="D884" s="241"/>
      <c r="E884" s="370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0"/>
      <c r="X884" s="240"/>
      <c r="Y884" s="384"/>
      <c r="Z884" s="240"/>
      <c r="AA884" s="240"/>
      <c r="AB884" s="42"/>
    </row>
    <row r="885" spans="4:28">
      <c r="D885" s="241"/>
      <c r="E885" s="370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0"/>
      <c r="X885" s="240"/>
      <c r="Y885" s="384"/>
      <c r="Z885" s="240"/>
      <c r="AA885" s="240"/>
      <c r="AB885" s="42"/>
    </row>
    <row r="886" spans="4:28">
      <c r="D886" s="241"/>
      <c r="E886" s="370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0"/>
      <c r="X886" s="240"/>
      <c r="Y886" s="384"/>
      <c r="Z886" s="240"/>
      <c r="AA886" s="240"/>
      <c r="AB886" s="42"/>
    </row>
    <row r="887" spans="4:28">
      <c r="D887" s="241"/>
      <c r="E887" s="370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1"/>
      <c r="W887" s="240"/>
      <c r="X887" s="240"/>
      <c r="Y887" s="384"/>
      <c r="Z887" s="240"/>
      <c r="AA887" s="240"/>
      <c r="AB887" s="42"/>
    </row>
    <row r="888" spans="4:28">
      <c r="D888" s="241"/>
      <c r="E888" s="370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0"/>
      <c r="X888" s="240"/>
      <c r="Y888" s="384"/>
      <c r="Z888" s="240"/>
      <c r="AA888" s="240"/>
      <c r="AB888" s="42"/>
    </row>
    <row r="889" spans="4:28">
      <c r="D889" s="241"/>
      <c r="E889" s="370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0"/>
      <c r="X889" s="240"/>
      <c r="Y889" s="384"/>
      <c r="Z889" s="240"/>
      <c r="AA889" s="240"/>
      <c r="AB889" s="42"/>
    </row>
    <row r="890" spans="4:28">
      <c r="D890" s="241"/>
      <c r="E890" s="370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1"/>
      <c r="W890" s="240"/>
      <c r="X890" s="240"/>
      <c r="Y890" s="384"/>
      <c r="Z890" s="240"/>
      <c r="AA890" s="240"/>
      <c r="AB890" s="42"/>
    </row>
    <row r="891" spans="4:28">
      <c r="D891" s="241">
        <v>4</v>
      </c>
      <c r="E891" s="370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1"/>
      <c r="W891" s="240"/>
      <c r="X891" s="240"/>
      <c r="Y891" s="384"/>
      <c r="Z891" s="240"/>
      <c r="AA891" s="240"/>
      <c r="AB891" s="42"/>
    </row>
    <row r="892" spans="4:28">
      <c r="D892" s="241"/>
      <c r="E892" s="370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>
        <v>1</v>
      </c>
      <c r="T892" s="241"/>
      <c r="U892" s="241"/>
      <c r="V892" s="241"/>
      <c r="W892" s="240"/>
      <c r="X892" s="240"/>
      <c r="Y892" s="384"/>
      <c r="Z892" s="240"/>
      <c r="AA892" s="240"/>
      <c r="AB892" s="42"/>
    </row>
    <row r="893" spans="4:28">
      <c r="D893" s="241"/>
      <c r="E893" s="370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0"/>
      <c r="X893" s="240"/>
      <c r="Y893" s="384"/>
      <c r="Z893" s="240"/>
      <c r="AA893" s="240"/>
      <c r="AB893" s="42"/>
    </row>
    <row r="894" spans="4:28">
      <c r="D894" s="241"/>
      <c r="E894" s="370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0"/>
      <c r="X894" s="240"/>
      <c r="Y894" s="384"/>
      <c r="Z894" s="240"/>
      <c r="AA894" s="240"/>
      <c r="AB894" s="42"/>
    </row>
    <row r="895" spans="4:28">
      <c r="D895" s="241"/>
      <c r="E895" s="370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0"/>
      <c r="X895" s="240"/>
      <c r="Y895" s="384"/>
      <c r="Z895" s="240"/>
      <c r="AA895" s="240"/>
      <c r="AB895" s="42"/>
    </row>
    <row r="896" spans="4:28">
      <c r="D896" s="241"/>
      <c r="E896" s="370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0"/>
      <c r="X896" s="240"/>
      <c r="Y896" s="384"/>
      <c r="Z896" s="240"/>
      <c r="AA896" s="240"/>
      <c r="AB896" s="42"/>
    </row>
    <row r="897" spans="4:28">
      <c r="D897" s="241"/>
      <c r="E897" s="370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0"/>
      <c r="X897" s="240"/>
      <c r="Y897" s="384"/>
      <c r="Z897" s="240"/>
      <c r="AA897" s="240"/>
      <c r="AB897" s="42"/>
    </row>
    <row r="898" spans="4:28">
      <c r="D898" s="241"/>
      <c r="E898" s="370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1"/>
      <c r="W898" s="240"/>
      <c r="X898" s="240"/>
      <c r="Y898" s="384"/>
      <c r="Z898" s="240"/>
      <c r="AA898" s="240"/>
      <c r="AB898" s="42"/>
    </row>
    <row r="899" spans="4:28">
      <c r="D899" s="241"/>
      <c r="E899" s="370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>
        <v>1</v>
      </c>
      <c r="T899" s="241"/>
      <c r="U899" s="241"/>
      <c r="V899" s="241"/>
      <c r="W899" s="240"/>
      <c r="X899" s="240"/>
      <c r="Y899" s="384"/>
      <c r="Z899" s="240"/>
      <c r="AA899" s="240"/>
      <c r="AB899" s="42"/>
    </row>
    <row r="900" spans="4:28">
      <c r="D900" s="241"/>
      <c r="E900" s="370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1"/>
      <c r="W900" s="240"/>
      <c r="X900" s="240"/>
      <c r="Y900" s="384"/>
      <c r="Z900" s="240"/>
      <c r="AA900" s="240"/>
      <c r="AB900" s="42"/>
    </row>
    <row r="901" spans="4:28">
      <c r="D901" s="241"/>
      <c r="E901" s="370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>
        <v>85</v>
      </c>
      <c r="U901" s="241"/>
      <c r="V901" s="241"/>
      <c r="W901" s="240"/>
      <c r="X901" s="240"/>
      <c r="Y901" s="384"/>
      <c r="Z901" s="240"/>
      <c r="AA901" s="240"/>
      <c r="AB901" s="42"/>
    </row>
    <row r="902" spans="4:28">
      <c r="D902" s="241"/>
      <c r="E902" s="370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>
        <v>50</v>
      </c>
      <c r="U902" s="241"/>
      <c r="V902" s="241"/>
      <c r="W902" s="240"/>
      <c r="X902" s="240"/>
      <c r="Y902" s="384"/>
      <c r="Z902" s="240"/>
      <c r="AA902" s="240"/>
      <c r="AB902" s="42"/>
    </row>
    <row r="903" spans="4:28">
      <c r="D903" s="241"/>
      <c r="E903" s="370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0"/>
      <c r="X903" s="240"/>
      <c r="Y903" s="384"/>
      <c r="Z903" s="240"/>
      <c r="AA903" s="240"/>
      <c r="AB903" s="42"/>
    </row>
    <row r="904" spans="4:28">
      <c r="D904" s="241"/>
      <c r="E904" s="370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0"/>
      <c r="X904" s="240"/>
      <c r="Y904" s="384"/>
      <c r="Z904" s="240"/>
      <c r="AA904" s="240"/>
      <c r="AB904" s="42"/>
    </row>
    <row r="905" spans="4:28">
      <c r="D905" s="241"/>
      <c r="E905" s="370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0"/>
      <c r="X905" s="240"/>
      <c r="Y905" s="384"/>
      <c r="Z905" s="240"/>
      <c r="AA905" s="240"/>
      <c r="AB905" s="42"/>
    </row>
    <row r="906" spans="4:28">
      <c r="D906" s="241"/>
      <c r="E906" s="370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0"/>
      <c r="X906" s="240"/>
      <c r="Y906" s="384"/>
      <c r="Z906" s="240"/>
      <c r="AA906" s="240"/>
      <c r="AB906" s="42"/>
    </row>
    <row r="907" spans="4:28">
      <c r="D907" s="241"/>
      <c r="E907" s="370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0"/>
      <c r="X907" s="240"/>
      <c r="Y907" s="384"/>
      <c r="Z907" s="240"/>
      <c r="AA907" s="240"/>
      <c r="AB907" s="42"/>
    </row>
    <row r="908" spans="4:28">
      <c r="D908" s="241"/>
      <c r="E908" s="370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0"/>
      <c r="X908" s="240"/>
      <c r="Y908" s="384"/>
      <c r="Z908" s="240"/>
      <c r="AA908" s="240"/>
      <c r="AB908" s="42"/>
    </row>
    <row r="909" spans="4:28">
      <c r="D909" s="241"/>
      <c r="E909" s="370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1"/>
      <c r="W909" s="240"/>
      <c r="X909" s="240"/>
      <c r="Y909" s="384"/>
      <c r="Z909" s="240"/>
      <c r="AA909" s="240"/>
      <c r="AB909" s="42"/>
    </row>
    <row r="910" spans="4:28">
      <c r="D910" s="241"/>
      <c r="E910" s="370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1"/>
      <c r="W910" s="240"/>
      <c r="X910" s="240"/>
      <c r="Y910" s="384"/>
      <c r="Z910" s="240"/>
      <c r="AA910" s="240"/>
      <c r="AB910" s="42"/>
    </row>
    <row r="911" spans="4:28">
      <c r="D911" s="241"/>
      <c r="E911" s="370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>
        <v>50</v>
      </c>
      <c r="U911" s="241"/>
      <c r="V911" s="241"/>
      <c r="W911" s="240"/>
      <c r="X911" s="240"/>
      <c r="Y911" s="384"/>
      <c r="Z911" s="240"/>
      <c r="AA911" s="240"/>
      <c r="AB911" s="42"/>
    </row>
    <row r="912" spans="4:28">
      <c r="D912" s="241"/>
      <c r="E912" s="370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>
        <v>74</v>
      </c>
      <c r="U912" s="241"/>
      <c r="V912" s="241"/>
      <c r="W912" s="240"/>
      <c r="X912" s="240"/>
      <c r="Y912" s="384"/>
      <c r="Z912" s="240"/>
      <c r="AA912" s="240"/>
      <c r="AB912" s="42"/>
    </row>
    <row r="913" spans="4:28">
      <c r="D913" s="241"/>
      <c r="E913" s="370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0"/>
      <c r="X913" s="240"/>
      <c r="Y913" s="384"/>
      <c r="Z913" s="240"/>
      <c r="AA913" s="240"/>
      <c r="AB913" s="42"/>
    </row>
    <row r="914" spans="4:28">
      <c r="D914" s="241"/>
      <c r="E914" s="370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0"/>
      <c r="X914" s="240"/>
      <c r="Y914" s="384"/>
      <c r="Z914" s="240"/>
      <c r="AA914" s="240"/>
      <c r="AB914" s="42"/>
    </row>
    <row r="915" spans="4:28">
      <c r="D915" s="241"/>
      <c r="E915" s="370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0"/>
      <c r="X915" s="240"/>
      <c r="Y915" s="384"/>
      <c r="Z915" s="240"/>
      <c r="AA915" s="240"/>
      <c r="AB915" s="42"/>
    </row>
    <row r="916" spans="4:28">
      <c r="D916" s="241"/>
      <c r="E916" s="370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0"/>
      <c r="X916" s="240"/>
      <c r="Y916" s="384"/>
      <c r="Z916" s="240"/>
      <c r="AA916" s="240"/>
      <c r="AB916" s="42"/>
    </row>
    <row r="917" spans="4:28">
      <c r="D917" s="241"/>
      <c r="E917" s="370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0"/>
      <c r="X917" s="240"/>
      <c r="Y917" s="384"/>
      <c r="Z917" s="240"/>
      <c r="AA917" s="240"/>
      <c r="AB917" s="42"/>
    </row>
    <row r="918" spans="4:28">
      <c r="D918" s="241">
        <v>1</v>
      </c>
      <c r="E918" s="370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0"/>
      <c r="X918" s="240"/>
      <c r="Y918" s="384"/>
      <c r="Z918" s="240">
        <v>394</v>
      </c>
      <c r="AA918" s="240"/>
      <c r="AB918" s="42"/>
    </row>
    <row r="919" spans="4:28">
      <c r="D919" s="241"/>
      <c r="E919" s="370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0"/>
      <c r="X919" s="240"/>
      <c r="Y919" s="384"/>
      <c r="Z919" s="240"/>
      <c r="AA919" s="240"/>
      <c r="AB919" s="42"/>
    </row>
    <row r="920" spans="4:28">
      <c r="D920" s="241"/>
      <c r="E920" s="370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0"/>
      <c r="X920" s="240"/>
      <c r="Y920" s="384"/>
      <c r="Z920" s="240"/>
      <c r="AA920" s="240"/>
      <c r="AB920" s="42"/>
    </row>
    <row r="921" spans="4:28">
      <c r="D921" s="241"/>
      <c r="E921" s="370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0"/>
      <c r="X921" s="240"/>
      <c r="Y921" s="384"/>
      <c r="Z921" s="240"/>
      <c r="AA921" s="240"/>
      <c r="AB921" s="42"/>
    </row>
    <row r="922" spans="4:28">
      <c r="D922" s="241"/>
      <c r="E922" s="370">
        <v>44287</v>
      </c>
      <c r="F922" s="240" t="s">
        <v>495</v>
      </c>
      <c r="G922" s="266">
        <v>2939.51</v>
      </c>
      <c r="H922" s="241"/>
      <c r="I922" s="373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373"/>
      <c r="V922" s="259"/>
      <c r="W922" s="42"/>
      <c r="X922" s="203"/>
      <c r="Y922" s="382"/>
      <c r="Z922" s="203"/>
      <c r="AA922" s="42"/>
      <c r="AB922" s="42"/>
    </row>
    <row r="923" spans="4:28">
      <c r="D923" s="241"/>
      <c r="E923" s="370">
        <v>44287</v>
      </c>
      <c r="F923" s="240" t="s">
        <v>956</v>
      </c>
      <c r="G923" s="266">
        <v>169</v>
      </c>
      <c r="H923" s="241"/>
      <c r="I923" s="373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373"/>
      <c r="V923" s="259"/>
      <c r="W923" s="42"/>
      <c r="X923" s="203"/>
      <c r="Y923" s="382"/>
      <c r="Z923" s="203"/>
      <c r="AA923" s="42"/>
      <c r="AB923" s="42"/>
    </row>
    <row r="924" spans="4:28">
      <c r="D924" s="241"/>
      <c r="E924" s="370">
        <v>44287</v>
      </c>
      <c r="F924" s="240" t="s">
        <v>2211</v>
      </c>
      <c r="G924" s="266"/>
      <c r="H924" s="241">
        <v>113</v>
      </c>
      <c r="I924" s="373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259"/>
      <c r="U924" s="373"/>
      <c r="V924" s="259"/>
      <c r="W924" s="42"/>
      <c r="X924" s="203"/>
      <c r="Y924" s="382"/>
      <c r="Z924" s="203"/>
      <c r="AA924" s="42"/>
      <c r="AB924" s="42"/>
    </row>
    <row r="925" spans="4:28">
      <c r="D925" s="241"/>
      <c r="E925" s="370">
        <v>44287</v>
      </c>
      <c r="F925" s="240" t="s">
        <v>2212</v>
      </c>
      <c r="G925" s="266"/>
      <c r="H925" s="241">
        <v>1427.51</v>
      </c>
      <c r="I925" s="373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259"/>
      <c r="U925" s="373"/>
      <c r="V925" s="259"/>
      <c r="W925" s="42"/>
      <c r="X925" s="203"/>
      <c r="Y925" s="382"/>
      <c r="Z925" s="203"/>
      <c r="AA925" s="42"/>
      <c r="AB925" s="42"/>
    </row>
    <row r="926" spans="4:28">
      <c r="D926" s="241"/>
      <c r="E926" s="370">
        <v>44287</v>
      </c>
      <c r="F926" s="240" t="s">
        <v>2106</v>
      </c>
      <c r="G926" s="266"/>
      <c r="H926" s="241">
        <v>1</v>
      </c>
      <c r="I926" s="373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>
        <v>1</v>
      </c>
      <c r="T926" s="259"/>
      <c r="U926" s="373"/>
      <c r="V926" s="259"/>
      <c r="W926" s="42"/>
      <c r="X926" s="203"/>
      <c r="Y926" s="382"/>
      <c r="Z926" s="203"/>
      <c r="AA926" s="42"/>
      <c r="AB926" s="42"/>
    </row>
    <row r="927" spans="4:28">
      <c r="D927" s="241">
        <v>5</v>
      </c>
      <c r="E927" s="370">
        <v>44287</v>
      </c>
      <c r="F927" s="240" t="s">
        <v>2213</v>
      </c>
      <c r="G927" s="266"/>
      <c r="H927" s="241">
        <v>882</v>
      </c>
      <c r="I927" s="373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373"/>
      <c r="V927" s="259">
        <v>882</v>
      </c>
      <c r="W927" s="42"/>
      <c r="X927" s="203"/>
      <c r="Y927" s="382"/>
      <c r="Z927" s="203"/>
      <c r="AA927" s="42"/>
      <c r="AB927" s="42"/>
    </row>
    <row r="928" spans="4:28">
      <c r="D928" s="241">
        <v>2</v>
      </c>
      <c r="E928" s="370">
        <v>44287</v>
      </c>
      <c r="F928" s="240" t="s">
        <v>2214</v>
      </c>
      <c r="G928" s="266"/>
      <c r="H928" s="241">
        <v>536</v>
      </c>
      <c r="I928" s="373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373"/>
      <c r="V928" s="259"/>
      <c r="W928" s="42"/>
      <c r="X928" s="203">
        <v>536</v>
      </c>
      <c r="Y928" s="382"/>
      <c r="Z928" s="203"/>
      <c r="AA928" s="42"/>
      <c r="AB928" s="42"/>
    </row>
    <row r="929" spans="4:28">
      <c r="D929" s="241"/>
      <c r="E929" s="370">
        <v>44287</v>
      </c>
      <c r="F929" s="240" t="s">
        <v>2215</v>
      </c>
      <c r="G929" s="266"/>
      <c r="H929" s="241">
        <v>62</v>
      </c>
      <c r="I929" s="373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>
        <v>62</v>
      </c>
      <c r="U929" s="373"/>
      <c r="V929" s="259"/>
      <c r="W929" s="42"/>
      <c r="X929" s="203"/>
      <c r="Y929" s="382"/>
      <c r="Z929" s="203"/>
      <c r="AA929" s="42"/>
      <c r="AB929" s="42"/>
    </row>
    <row r="930" spans="4:28">
      <c r="D930" s="241"/>
      <c r="E930" s="370">
        <v>44287</v>
      </c>
      <c r="F930" s="240" t="s">
        <v>2216</v>
      </c>
      <c r="G930" s="266"/>
      <c r="H930" s="241">
        <v>87</v>
      </c>
      <c r="I930" s="373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>
        <v>87</v>
      </c>
      <c r="U930" s="373"/>
      <c r="V930" s="259"/>
      <c r="W930" s="42"/>
      <c r="X930" s="203"/>
      <c r="Y930" s="382"/>
      <c r="Z930" s="203"/>
      <c r="AA930" s="42"/>
      <c r="AB930" s="42"/>
    </row>
    <row r="931" spans="4:28">
      <c r="D931" s="241"/>
      <c r="E931" s="370">
        <v>44287</v>
      </c>
      <c r="F931" s="240" t="s">
        <v>2189</v>
      </c>
      <c r="G931" s="266">
        <v>3398</v>
      </c>
      <c r="H931" s="241"/>
      <c r="I931" s="373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373"/>
      <c r="V931" s="259"/>
      <c r="W931" s="42"/>
      <c r="X931" s="203"/>
      <c r="Y931" s="382"/>
      <c r="Z931" s="203"/>
      <c r="AA931" s="42"/>
      <c r="AB931" s="42"/>
    </row>
    <row r="932" spans="4:28">
      <c r="D932" s="241"/>
      <c r="E932" s="370">
        <v>44287</v>
      </c>
      <c r="F932" s="240" t="s">
        <v>2217</v>
      </c>
      <c r="G932" s="266"/>
      <c r="H932" s="241">
        <v>82</v>
      </c>
      <c r="I932" s="373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>
        <v>82</v>
      </c>
      <c r="U932" s="373"/>
      <c r="V932" s="259"/>
      <c r="W932" s="42"/>
      <c r="X932" s="203"/>
      <c r="Y932" s="382"/>
      <c r="Z932" s="203"/>
      <c r="AA932" s="42"/>
      <c r="AB932" s="42"/>
    </row>
    <row r="933" spans="4:28">
      <c r="D933" s="241"/>
      <c r="E933" s="370">
        <v>44287</v>
      </c>
      <c r="F933" s="240" t="s">
        <v>962</v>
      </c>
      <c r="G933" s="266"/>
      <c r="H933" s="266">
        <v>2939.51</v>
      </c>
      <c r="I933" s="373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373"/>
      <c r="V933" s="259"/>
      <c r="W933" s="42"/>
      <c r="X933" s="203"/>
      <c r="Y933" s="382"/>
      <c r="Z933" s="203"/>
      <c r="AA933" s="42"/>
      <c r="AB933" s="42"/>
    </row>
    <row r="934" spans="4:28">
      <c r="D934" s="241"/>
      <c r="E934" s="370">
        <v>44287</v>
      </c>
      <c r="F934" s="240" t="s">
        <v>963</v>
      </c>
      <c r="G934" s="266"/>
      <c r="H934" s="241">
        <v>169</v>
      </c>
      <c r="I934" s="373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373"/>
      <c r="V934" s="259"/>
      <c r="W934" s="42"/>
      <c r="X934" s="203"/>
      <c r="Y934" s="382"/>
      <c r="Z934" s="203"/>
      <c r="AA934" s="42"/>
      <c r="AB934" s="42"/>
    </row>
    <row r="935" spans="4:28">
      <c r="D935" s="241"/>
      <c r="E935" s="370">
        <v>44287</v>
      </c>
      <c r="F935" s="240" t="s">
        <v>2191</v>
      </c>
      <c r="G935" s="266"/>
      <c r="H935" s="241">
        <v>207.49</v>
      </c>
      <c r="I935" s="373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373"/>
      <c r="V935" s="259"/>
      <c r="W935" s="42"/>
      <c r="X935" s="203"/>
      <c r="Y935" s="382"/>
      <c r="Z935" s="203"/>
      <c r="AA935" s="42"/>
      <c r="AB935" s="42"/>
    </row>
    <row r="936" spans="4:28">
      <c r="D936" s="241"/>
      <c r="E936" s="370">
        <v>44291</v>
      </c>
      <c r="F936" s="240" t="s">
        <v>495</v>
      </c>
      <c r="G936" s="266">
        <v>3069.1</v>
      </c>
      <c r="H936" s="241"/>
      <c r="I936" s="373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373"/>
      <c r="V936" s="259"/>
      <c r="W936" s="42"/>
      <c r="X936" s="203"/>
      <c r="Y936" s="382"/>
      <c r="Z936" s="203"/>
      <c r="AA936" s="42"/>
      <c r="AB936" s="42"/>
    </row>
    <row r="937" spans="4:28">
      <c r="D937" s="241"/>
      <c r="E937" s="370">
        <v>44291</v>
      </c>
      <c r="F937" s="240" t="s">
        <v>2218</v>
      </c>
      <c r="G937" s="266"/>
      <c r="H937" s="241">
        <v>365</v>
      </c>
      <c r="I937" s="373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373"/>
      <c r="V937" s="259"/>
      <c r="W937" s="42"/>
      <c r="X937" s="203"/>
      <c r="Y937" s="382"/>
      <c r="Z937" s="203">
        <v>365</v>
      </c>
      <c r="AA937" s="42"/>
      <c r="AB937" s="42"/>
    </row>
    <row r="938" spans="4:28">
      <c r="D938" s="241"/>
      <c r="E938" s="370">
        <v>44291</v>
      </c>
      <c r="F938" s="240" t="s">
        <v>2175</v>
      </c>
      <c r="G938" s="266"/>
      <c r="H938" s="241">
        <v>54</v>
      </c>
      <c r="I938" s="373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>
        <v>54</v>
      </c>
      <c r="U938" s="373"/>
      <c r="V938" s="259"/>
      <c r="W938" s="42"/>
      <c r="X938" s="203"/>
      <c r="Y938" s="382"/>
      <c r="Z938" s="203"/>
      <c r="AA938" s="42"/>
      <c r="AB938" s="42"/>
    </row>
    <row r="939" spans="4:28">
      <c r="D939" s="241">
        <v>4</v>
      </c>
      <c r="E939" s="370">
        <v>44291</v>
      </c>
      <c r="F939" s="240" t="s">
        <v>2219</v>
      </c>
      <c r="G939" s="266"/>
      <c r="H939" s="241">
        <v>801.1</v>
      </c>
      <c r="I939" s="373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259"/>
      <c r="U939" s="373"/>
      <c r="V939" s="259"/>
      <c r="W939" s="42"/>
      <c r="X939" s="203"/>
      <c r="Y939" s="382"/>
      <c r="Z939" s="203"/>
      <c r="AA939" s="42"/>
      <c r="AB939" s="42"/>
    </row>
    <row r="940" spans="4:28">
      <c r="D940" s="241"/>
      <c r="E940" s="370">
        <v>44291</v>
      </c>
      <c r="F940" s="240" t="s">
        <v>2175</v>
      </c>
      <c r="G940" s="266"/>
      <c r="H940" s="241">
        <v>65</v>
      </c>
      <c r="I940" s="373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>
        <v>65</v>
      </c>
      <c r="U940" s="373"/>
      <c r="V940" s="259"/>
      <c r="W940" s="42"/>
      <c r="X940" s="203"/>
      <c r="Y940" s="382"/>
      <c r="Z940" s="203"/>
      <c r="AA940" s="42"/>
      <c r="AB940" s="42"/>
    </row>
    <row r="941" spans="4:28">
      <c r="D941" s="241">
        <v>5.67</v>
      </c>
      <c r="E941" s="370">
        <v>44291</v>
      </c>
      <c r="F941" s="240" t="s">
        <v>2220</v>
      </c>
      <c r="G941" s="266"/>
      <c r="H941" s="241">
        <v>1026</v>
      </c>
      <c r="I941" s="373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373"/>
      <c r="V941" s="259">
        <v>1026</v>
      </c>
      <c r="W941" s="42"/>
      <c r="X941" s="203"/>
      <c r="Y941" s="382"/>
      <c r="Z941" s="203"/>
      <c r="AA941" s="42"/>
      <c r="AB941" s="42"/>
    </row>
    <row r="942" spans="4:28">
      <c r="D942" s="241"/>
      <c r="E942" s="370">
        <v>44291</v>
      </c>
      <c r="F942" s="240" t="s">
        <v>2175</v>
      </c>
      <c r="G942" s="266"/>
      <c r="H942" s="241">
        <v>76</v>
      </c>
      <c r="I942" s="373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>
        <v>76</v>
      </c>
      <c r="U942" s="373"/>
      <c r="V942" s="259"/>
      <c r="W942" s="42"/>
      <c r="X942" s="203"/>
      <c r="Y942" s="382"/>
      <c r="Z942" s="203"/>
      <c r="AA942" s="42"/>
      <c r="AB942" s="42"/>
    </row>
    <row r="943" spans="4:28">
      <c r="D943" s="241"/>
      <c r="E943" s="370">
        <v>44291</v>
      </c>
      <c r="F943" s="240" t="s">
        <v>2212</v>
      </c>
      <c r="G943" s="266"/>
      <c r="H943" s="241">
        <v>617</v>
      </c>
      <c r="I943" s="373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259"/>
      <c r="U943" s="373"/>
      <c r="V943" s="259"/>
      <c r="W943" s="42"/>
      <c r="X943" s="203"/>
      <c r="Y943" s="382"/>
      <c r="Z943" s="203"/>
      <c r="AA943" s="42"/>
      <c r="AB943" s="42"/>
    </row>
    <row r="944" spans="4:28">
      <c r="D944" s="241"/>
      <c r="E944" s="370">
        <v>44291</v>
      </c>
      <c r="F944" s="240" t="s">
        <v>2195</v>
      </c>
      <c r="G944" s="266"/>
      <c r="H944" s="241">
        <v>64</v>
      </c>
      <c r="I944" s="373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>
        <v>64</v>
      </c>
      <c r="U944" s="373"/>
      <c r="V944" s="259"/>
      <c r="W944" s="42"/>
      <c r="X944" s="203"/>
      <c r="Y944" s="382"/>
      <c r="Z944" s="203"/>
      <c r="AA944" s="42"/>
      <c r="AB944" s="42"/>
    </row>
    <row r="945" spans="4:28">
      <c r="D945" s="241"/>
      <c r="E945" s="370">
        <v>44291</v>
      </c>
      <c r="F945" s="240" t="s">
        <v>2106</v>
      </c>
      <c r="G945" s="266"/>
      <c r="H945" s="241">
        <v>1</v>
      </c>
      <c r="I945" s="373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>
        <v>1</v>
      </c>
      <c r="T945" s="259"/>
      <c r="U945" s="373"/>
      <c r="V945" s="259"/>
      <c r="W945" s="42"/>
      <c r="X945" s="203"/>
      <c r="Y945" s="382"/>
      <c r="Z945" s="203"/>
      <c r="AA945" s="42"/>
      <c r="AB945" s="42"/>
    </row>
    <row r="946" spans="4:28">
      <c r="D946" s="241"/>
      <c r="E946" s="370">
        <v>44291</v>
      </c>
      <c r="F946" s="240" t="s">
        <v>2221</v>
      </c>
      <c r="G946" s="266">
        <v>3284</v>
      </c>
      <c r="H946" s="241"/>
      <c r="I946" s="373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373"/>
      <c r="V946" s="259"/>
      <c r="W946" s="42"/>
      <c r="X946" s="203"/>
      <c r="Y946" s="382"/>
      <c r="Z946" s="203"/>
      <c r="AA946" s="42"/>
      <c r="AB946" s="42"/>
    </row>
    <row r="947" spans="4:28">
      <c r="D947" s="241"/>
      <c r="E947" s="370">
        <v>44291</v>
      </c>
      <c r="F947" s="240" t="s">
        <v>962</v>
      </c>
      <c r="G947" s="266"/>
      <c r="H947" s="266">
        <v>3069.1</v>
      </c>
      <c r="I947" s="373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373"/>
      <c r="V947" s="259"/>
      <c r="W947" s="42"/>
      <c r="X947" s="203"/>
      <c r="Y947" s="382"/>
      <c r="Z947" s="203"/>
      <c r="AA947" s="42"/>
      <c r="AB947" s="42"/>
    </row>
    <row r="948" spans="4:28">
      <c r="D948" s="241"/>
      <c r="E948" s="370">
        <v>44291</v>
      </c>
      <c r="F948" s="240" t="s">
        <v>2222</v>
      </c>
      <c r="G948" s="266"/>
      <c r="H948" s="241">
        <v>214.9</v>
      </c>
      <c r="I948" s="373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373"/>
      <c r="V948" s="259"/>
      <c r="W948" s="42"/>
      <c r="X948" s="203"/>
      <c r="Y948" s="382"/>
      <c r="Z948" s="203"/>
      <c r="AA948" s="42"/>
      <c r="AB948" s="42"/>
    </row>
    <row r="949" spans="4:28" ht="15">
      <c r="D949" s="241"/>
      <c r="E949" s="370">
        <v>44292</v>
      </c>
      <c r="F949" s="240" t="s">
        <v>495</v>
      </c>
      <c r="G949" s="390">
        <v>2194.46</v>
      </c>
      <c r="H949" s="241"/>
      <c r="I949" s="373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373"/>
      <c r="V949" s="259"/>
      <c r="W949" s="42"/>
      <c r="X949" s="203"/>
      <c r="Y949" s="382"/>
      <c r="Z949" s="203"/>
      <c r="AA949" s="42"/>
      <c r="AB949" s="42"/>
    </row>
    <row r="950" spans="4:28">
      <c r="D950" s="241"/>
      <c r="E950" s="370">
        <v>44292</v>
      </c>
      <c r="F950" s="240" t="s">
        <v>956</v>
      </c>
      <c r="G950" s="266">
        <v>50</v>
      </c>
      <c r="H950" s="241"/>
      <c r="I950" s="373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373"/>
      <c r="V950" s="259"/>
      <c r="W950" s="42"/>
      <c r="X950" s="203"/>
      <c r="Y950" s="382"/>
      <c r="Z950" s="203"/>
      <c r="AA950" s="42"/>
      <c r="AB950" s="42"/>
    </row>
    <row r="951" spans="4:28">
      <c r="D951" s="241">
        <v>5</v>
      </c>
      <c r="E951" s="370">
        <v>44292</v>
      </c>
      <c r="F951" s="240" t="s">
        <v>2223</v>
      </c>
      <c r="G951" s="266"/>
      <c r="H951" s="241">
        <v>810</v>
      </c>
      <c r="I951" s="373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259"/>
      <c r="U951" s="373"/>
      <c r="V951" s="259"/>
      <c r="W951" s="42"/>
      <c r="X951" s="203"/>
      <c r="Y951" s="382"/>
      <c r="Z951" s="203"/>
      <c r="AA951" s="42"/>
      <c r="AB951" s="42"/>
    </row>
    <row r="952" spans="4:28">
      <c r="D952" s="241"/>
      <c r="E952" s="370">
        <v>44292</v>
      </c>
      <c r="F952" s="240" t="s">
        <v>2224</v>
      </c>
      <c r="G952" s="266"/>
      <c r="H952" s="241">
        <v>746.59</v>
      </c>
      <c r="I952" s="373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259"/>
      <c r="U952" s="373"/>
      <c r="V952" s="259"/>
      <c r="W952" s="42"/>
      <c r="X952" s="203"/>
      <c r="Y952" s="382"/>
      <c r="Z952" s="203"/>
      <c r="AA952" s="42"/>
      <c r="AB952" s="42"/>
    </row>
    <row r="953" spans="4:28">
      <c r="D953" s="241">
        <v>1</v>
      </c>
      <c r="E953" s="370">
        <v>44292</v>
      </c>
      <c r="F953" s="240" t="s">
        <v>2225</v>
      </c>
      <c r="G953" s="266"/>
      <c r="H953" s="241">
        <v>143.87</v>
      </c>
      <c r="I953" s="373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259"/>
      <c r="U953" s="373"/>
      <c r="V953" s="259"/>
      <c r="W953" s="42"/>
      <c r="X953" s="203"/>
      <c r="Y953" s="382"/>
      <c r="Z953" s="203"/>
      <c r="AA953" s="42"/>
      <c r="AB953" s="42"/>
    </row>
    <row r="954" spans="4:28">
      <c r="D954" s="241">
        <v>3.78</v>
      </c>
      <c r="E954" s="370">
        <v>44292</v>
      </c>
      <c r="F954" s="240" t="s">
        <v>2226</v>
      </c>
      <c r="G954" s="266"/>
      <c r="H954" s="241">
        <v>454</v>
      </c>
      <c r="I954" s="373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259"/>
      <c r="U954" s="373"/>
      <c r="V954" s="259"/>
      <c r="W954" s="42"/>
      <c r="X954" s="203"/>
      <c r="Y954" s="382"/>
      <c r="Z954" s="203"/>
      <c r="AA954" s="42"/>
      <c r="AB954" s="42"/>
    </row>
    <row r="955" spans="4:28">
      <c r="D955" s="241"/>
      <c r="E955" s="370">
        <v>44292</v>
      </c>
      <c r="F955" s="240" t="s">
        <v>1993</v>
      </c>
      <c r="G955" s="266"/>
      <c r="H955" s="241">
        <v>39</v>
      </c>
      <c r="I955" s="373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259"/>
      <c r="U955" s="373"/>
      <c r="V955" s="259"/>
      <c r="W955" s="42"/>
      <c r="X955" s="203"/>
      <c r="Y955" s="382"/>
      <c r="Z955" s="203"/>
      <c r="AA955" s="42"/>
      <c r="AB955" s="42"/>
    </row>
    <row r="956" spans="4:28">
      <c r="D956" s="241"/>
      <c r="E956" s="370">
        <v>44292</v>
      </c>
      <c r="F956" s="240" t="s">
        <v>2227</v>
      </c>
      <c r="G956" s="266"/>
      <c r="H956" s="241">
        <v>50</v>
      </c>
      <c r="I956" s="373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>
        <v>50</v>
      </c>
      <c r="U956" s="373"/>
      <c r="V956" s="259"/>
      <c r="W956" s="42"/>
      <c r="X956" s="203"/>
      <c r="Y956" s="382"/>
      <c r="Z956" s="203"/>
      <c r="AA956" s="42"/>
      <c r="AB956" s="42"/>
    </row>
    <row r="957" spans="4:28">
      <c r="D957" s="241"/>
      <c r="E957" s="370">
        <v>44292</v>
      </c>
      <c r="F957" s="240" t="s">
        <v>2106</v>
      </c>
      <c r="G957" s="266"/>
      <c r="H957" s="241">
        <v>1</v>
      </c>
      <c r="I957" s="373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>
        <v>1</v>
      </c>
      <c r="T957" s="259"/>
      <c r="U957" s="373"/>
      <c r="V957" s="259"/>
      <c r="W957" s="42"/>
      <c r="X957" s="203"/>
      <c r="Y957" s="382"/>
      <c r="Z957" s="203"/>
      <c r="AA957" s="42"/>
      <c r="AB957" s="42"/>
    </row>
    <row r="958" spans="4:28">
      <c r="D958" s="241"/>
      <c r="E958" s="370">
        <v>44292</v>
      </c>
      <c r="F958" s="240" t="s">
        <v>2012</v>
      </c>
      <c r="G958" s="266">
        <v>2448</v>
      </c>
      <c r="H958" s="241"/>
      <c r="I958" s="373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373"/>
      <c r="V958" s="259"/>
      <c r="W958" s="42"/>
      <c r="X958" s="203"/>
      <c r="Y958" s="382"/>
      <c r="Z958" s="203"/>
      <c r="AA958" s="42"/>
      <c r="AB958" s="42"/>
    </row>
    <row r="959" spans="4:28">
      <c r="D959" s="241"/>
      <c r="E959" s="370">
        <v>44292</v>
      </c>
      <c r="F959" s="240" t="s">
        <v>962</v>
      </c>
      <c r="G959" s="266"/>
      <c r="H959" s="241">
        <v>2194.46</v>
      </c>
      <c r="I959" s="373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373"/>
      <c r="V959" s="259"/>
      <c r="W959" s="42"/>
      <c r="X959" s="203"/>
      <c r="Y959" s="382"/>
      <c r="Z959" s="203"/>
      <c r="AA959" s="42"/>
      <c r="AB959" s="42"/>
    </row>
    <row r="960" spans="4:28">
      <c r="D960" s="241"/>
      <c r="E960" s="370">
        <v>44292</v>
      </c>
      <c r="F960" s="240" t="s">
        <v>963</v>
      </c>
      <c r="G960" s="266"/>
      <c r="H960" s="241">
        <v>50</v>
      </c>
      <c r="I960" s="373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373"/>
      <c r="V960" s="259"/>
      <c r="W960" s="42"/>
      <c r="X960" s="203"/>
      <c r="Y960" s="382"/>
      <c r="Z960" s="203"/>
      <c r="AA960" s="42"/>
      <c r="AB960" s="42"/>
    </row>
    <row r="961" spans="4:28">
      <c r="D961" s="241"/>
      <c r="E961" s="370">
        <v>44292</v>
      </c>
      <c r="F961" s="240" t="s">
        <v>2013</v>
      </c>
      <c r="G961" s="266"/>
      <c r="H961" s="241">
        <v>203.54</v>
      </c>
      <c r="I961" s="373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373"/>
      <c r="V961" s="259"/>
      <c r="W961" s="42"/>
      <c r="X961" s="203"/>
      <c r="Y961" s="382"/>
      <c r="Z961" s="203"/>
      <c r="AA961" s="42"/>
      <c r="AB961" s="42"/>
    </row>
    <row r="962" spans="4:28">
      <c r="D962" s="241"/>
      <c r="E962" s="370">
        <v>44294</v>
      </c>
      <c r="F962" s="240" t="s">
        <v>495</v>
      </c>
      <c r="G962" s="266">
        <v>6780.35</v>
      </c>
      <c r="H962" s="241"/>
      <c r="I962" s="373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373"/>
      <c r="V962" s="259"/>
      <c r="W962" s="42"/>
      <c r="X962" s="203"/>
      <c r="Y962" s="382"/>
      <c r="Z962" s="203"/>
      <c r="AA962" s="42"/>
      <c r="AB962" s="42"/>
    </row>
    <row r="963" spans="4:28">
      <c r="D963" s="241"/>
      <c r="E963" s="370">
        <v>44294</v>
      </c>
      <c r="F963" s="240" t="s">
        <v>2211</v>
      </c>
      <c r="G963" s="266"/>
      <c r="H963" s="241">
        <v>160</v>
      </c>
      <c r="I963" s="373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259"/>
      <c r="U963" s="373"/>
      <c r="V963" s="259"/>
      <c r="W963" s="42"/>
      <c r="X963" s="203"/>
      <c r="Y963" s="382"/>
      <c r="Z963" s="203"/>
      <c r="AA963" s="42"/>
      <c r="AB963" s="42"/>
    </row>
    <row r="964" spans="4:28">
      <c r="D964" s="241"/>
      <c r="E964" s="370">
        <v>44294</v>
      </c>
      <c r="F964" s="240" t="s">
        <v>2228</v>
      </c>
      <c r="G964" s="266"/>
      <c r="H964" s="241">
        <v>1153.3499999999999</v>
      </c>
      <c r="I964" s="373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259"/>
      <c r="U964" s="373"/>
      <c r="V964" s="259"/>
      <c r="W964" s="42"/>
      <c r="X964" s="203"/>
      <c r="Y964" s="382"/>
      <c r="Z964" s="203"/>
      <c r="AA964" s="42"/>
      <c r="AB964" s="42"/>
    </row>
    <row r="965" spans="4:28">
      <c r="D965" s="241">
        <v>5</v>
      </c>
      <c r="E965" s="370">
        <v>44294</v>
      </c>
      <c r="F965" s="240" t="s">
        <v>2229</v>
      </c>
      <c r="G965" s="266"/>
      <c r="H965" s="241">
        <v>854</v>
      </c>
      <c r="I965" s="373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259"/>
      <c r="U965" s="373"/>
      <c r="V965" s="259"/>
      <c r="W965" s="42"/>
      <c r="X965" s="203"/>
      <c r="Y965" s="382"/>
      <c r="Z965" s="203"/>
      <c r="AA965" s="42"/>
      <c r="AB965" s="42"/>
    </row>
    <row r="966" spans="4:28">
      <c r="D966" s="241"/>
      <c r="E966" s="370">
        <v>44294</v>
      </c>
      <c r="F966" s="240" t="s">
        <v>2230</v>
      </c>
      <c r="G966" s="266"/>
      <c r="H966" s="241">
        <v>129</v>
      </c>
      <c r="I966" s="373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>
        <v>129</v>
      </c>
      <c r="U966" s="373"/>
      <c r="V966" s="259"/>
      <c r="W966" s="42"/>
      <c r="X966" s="203"/>
      <c r="Y966" s="382"/>
      <c r="Z966" s="203"/>
      <c r="AA966" s="42"/>
      <c r="AB966" s="42"/>
    </row>
    <row r="967" spans="4:28">
      <c r="D967" s="241"/>
      <c r="E967" s="370">
        <v>44294</v>
      </c>
      <c r="F967" s="240" t="s">
        <v>2231</v>
      </c>
      <c r="G967" s="266"/>
      <c r="H967" s="241">
        <v>4293</v>
      </c>
      <c r="I967" s="373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373"/>
      <c r="V967" s="259"/>
      <c r="W967" s="42"/>
      <c r="X967" s="203"/>
      <c r="Y967" s="382"/>
      <c r="Z967" s="259">
        <v>4293</v>
      </c>
      <c r="AA967" s="42"/>
      <c r="AB967" s="42"/>
    </row>
    <row r="968" spans="4:28">
      <c r="D968" s="241"/>
      <c r="E968" s="370">
        <v>44294</v>
      </c>
      <c r="F968" s="240" t="s">
        <v>2232</v>
      </c>
      <c r="G968" s="266"/>
      <c r="H968" s="241">
        <v>66</v>
      </c>
      <c r="I968" s="373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>
        <v>66</v>
      </c>
      <c r="U968" s="373"/>
      <c r="V968" s="259"/>
      <c r="W968" s="42"/>
      <c r="X968" s="203"/>
      <c r="Y968" s="382"/>
      <c r="Z968" s="203"/>
      <c r="AA968" s="42"/>
      <c r="AB968" s="42"/>
    </row>
    <row r="969" spans="4:28">
      <c r="D969" s="241"/>
      <c r="E969" s="370">
        <v>44294</v>
      </c>
      <c r="F969" s="240" t="s">
        <v>2216</v>
      </c>
      <c r="G969" s="266"/>
      <c r="H969" s="241">
        <v>124</v>
      </c>
      <c r="I969" s="373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>
        <v>124</v>
      </c>
      <c r="U969" s="373"/>
      <c r="V969" s="259"/>
      <c r="W969" s="42"/>
      <c r="X969" s="203"/>
      <c r="Y969" s="382"/>
      <c r="Z969" s="203"/>
      <c r="AA969" s="42"/>
      <c r="AB969" s="42"/>
    </row>
    <row r="970" spans="4:28">
      <c r="D970" s="241"/>
      <c r="E970" s="370">
        <v>44294</v>
      </c>
      <c r="F970" s="240" t="s">
        <v>2106</v>
      </c>
      <c r="G970" s="266"/>
      <c r="H970" s="241">
        <v>1</v>
      </c>
      <c r="I970" s="373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>
        <v>1</v>
      </c>
      <c r="T970" s="259"/>
      <c r="U970" s="373"/>
      <c r="V970" s="259"/>
      <c r="W970" s="42"/>
      <c r="X970" s="203"/>
      <c r="Y970" s="382"/>
      <c r="Z970" s="203"/>
      <c r="AA970" s="42"/>
      <c r="AB970" s="42"/>
    </row>
    <row r="971" spans="4:28">
      <c r="D971" s="241"/>
      <c r="E971" s="370">
        <v>44294</v>
      </c>
      <c r="F971" s="240" t="s">
        <v>2233</v>
      </c>
      <c r="G971" s="266">
        <v>6854</v>
      </c>
      <c r="H971" s="241"/>
      <c r="I971" s="373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373"/>
      <c r="V971" s="259"/>
      <c r="W971" s="42"/>
      <c r="X971" s="203"/>
      <c r="Y971" s="382"/>
      <c r="Z971" s="203"/>
      <c r="AA971" s="42"/>
      <c r="AB971" s="42"/>
    </row>
    <row r="972" spans="4:28">
      <c r="D972" s="241"/>
      <c r="E972" s="370">
        <v>44294</v>
      </c>
      <c r="F972" s="240" t="s">
        <v>962</v>
      </c>
      <c r="G972" s="266"/>
      <c r="H972" s="266">
        <v>6780.35</v>
      </c>
      <c r="I972" s="373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373"/>
      <c r="V972" s="259"/>
      <c r="W972" s="42"/>
      <c r="X972" s="203"/>
      <c r="Y972" s="382"/>
      <c r="Z972" s="203"/>
      <c r="AA972" s="42"/>
      <c r="AB972" s="42"/>
    </row>
    <row r="973" spans="4:28">
      <c r="D973" s="241"/>
      <c r="E973" s="370">
        <v>44294</v>
      </c>
      <c r="F973" s="240" t="s">
        <v>2234</v>
      </c>
      <c r="G973" s="266"/>
      <c r="H973" s="241">
        <v>73.650000000000006</v>
      </c>
      <c r="I973" s="373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373"/>
      <c r="V973" s="259"/>
      <c r="W973" s="42"/>
      <c r="X973" s="203"/>
      <c r="Y973" s="382"/>
      <c r="Z973" s="203"/>
      <c r="AA973" s="42"/>
      <c r="AB973" s="42"/>
    </row>
    <row r="974" spans="4:28">
      <c r="D974" s="241"/>
      <c r="E974" s="370">
        <v>44298</v>
      </c>
      <c r="F974" s="240" t="s">
        <v>495</v>
      </c>
      <c r="G974" s="266">
        <v>12600.09</v>
      </c>
      <c r="H974" s="241"/>
      <c r="I974" s="373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373"/>
      <c r="V974" s="259"/>
      <c r="W974" s="42"/>
      <c r="X974" s="203"/>
      <c r="Y974" s="382"/>
      <c r="Z974" s="203"/>
      <c r="AA974" s="42"/>
      <c r="AB974" s="42"/>
    </row>
    <row r="975" spans="4:28">
      <c r="D975" s="241"/>
      <c r="E975" s="370">
        <v>44298</v>
      </c>
      <c r="F975" s="240" t="s">
        <v>956</v>
      </c>
      <c r="G975" s="266">
        <v>70</v>
      </c>
      <c r="H975" s="241"/>
      <c r="I975" s="373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373"/>
      <c r="V975" s="259"/>
      <c r="W975" s="42"/>
      <c r="X975" s="203"/>
      <c r="Y975" s="382"/>
      <c r="Z975" s="203"/>
      <c r="AA975" s="42"/>
      <c r="AB975" s="42"/>
    </row>
    <row r="976" spans="4:28">
      <c r="D976" s="241">
        <v>1</v>
      </c>
      <c r="E976" s="370">
        <v>44298</v>
      </c>
      <c r="F976" s="240" t="s">
        <v>2244</v>
      </c>
      <c r="G976" s="266"/>
      <c r="H976" s="241">
        <v>8933.7900000000009</v>
      </c>
      <c r="I976" s="373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259"/>
      <c r="U976" s="373"/>
      <c r="V976" s="259"/>
      <c r="W976" s="42"/>
      <c r="X976" s="203"/>
      <c r="Y976" s="382"/>
      <c r="Z976" s="203"/>
      <c r="AA976" s="42"/>
      <c r="AB976" s="42"/>
    </row>
    <row r="977" spans="4:28">
      <c r="D977" s="241"/>
      <c r="E977" s="370">
        <v>44298</v>
      </c>
      <c r="F977" s="240" t="s">
        <v>2106</v>
      </c>
      <c r="G977" s="266"/>
      <c r="H977" s="241">
        <v>1</v>
      </c>
      <c r="I977" s="373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>
        <v>1</v>
      </c>
      <c r="T977" s="259"/>
      <c r="U977" s="373"/>
      <c r="V977" s="259"/>
      <c r="W977" s="42"/>
      <c r="X977" s="203"/>
      <c r="Y977" s="382"/>
      <c r="Z977" s="203"/>
      <c r="AA977" s="42"/>
      <c r="AB977" s="42"/>
    </row>
    <row r="978" spans="4:28">
      <c r="D978" s="241"/>
      <c r="E978" s="370">
        <v>44298</v>
      </c>
      <c r="F978" s="240" t="s">
        <v>2235</v>
      </c>
      <c r="G978" s="266"/>
      <c r="H978" s="241">
        <v>290</v>
      </c>
      <c r="I978" s="373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259"/>
      <c r="U978" s="373"/>
      <c r="V978" s="259"/>
      <c r="W978" s="42"/>
      <c r="X978" s="203"/>
      <c r="Y978" s="382"/>
      <c r="Z978" s="203"/>
      <c r="AA978" s="42"/>
      <c r="AB978" s="42"/>
    </row>
    <row r="979" spans="4:28">
      <c r="D979" s="241"/>
      <c r="E979" s="370">
        <v>44298</v>
      </c>
      <c r="F979" s="240" t="s">
        <v>2236</v>
      </c>
      <c r="G979" s="266"/>
      <c r="H979" s="241">
        <v>268</v>
      </c>
      <c r="I979" s="373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373"/>
      <c r="V979" s="259"/>
      <c r="W979" s="42"/>
      <c r="X979" s="203"/>
      <c r="Y979" s="382"/>
      <c r="Z979" s="203">
        <v>268</v>
      </c>
      <c r="AA979" s="42"/>
      <c r="AB979" s="42"/>
    </row>
    <row r="980" spans="4:28">
      <c r="D980" s="241"/>
      <c r="E980" s="370">
        <v>44298</v>
      </c>
      <c r="F980" s="240" t="s">
        <v>2237</v>
      </c>
      <c r="G980" s="266"/>
      <c r="H980" s="241">
        <v>46</v>
      </c>
      <c r="I980" s="373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>
        <v>46</v>
      </c>
      <c r="U980" s="373"/>
      <c r="V980" s="259"/>
      <c r="W980" s="42"/>
      <c r="X980" s="203"/>
      <c r="Y980" s="382"/>
      <c r="Z980" s="203"/>
      <c r="AA980" s="42"/>
      <c r="AB980" s="42"/>
    </row>
    <row r="981" spans="4:28">
      <c r="D981" s="241"/>
      <c r="E981" s="370">
        <v>44298</v>
      </c>
      <c r="F981" s="240" t="s">
        <v>2206</v>
      </c>
      <c r="G981" s="266"/>
      <c r="H981" s="241">
        <v>1054</v>
      </c>
      <c r="I981" s="373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373"/>
      <c r="V981" s="259"/>
      <c r="W981" s="42"/>
      <c r="X981" s="203"/>
      <c r="Y981" s="382"/>
      <c r="Z981" s="203">
        <v>1054</v>
      </c>
      <c r="AA981" s="42"/>
      <c r="AB981" s="42"/>
    </row>
    <row r="982" spans="4:28">
      <c r="D982" s="241"/>
      <c r="E982" s="370">
        <v>44298</v>
      </c>
      <c r="F982" s="240" t="s">
        <v>2238</v>
      </c>
      <c r="G982" s="266"/>
      <c r="H982" s="241">
        <v>1835.3</v>
      </c>
      <c r="I982" s="373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259"/>
      <c r="U982" s="373"/>
      <c r="V982" s="259"/>
      <c r="W982" s="42"/>
      <c r="X982" s="203"/>
      <c r="Y982" s="382"/>
      <c r="Z982" s="203"/>
      <c r="AA982" s="42"/>
      <c r="AB982" s="42"/>
    </row>
    <row r="983" spans="4:28">
      <c r="D983" s="241"/>
      <c r="E983" s="370">
        <v>44298</v>
      </c>
      <c r="F983" s="240" t="s">
        <v>2239</v>
      </c>
      <c r="G983" s="266"/>
      <c r="H983" s="241">
        <v>94</v>
      </c>
      <c r="I983" s="373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>
        <v>94</v>
      </c>
      <c r="U983" s="373"/>
      <c r="V983" s="259"/>
      <c r="W983" s="42"/>
      <c r="X983" s="203"/>
      <c r="Y983" s="382"/>
      <c r="Z983" s="203"/>
      <c r="AA983" s="42"/>
      <c r="AB983" s="42"/>
    </row>
    <row r="984" spans="4:28">
      <c r="D984" s="241"/>
      <c r="E984" s="370">
        <v>44298</v>
      </c>
      <c r="F984" s="240" t="s">
        <v>2240</v>
      </c>
      <c r="G984" s="266"/>
      <c r="H984" s="241">
        <v>70</v>
      </c>
      <c r="I984" s="373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>
        <v>70</v>
      </c>
      <c r="U984" s="373"/>
      <c r="V984" s="259"/>
      <c r="W984" s="42"/>
      <c r="X984" s="203"/>
      <c r="Y984" s="382"/>
      <c r="Z984" s="203"/>
      <c r="AA984" s="42"/>
      <c r="AB984" s="42"/>
    </row>
    <row r="985" spans="4:28">
      <c r="D985" s="241"/>
      <c r="E985" s="370">
        <v>44298</v>
      </c>
      <c r="F985" s="240" t="s">
        <v>2242</v>
      </c>
      <c r="G985" s="266"/>
      <c r="H985" s="241">
        <v>78</v>
      </c>
      <c r="I985" s="373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>
        <v>78</v>
      </c>
      <c r="U985" s="373"/>
      <c r="V985" s="259"/>
      <c r="W985" s="42"/>
      <c r="X985" s="203"/>
      <c r="Y985" s="382"/>
      <c r="Z985" s="203"/>
      <c r="AA985" s="42"/>
      <c r="AB985" s="42"/>
    </row>
    <row r="986" spans="4:28">
      <c r="D986" s="241"/>
      <c r="E986" s="370">
        <v>44298</v>
      </c>
      <c r="F986" s="240" t="s">
        <v>2241</v>
      </c>
      <c r="G986" s="266">
        <v>13852</v>
      </c>
      <c r="H986" s="241"/>
      <c r="I986" s="373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373"/>
      <c r="V986" s="259"/>
      <c r="W986" s="42"/>
      <c r="X986" s="203"/>
      <c r="Y986" s="382"/>
      <c r="Z986" s="203"/>
      <c r="AA986" s="42"/>
      <c r="AB986" s="42"/>
    </row>
    <row r="987" spans="4:28">
      <c r="D987" s="241"/>
      <c r="E987" s="370">
        <v>44298</v>
      </c>
      <c r="F987" s="240" t="s">
        <v>962</v>
      </c>
      <c r="G987" s="266"/>
      <c r="H987" s="241">
        <v>12600.09</v>
      </c>
      <c r="I987" s="373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373"/>
      <c r="V987" s="259"/>
      <c r="W987" s="42"/>
      <c r="X987" s="203"/>
      <c r="Y987" s="382"/>
      <c r="Z987" s="203"/>
      <c r="AA987" s="42"/>
      <c r="AB987" s="42"/>
    </row>
    <row r="988" spans="4:28">
      <c r="D988" s="241"/>
      <c r="E988" s="370">
        <v>44298</v>
      </c>
      <c r="F988" s="240" t="s">
        <v>963</v>
      </c>
      <c r="G988" s="266"/>
      <c r="H988" s="241">
        <v>70</v>
      </c>
      <c r="I988" s="373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373"/>
      <c r="V988" s="259"/>
      <c r="W988" s="42"/>
      <c r="X988" s="203"/>
      <c r="Y988" s="382"/>
      <c r="Z988" s="203"/>
      <c r="AA988" s="42"/>
      <c r="AB988" s="42"/>
    </row>
    <row r="989" spans="4:28">
      <c r="D989" s="241"/>
      <c r="E989" s="370">
        <v>44298</v>
      </c>
      <c r="F989" s="240" t="s">
        <v>2243</v>
      </c>
      <c r="G989" s="266"/>
      <c r="H989" s="241">
        <v>1181.9100000000001</v>
      </c>
      <c r="I989" s="373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373"/>
      <c r="V989" s="259"/>
      <c r="W989" s="42"/>
      <c r="X989" s="203"/>
      <c r="Y989" s="382"/>
      <c r="Z989" s="203"/>
      <c r="AA989" s="42"/>
      <c r="AB989" s="42"/>
    </row>
    <row r="990" spans="4:28">
      <c r="D990" s="241"/>
      <c r="E990" s="370">
        <v>44299</v>
      </c>
      <c r="F990" s="240" t="s">
        <v>495</v>
      </c>
      <c r="G990" s="266">
        <v>811.85</v>
      </c>
      <c r="H990" s="241"/>
      <c r="I990" s="373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373"/>
      <c r="V990" s="259"/>
      <c r="W990" s="42"/>
      <c r="X990" s="203"/>
      <c r="Y990" s="382"/>
      <c r="Z990" s="203"/>
      <c r="AA990" s="42"/>
      <c r="AB990" s="42"/>
    </row>
    <row r="991" spans="4:28">
      <c r="D991" s="241"/>
      <c r="E991" s="370">
        <v>44299</v>
      </c>
      <c r="F991" s="240" t="s">
        <v>2245</v>
      </c>
      <c r="G991" s="266"/>
      <c r="H991" s="241">
        <v>810.85</v>
      </c>
      <c r="I991" s="373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259"/>
      <c r="U991" s="373"/>
      <c r="V991" s="259"/>
      <c r="W991" s="42"/>
      <c r="X991" s="203"/>
      <c r="Y991" s="382"/>
      <c r="Z991" s="203"/>
      <c r="AA991" s="42"/>
      <c r="AB991" s="42"/>
    </row>
    <row r="992" spans="4:28">
      <c r="D992" s="241"/>
      <c r="E992" s="370">
        <v>44299</v>
      </c>
      <c r="F992" s="240" t="s">
        <v>2106</v>
      </c>
      <c r="G992" s="266"/>
      <c r="H992" s="241">
        <v>1</v>
      </c>
      <c r="I992" s="373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>
        <v>1</v>
      </c>
      <c r="T992" s="259"/>
      <c r="U992" s="373"/>
      <c r="V992" s="259"/>
      <c r="W992" s="42"/>
      <c r="X992" s="203"/>
      <c r="Y992" s="382"/>
      <c r="Z992" s="203"/>
      <c r="AA992" s="42"/>
      <c r="AB992" s="42"/>
    </row>
    <row r="993" spans="4:28">
      <c r="D993" s="241"/>
      <c r="E993" s="370">
        <v>44299</v>
      </c>
      <c r="F993" s="240" t="s">
        <v>2189</v>
      </c>
      <c r="G993" s="266">
        <v>860</v>
      </c>
      <c r="H993" s="241"/>
      <c r="I993" s="373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373"/>
      <c r="V993" s="259"/>
      <c r="W993" s="42"/>
      <c r="X993" s="203"/>
      <c r="Y993" s="382"/>
      <c r="Z993" s="203"/>
      <c r="AA993" s="42"/>
      <c r="AB993" s="42"/>
    </row>
    <row r="994" spans="4:28">
      <c r="D994" s="241"/>
      <c r="E994" s="370">
        <v>44299</v>
      </c>
      <c r="F994" s="240" t="s">
        <v>962</v>
      </c>
      <c r="G994" s="266"/>
      <c r="H994" s="241">
        <v>811.85</v>
      </c>
      <c r="I994" s="373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373"/>
      <c r="V994" s="259"/>
      <c r="W994" s="42"/>
      <c r="X994" s="203"/>
      <c r="Y994" s="382"/>
      <c r="Z994" s="203"/>
      <c r="AA994" s="42"/>
      <c r="AB994" s="42"/>
    </row>
    <row r="995" spans="4:28">
      <c r="D995" s="241"/>
      <c r="E995" s="370">
        <v>44299</v>
      </c>
      <c r="F995" s="240" t="s">
        <v>2191</v>
      </c>
      <c r="G995" s="266"/>
      <c r="H995" s="241">
        <v>48.15</v>
      </c>
      <c r="I995" s="373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373"/>
      <c r="V995" s="259"/>
      <c r="W995" s="42"/>
      <c r="X995" s="203"/>
      <c r="Y995" s="382"/>
      <c r="Z995" s="203"/>
      <c r="AA995" s="42"/>
      <c r="AB995" s="42"/>
    </row>
    <row r="996" spans="4:28">
      <c r="D996" s="241"/>
      <c r="E996" s="370">
        <v>44300</v>
      </c>
      <c r="F996" s="240" t="s">
        <v>495</v>
      </c>
      <c r="G996" s="266">
        <v>1514.37</v>
      </c>
      <c r="H996" s="241"/>
      <c r="I996" s="373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373"/>
      <c r="V996" s="259"/>
      <c r="W996" s="42"/>
      <c r="X996" s="203"/>
      <c r="Y996" s="382"/>
      <c r="Z996" s="203"/>
      <c r="AA996" s="42"/>
      <c r="AB996" s="42"/>
    </row>
    <row r="997" spans="4:28">
      <c r="D997" s="241"/>
      <c r="E997" s="370">
        <v>44300</v>
      </c>
      <c r="F997" s="240" t="s">
        <v>2246</v>
      </c>
      <c r="G997" s="266"/>
      <c r="H997" s="241">
        <v>630</v>
      </c>
      <c r="I997" s="373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259"/>
      <c r="U997" s="373"/>
      <c r="V997" s="259"/>
      <c r="W997" s="42"/>
      <c r="X997" s="203"/>
      <c r="Y997" s="382"/>
      <c r="Z997" s="203"/>
      <c r="AA997" s="42"/>
      <c r="AB997" s="42"/>
    </row>
    <row r="998" spans="4:28">
      <c r="D998" s="241"/>
      <c r="E998" s="370">
        <v>44300</v>
      </c>
      <c r="F998" s="240" t="s">
        <v>2247</v>
      </c>
      <c r="G998" s="266"/>
      <c r="H998" s="241">
        <v>814.37</v>
      </c>
      <c r="I998" s="373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259"/>
      <c r="U998" s="373"/>
      <c r="V998" s="259"/>
      <c r="W998" s="42"/>
      <c r="X998" s="203"/>
      <c r="Y998" s="382"/>
      <c r="Z998" s="203"/>
      <c r="AA998" s="42"/>
      <c r="AB998" s="42"/>
    </row>
    <row r="999" spans="4:28">
      <c r="D999" s="241"/>
      <c r="E999" s="370">
        <v>44300</v>
      </c>
      <c r="F999" s="240" t="s">
        <v>2106</v>
      </c>
      <c r="G999" s="266"/>
      <c r="H999" s="241">
        <v>1</v>
      </c>
      <c r="I999" s="373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>
        <v>1</v>
      </c>
      <c r="T999" s="259"/>
      <c r="U999" s="373"/>
      <c r="V999" s="259"/>
      <c r="W999" s="42"/>
      <c r="X999" s="203"/>
      <c r="Y999" s="382"/>
      <c r="Z999" s="203"/>
      <c r="AA999" s="42"/>
      <c r="AB999" s="42"/>
    </row>
    <row r="1000" spans="4:28">
      <c r="D1000" s="241"/>
      <c r="E1000" s="370">
        <v>44300</v>
      </c>
      <c r="F1000" s="240" t="s">
        <v>2195</v>
      </c>
      <c r="G1000" s="266"/>
      <c r="H1000" s="241">
        <v>69</v>
      </c>
      <c r="I1000" s="373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>
        <v>69</v>
      </c>
      <c r="U1000" s="373"/>
      <c r="V1000" s="259"/>
      <c r="W1000" s="42"/>
      <c r="X1000" s="203"/>
      <c r="Y1000" s="382"/>
      <c r="Z1000" s="203"/>
      <c r="AA1000" s="42"/>
      <c r="AB1000" s="42"/>
    </row>
    <row r="1001" spans="4:28">
      <c r="D1001" s="241"/>
      <c r="E1001" s="370">
        <v>44300</v>
      </c>
      <c r="F1001" s="240" t="s">
        <v>1664</v>
      </c>
      <c r="G1001" s="266">
        <v>1766</v>
      </c>
      <c r="H1001" s="241"/>
      <c r="I1001" s="373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373"/>
      <c r="V1001" s="259"/>
      <c r="W1001" s="42"/>
      <c r="X1001" s="203"/>
      <c r="Y1001" s="382"/>
      <c r="Z1001" s="203"/>
      <c r="AA1001" s="42"/>
      <c r="AB1001" s="42"/>
    </row>
    <row r="1002" spans="4:28">
      <c r="D1002" s="241"/>
      <c r="E1002" s="370">
        <v>44300</v>
      </c>
      <c r="F1002" s="240" t="s">
        <v>962</v>
      </c>
      <c r="G1002" s="266"/>
      <c r="H1002" s="266">
        <v>1514.37</v>
      </c>
      <c r="I1002" s="373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373"/>
      <c r="V1002" s="259"/>
      <c r="W1002" s="42"/>
      <c r="X1002" s="203"/>
      <c r="Y1002" s="382"/>
      <c r="Z1002" s="203"/>
      <c r="AA1002" s="42"/>
      <c r="AB1002" s="42"/>
    </row>
    <row r="1003" spans="4:28">
      <c r="D1003" s="241"/>
      <c r="E1003" s="370">
        <v>44300</v>
      </c>
      <c r="F1003" s="240" t="s">
        <v>2093</v>
      </c>
      <c r="G1003" s="266"/>
      <c r="H1003" s="241">
        <v>251.63</v>
      </c>
      <c r="I1003" s="373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259"/>
      <c r="U1003" s="373"/>
      <c r="V1003" s="259"/>
      <c r="W1003" s="42"/>
      <c r="X1003" s="203"/>
      <c r="Y1003" s="382"/>
      <c r="Z1003" s="203"/>
      <c r="AA1003" s="42"/>
      <c r="AB1003" s="42"/>
    </row>
    <row r="1004" spans="4:28">
      <c r="D1004" s="241"/>
      <c r="E1004" s="370">
        <v>44306</v>
      </c>
      <c r="F1004" s="240" t="s">
        <v>495</v>
      </c>
      <c r="G1004" s="266">
        <v>3067.2</v>
      </c>
      <c r="H1004" s="241"/>
      <c r="I1004" s="373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259"/>
      <c r="U1004" s="373"/>
      <c r="V1004" s="259"/>
      <c r="W1004" s="42"/>
      <c r="X1004" s="203"/>
      <c r="Y1004" s="382"/>
      <c r="Z1004" s="203"/>
      <c r="AA1004" s="42"/>
      <c r="AB1004" s="42"/>
    </row>
    <row r="1005" spans="4:28">
      <c r="D1005" s="241"/>
      <c r="E1005" s="370">
        <v>44306</v>
      </c>
      <c r="F1005" s="240" t="s">
        <v>2248</v>
      </c>
      <c r="G1005" s="266"/>
      <c r="H1005" s="241">
        <v>2989.2</v>
      </c>
      <c r="I1005" s="373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259"/>
      <c r="U1005" s="373"/>
      <c r="V1005" s="259"/>
      <c r="W1005" s="42"/>
      <c r="X1005" s="203"/>
      <c r="Y1005" s="382"/>
      <c r="Z1005" s="203"/>
      <c r="AA1005" s="42"/>
      <c r="AB1005" s="42"/>
    </row>
    <row r="1006" spans="4:28">
      <c r="D1006" s="241"/>
      <c r="E1006" s="370">
        <v>44306</v>
      </c>
      <c r="F1006" s="240" t="s">
        <v>2106</v>
      </c>
      <c r="G1006" s="266"/>
      <c r="H1006" s="241">
        <v>1</v>
      </c>
      <c r="I1006" s="373"/>
      <c r="J1006" s="259"/>
      <c r="K1006" s="259"/>
      <c r="L1006" s="259"/>
      <c r="M1006" s="259"/>
      <c r="N1006" s="259"/>
      <c r="O1006" s="259"/>
      <c r="P1006" s="259"/>
      <c r="Q1006" s="259"/>
      <c r="R1006" s="259"/>
      <c r="S1006" s="259">
        <v>1</v>
      </c>
      <c r="T1006" s="259"/>
      <c r="U1006" s="373"/>
      <c r="V1006" s="259"/>
      <c r="W1006" s="42"/>
      <c r="X1006" s="203"/>
      <c r="Y1006" s="382"/>
      <c r="Z1006" s="203"/>
      <c r="AA1006" s="42"/>
      <c r="AB1006" s="42"/>
    </row>
    <row r="1007" spans="4:28">
      <c r="D1007" s="241"/>
      <c r="E1007" s="370">
        <v>44306</v>
      </c>
      <c r="F1007" s="240" t="s">
        <v>2054</v>
      </c>
      <c r="G1007" s="266"/>
      <c r="H1007" s="241">
        <v>77</v>
      </c>
      <c r="I1007" s="373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/>
      <c r="T1007" s="259">
        <v>77</v>
      </c>
      <c r="U1007" s="373"/>
      <c r="V1007" s="259"/>
      <c r="W1007" s="42"/>
      <c r="X1007" s="203"/>
      <c r="Y1007" s="382"/>
      <c r="Z1007" s="203"/>
      <c r="AA1007" s="42"/>
      <c r="AB1007" s="42"/>
    </row>
    <row r="1008" spans="4:28">
      <c r="D1008" s="241"/>
      <c r="E1008" s="370">
        <v>44306</v>
      </c>
      <c r="F1008" s="240" t="s">
        <v>2249</v>
      </c>
      <c r="G1008" s="266">
        <v>3315</v>
      </c>
      <c r="H1008" s="241"/>
      <c r="I1008" s="373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259"/>
      <c r="U1008" s="373"/>
      <c r="V1008" s="259"/>
      <c r="W1008" s="42"/>
      <c r="X1008" s="203"/>
      <c r="Y1008" s="382"/>
      <c r="Z1008" s="203"/>
      <c r="AA1008" s="42"/>
      <c r="AB1008" s="42"/>
    </row>
    <row r="1009" spans="4:28">
      <c r="D1009" s="241"/>
      <c r="E1009" s="370">
        <v>44306</v>
      </c>
      <c r="F1009" s="240" t="s">
        <v>962</v>
      </c>
      <c r="G1009" s="266"/>
      <c r="H1009" s="266">
        <v>3067.2</v>
      </c>
      <c r="I1009" s="373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259"/>
      <c r="U1009" s="373"/>
      <c r="V1009" s="259"/>
      <c r="W1009" s="42"/>
      <c r="X1009" s="203"/>
      <c r="Y1009" s="382"/>
      <c r="Z1009" s="203"/>
      <c r="AA1009" s="42"/>
      <c r="AB1009" s="42"/>
    </row>
    <row r="1010" spans="4:28">
      <c r="D1010" s="241"/>
      <c r="E1010" s="370">
        <v>44306</v>
      </c>
      <c r="F1010" s="240" t="s">
        <v>2250</v>
      </c>
      <c r="G1010" s="266"/>
      <c r="H1010" s="241">
        <v>247.8</v>
      </c>
      <c r="I1010" s="373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259"/>
      <c r="U1010" s="373"/>
      <c r="V1010" s="259"/>
      <c r="W1010" s="42"/>
      <c r="X1010" s="203"/>
      <c r="Y1010" s="382"/>
      <c r="Z1010" s="203"/>
      <c r="AA1010" s="42"/>
      <c r="AB1010" s="42"/>
    </row>
    <row r="1011" spans="4:28">
      <c r="D1011" s="241"/>
      <c r="E1011" s="370">
        <v>44302</v>
      </c>
      <c r="F1011" s="240" t="s">
        <v>495</v>
      </c>
      <c r="G1011" s="266">
        <v>1146</v>
      </c>
      <c r="H1011" s="241"/>
      <c r="I1011" s="373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259"/>
      <c r="U1011" s="373"/>
      <c r="V1011" s="259"/>
      <c r="W1011" s="42"/>
      <c r="X1011" s="203"/>
      <c r="Y1011" s="382"/>
      <c r="Z1011" s="203"/>
      <c r="AA1011" s="42"/>
      <c r="AB1011" s="42"/>
    </row>
    <row r="1012" spans="4:28">
      <c r="D1012" s="241">
        <v>10</v>
      </c>
      <c r="E1012" s="370">
        <v>44302</v>
      </c>
      <c r="F1012" s="240" t="s">
        <v>2251</v>
      </c>
      <c r="G1012" s="266"/>
      <c r="H1012" s="241">
        <v>1146</v>
      </c>
      <c r="I1012" s="373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259"/>
      <c r="U1012" s="373"/>
      <c r="V1012" s="259"/>
      <c r="W1012" s="42"/>
      <c r="X1012" s="203"/>
      <c r="Y1012" s="382"/>
      <c r="Z1012" s="203"/>
      <c r="AA1012" s="42"/>
      <c r="AB1012" s="42"/>
    </row>
    <row r="1013" spans="4:28">
      <c r="D1013" s="241"/>
      <c r="E1013" s="370">
        <v>44302</v>
      </c>
      <c r="F1013" s="240" t="s">
        <v>2252</v>
      </c>
      <c r="G1013" s="266">
        <v>1250</v>
      </c>
      <c r="H1013" s="241"/>
      <c r="I1013" s="373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259"/>
      <c r="U1013" s="373"/>
      <c r="V1013" s="259"/>
      <c r="W1013" s="42"/>
      <c r="X1013" s="203"/>
      <c r="Y1013" s="382"/>
      <c r="Z1013" s="203"/>
      <c r="AA1013" s="42"/>
      <c r="AB1013" s="42"/>
    </row>
    <row r="1014" spans="4:28">
      <c r="D1014" s="241"/>
      <c r="E1014" s="370">
        <v>44302</v>
      </c>
      <c r="F1014" s="240" t="s">
        <v>962</v>
      </c>
      <c r="G1014" s="266"/>
      <c r="H1014" s="241">
        <v>1146</v>
      </c>
      <c r="I1014" s="373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259"/>
      <c r="U1014" s="373"/>
      <c r="V1014" s="259"/>
      <c r="W1014" s="42"/>
      <c r="X1014" s="203"/>
      <c r="Y1014" s="382"/>
      <c r="Z1014" s="203"/>
      <c r="AA1014" s="42"/>
      <c r="AB1014" s="42"/>
    </row>
    <row r="1015" spans="4:28">
      <c r="D1015" s="241"/>
      <c r="E1015" s="370">
        <v>44302</v>
      </c>
      <c r="F1015" s="240" t="s">
        <v>2253</v>
      </c>
      <c r="G1015" s="266"/>
      <c r="H1015" s="241">
        <v>104</v>
      </c>
      <c r="I1015" s="373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259"/>
      <c r="U1015" s="373"/>
      <c r="V1015" s="259"/>
      <c r="W1015" s="42"/>
      <c r="X1015" s="203"/>
      <c r="Y1015" s="382"/>
      <c r="Z1015" s="203"/>
      <c r="AA1015" s="42"/>
      <c r="AB1015" s="42"/>
    </row>
    <row r="1016" spans="4:28">
      <c r="D1016" s="241"/>
      <c r="E1016" s="370">
        <v>44307</v>
      </c>
      <c r="F1016" s="240" t="s">
        <v>495</v>
      </c>
      <c r="G1016" s="266">
        <v>4117.66</v>
      </c>
      <c r="H1016" s="241"/>
      <c r="I1016" s="373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259"/>
      <c r="U1016" s="373"/>
      <c r="V1016" s="259"/>
      <c r="W1016" s="42"/>
      <c r="X1016" s="203"/>
      <c r="Y1016" s="382"/>
      <c r="Z1016" s="203"/>
      <c r="AA1016" s="42"/>
      <c r="AB1016" s="42"/>
    </row>
    <row r="1017" spans="4:28">
      <c r="D1017" s="241"/>
      <c r="E1017" s="370">
        <v>44307</v>
      </c>
      <c r="F1017" s="240" t="s">
        <v>2248</v>
      </c>
      <c r="G1017" s="266"/>
      <c r="H1017" s="241">
        <v>4116.66</v>
      </c>
      <c r="I1017" s="373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259"/>
      <c r="U1017" s="373"/>
      <c r="V1017" s="259"/>
      <c r="W1017" s="42"/>
      <c r="X1017" s="203"/>
      <c r="Y1017" s="382"/>
      <c r="Z1017" s="203"/>
      <c r="AA1017" s="42"/>
      <c r="AB1017" s="42"/>
    </row>
    <row r="1018" spans="4:28">
      <c r="D1018" s="241"/>
      <c r="E1018" s="370">
        <v>44307</v>
      </c>
      <c r="F1018" s="240" t="s">
        <v>2106</v>
      </c>
      <c r="G1018" s="266"/>
      <c r="H1018" s="241">
        <v>1</v>
      </c>
      <c r="I1018" s="373"/>
      <c r="J1018" s="259"/>
      <c r="K1018" s="259"/>
      <c r="L1018" s="259"/>
      <c r="M1018" s="259"/>
      <c r="N1018" s="259"/>
      <c r="O1018" s="259"/>
      <c r="P1018" s="259"/>
      <c r="Q1018" s="259"/>
      <c r="R1018" s="259"/>
      <c r="S1018" s="259">
        <v>1</v>
      </c>
      <c r="T1018" s="259"/>
      <c r="U1018" s="373"/>
      <c r="V1018" s="259"/>
      <c r="W1018" s="42"/>
      <c r="X1018" s="203"/>
      <c r="Y1018" s="382"/>
      <c r="Z1018" s="203"/>
      <c r="AA1018" s="42"/>
      <c r="AB1018" s="42"/>
    </row>
    <row r="1019" spans="4:28">
      <c r="D1019" s="241"/>
      <c r="E1019" s="370">
        <v>44307</v>
      </c>
      <c r="F1019" s="240" t="s">
        <v>2255</v>
      </c>
      <c r="G1019" s="266">
        <v>4430</v>
      </c>
      <c r="H1019" s="241"/>
      <c r="I1019" s="373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259"/>
      <c r="U1019" s="373"/>
      <c r="V1019" s="259"/>
      <c r="W1019" s="42"/>
      <c r="X1019" s="203"/>
      <c r="Y1019" s="382"/>
      <c r="Z1019" s="203"/>
      <c r="AA1019" s="42"/>
      <c r="AB1019" s="42"/>
    </row>
    <row r="1020" spans="4:28">
      <c r="D1020" s="241"/>
      <c r="E1020" s="370">
        <v>44307</v>
      </c>
      <c r="F1020" s="240" t="s">
        <v>962</v>
      </c>
      <c r="G1020" s="266"/>
      <c r="H1020" s="241">
        <v>4117.66</v>
      </c>
      <c r="I1020" s="373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259"/>
      <c r="U1020" s="373"/>
      <c r="V1020" s="259"/>
      <c r="W1020" s="42"/>
      <c r="X1020" s="203"/>
      <c r="Y1020" s="382"/>
      <c r="Z1020" s="203"/>
      <c r="AA1020" s="42"/>
      <c r="AB1020" s="42"/>
    </row>
    <row r="1021" spans="4:28">
      <c r="D1021" s="241"/>
      <c r="E1021" s="370">
        <v>44307</v>
      </c>
      <c r="F1021" s="240" t="s">
        <v>2256</v>
      </c>
      <c r="G1021" s="266"/>
      <c r="H1021" s="241">
        <v>160</v>
      </c>
      <c r="I1021" s="373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259"/>
      <c r="U1021" s="373"/>
      <c r="V1021" s="259"/>
      <c r="W1021" s="42"/>
      <c r="X1021" s="203"/>
      <c r="Y1021" s="382"/>
      <c r="Z1021" s="203"/>
      <c r="AA1021" s="42"/>
      <c r="AB1021" s="42">
        <v>160</v>
      </c>
    </row>
    <row r="1022" spans="4:28">
      <c r="D1022" s="241"/>
      <c r="E1022" s="370">
        <v>44307</v>
      </c>
      <c r="F1022" s="240" t="s">
        <v>2257</v>
      </c>
      <c r="G1022" s="266"/>
      <c r="H1022" s="241">
        <v>152.34</v>
      </c>
      <c r="I1022" s="373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259"/>
      <c r="U1022" s="373"/>
      <c r="V1022" s="259"/>
      <c r="W1022" s="42"/>
      <c r="X1022" s="203"/>
      <c r="Y1022" s="382"/>
      <c r="Z1022" s="203"/>
      <c r="AA1022" s="42"/>
      <c r="AB1022" s="42"/>
    </row>
    <row r="1023" spans="4:28">
      <c r="D1023" s="241"/>
      <c r="E1023" s="370">
        <v>44314</v>
      </c>
      <c r="F1023" s="240" t="s">
        <v>495</v>
      </c>
      <c r="G1023" s="266">
        <v>3806.6</v>
      </c>
      <c r="H1023" s="241"/>
      <c r="I1023" s="373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259"/>
      <c r="U1023" s="373"/>
      <c r="V1023" s="259"/>
      <c r="W1023" s="42"/>
      <c r="X1023" s="203"/>
      <c r="Y1023" s="382"/>
      <c r="Z1023" s="203"/>
      <c r="AA1023" s="42"/>
      <c r="AB1023" s="42"/>
    </row>
    <row r="1024" spans="4:28">
      <c r="D1024" s="241"/>
      <c r="E1024" s="370">
        <v>44314</v>
      </c>
      <c r="F1024" s="240" t="s">
        <v>956</v>
      </c>
      <c r="G1024" s="266">
        <v>50</v>
      </c>
      <c r="H1024" s="241"/>
      <c r="I1024" s="378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259"/>
      <c r="U1024" s="378"/>
      <c r="V1024" s="259"/>
      <c r="W1024" s="42"/>
      <c r="X1024" s="203"/>
      <c r="Y1024" s="382"/>
      <c r="Z1024" s="203"/>
      <c r="AA1024" s="42"/>
      <c r="AB1024" s="42"/>
    </row>
    <row r="1025" spans="4:28">
      <c r="D1025" s="241">
        <v>12</v>
      </c>
      <c r="E1025" s="370">
        <v>44314</v>
      </c>
      <c r="F1025" s="240" t="s">
        <v>2258</v>
      </c>
      <c r="G1025" s="266"/>
      <c r="H1025" s="241">
        <v>2351.2800000000002</v>
      </c>
      <c r="I1025" s="373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259"/>
      <c r="U1025" s="373"/>
      <c r="V1025" s="259"/>
      <c r="W1025" s="42"/>
      <c r="X1025" s="203"/>
      <c r="Y1025" s="382"/>
      <c r="Z1025" s="203"/>
      <c r="AA1025" s="42"/>
      <c r="AB1025" s="42"/>
    </row>
    <row r="1026" spans="4:28">
      <c r="D1026" s="241"/>
      <c r="E1026" s="370">
        <v>44314</v>
      </c>
      <c r="F1026" s="240" t="s">
        <v>2259</v>
      </c>
      <c r="G1026" s="266"/>
      <c r="H1026" s="241">
        <v>1454.32</v>
      </c>
      <c r="I1026" s="373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259"/>
      <c r="U1026" s="373"/>
      <c r="V1026" s="259"/>
      <c r="W1026" s="42"/>
      <c r="X1026" s="203"/>
      <c r="Y1026" s="382"/>
      <c r="Z1026" s="203"/>
      <c r="AA1026" s="42"/>
      <c r="AB1026" s="42"/>
    </row>
    <row r="1027" spans="4:28">
      <c r="D1027" s="241"/>
      <c r="E1027" s="370">
        <v>44314</v>
      </c>
      <c r="F1027" s="240" t="s">
        <v>2106</v>
      </c>
      <c r="G1027" s="266"/>
      <c r="H1027" s="241">
        <v>1</v>
      </c>
      <c r="I1027" s="373"/>
      <c r="J1027" s="259"/>
      <c r="K1027" s="259"/>
      <c r="L1027" s="259"/>
      <c r="M1027" s="259"/>
      <c r="N1027" s="259"/>
      <c r="O1027" s="259"/>
      <c r="P1027" s="259"/>
      <c r="Q1027" s="259"/>
      <c r="R1027" s="259"/>
      <c r="S1027" s="259">
        <v>1</v>
      </c>
      <c r="T1027" s="259"/>
      <c r="U1027" s="373"/>
      <c r="V1027" s="259"/>
      <c r="W1027" s="42"/>
      <c r="X1027" s="203"/>
      <c r="Y1027" s="382"/>
      <c r="Z1027" s="203"/>
      <c r="AA1027" s="42"/>
      <c r="AB1027" s="42"/>
    </row>
    <row r="1028" spans="4:28">
      <c r="D1028" s="241"/>
      <c r="E1028" s="370">
        <v>44314</v>
      </c>
      <c r="F1028" s="240" t="s">
        <v>2227</v>
      </c>
      <c r="G1028" s="266"/>
      <c r="H1028" s="241">
        <v>50</v>
      </c>
      <c r="I1028" s="373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/>
      <c r="T1028" s="259">
        <v>50</v>
      </c>
      <c r="U1028" s="373"/>
      <c r="V1028" s="259"/>
      <c r="W1028" s="42"/>
      <c r="X1028" s="203"/>
      <c r="Y1028" s="382"/>
      <c r="Z1028" s="203"/>
      <c r="AA1028" s="42"/>
      <c r="AB1028" s="42"/>
    </row>
    <row r="1029" spans="4:28">
      <c r="D1029" s="241"/>
      <c r="E1029" s="370">
        <v>44314</v>
      </c>
      <c r="F1029" s="240" t="s">
        <v>1653</v>
      </c>
      <c r="G1029" s="266">
        <v>4279</v>
      </c>
      <c r="H1029" s="241"/>
      <c r="I1029" s="373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259"/>
      <c r="U1029" s="373"/>
      <c r="V1029" s="259"/>
      <c r="W1029" s="42"/>
      <c r="X1029" s="203"/>
      <c r="Y1029" s="382"/>
      <c r="Z1029" s="203"/>
      <c r="AA1029" s="42"/>
      <c r="AB1029" s="42"/>
    </row>
    <row r="1030" spans="4:28">
      <c r="D1030" s="241"/>
      <c r="E1030" s="370">
        <v>44314</v>
      </c>
      <c r="F1030" s="240" t="s">
        <v>962</v>
      </c>
      <c r="G1030" s="266"/>
      <c r="H1030" s="241">
        <v>3806.6</v>
      </c>
      <c r="I1030" s="373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259"/>
      <c r="U1030" s="373"/>
      <c r="V1030" s="259"/>
      <c r="W1030" s="42"/>
      <c r="X1030" s="203"/>
      <c r="Y1030" s="382"/>
      <c r="Z1030" s="203"/>
      <c r="AA1030" s="42"/>
      <c r="AB1030" s="42"/>
    </row>
    <row r="1031" spans="4:28">
      <c r="D1031" s="241"/>
      <c r="E1031" s="370">
        <v>44314</v>
      </c>
      <c r="F1031" s="240" t="s">
        <v>963</v>
      </c>
      <c r="G1031" s="266"/>
      <c r="H1031" s="241">
        <v>50</v>
      </c>
      <c r="I1031" s="373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259"/>
      <c r="U1031" s="373"/>
      <c r="V1031" s="259"/>
      <c r="W1031" s="42"/>
      <c r="X1031" s="203"/>
      <c r="Y1031" s="382"/>
      <c r="Z1031" s="203"/>
      <c r="AA1031" s="42"/>
      <c r="AB1031" s="42"/>
    </row>
    <row r="1032" spans="4:28">
      <c r="D1032" s="241"/>
      <c r="E1032" s="370">
        <v>44314</v>
      </c>
      <c r="F1032" s="240" t="s">
        <v>2260</v>
      </c>
      <c r="G1032" s="266"/>
      <c r="H1032" s="241">
        <v>422.4</v>
      </c>
      <c r="I1032" s="373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259"/>
      <c r="U1032" s="373"/>
      <c r="V1032" s="259"/>
      <c r="W1032" s="42"/>
      <c r="X1032" s="203"/>
      <c r="Y1032" s="382"/>
      <c r="Z1032" s="203"/>
      <c r="AA1032" s="42"/>
      <c r="AB1032" s="42"/>
    </row>
    <row r="1033" spans="4:28">
      <c r="D1033" s="241"/>
      <c r="E1033" s="370">
        <v>44314</v>
      </c>
      <c r="F1033" s="240" t="s">
        <v>495</v>
      </c>
      <c r="G1033" s="266">
        <v>1727.41</v>
      </c>
      <c r="H1033" s="241"/>
      <c r="I1033" s="373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259"/>
      <c r="U1033" s="373"/>
      <c r="V1033" s="259"/>
      <c r="W1033" s="42"/>
      <c r="X1033" s="203"/>
      <c r="Y1033" s="382"/>
      <c r="Z1033" s="203"/>
      <c r="AA1033" s="42"/>
      <c r="AB1033" s="42"/>
    </row>
    <row r="1034" spans="4:28">
      <c r="D1034" s="241">
        <v>9</v>
      </c>
      <c r="E1034" s="370">
        <v>44314</v>
      </c>
      <c r="F1034" s="240" t="s">
        <v>2261</v>
      </c>
      <c r="G1034" s="266"/>
      <c r="H1034" s="241">
        <v>1166</v>
      </c>
      <c r="I1034" s="373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259"/>
      <c r="U1034" s="373"/>
      <c r="V1034" s="259"/>
      <c r="W1034" s="42"/>
      <c r="X1034" s="203"/>
      <c r="Y1034" s="382"/>
      <c r="Z1034" s="203"/>
      <c r="AA1034" s="42"/>
      <c r="AB1034" s="42"/>
    </row>
    <row r="1035" spans="4:28">
      <c r="D1035" s="241"/>
      <c r="E1035" s="370">
        <v>44314</v>
      </c>
      <c r="F1035" s="240" t="s">
        <v>2107</v>
      </c>
      <c r="G1035" s="266"/>
      <c r="H1035" s="241">
        <v>481.41</v>
      </c>
      <c r="I1035" s="373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259"/>
      <c r="U1035" s="373"/>
      <c r="V1035" s="259"/>
      <c r="W1035" s="42"/>
      <c r="X1035" s="203"/>
      <c r="Y1035" s="382"/>
      <c r="Z1035" s="203"/>
      <c r="AA1035" s="42"/>
      <c r="AB1035" s="42"/>
    </row>
    <row r="1036" spans="4:28">
      <c r="D1036" s="241"/>
      <c r="E1036" s="370">
        <v>44314</v>
      </c>
      <c r="F1036" s="240" t="s">
        <v>2054</v>
      </c>
      <c r="G1036" s="266"/>
      <c r="H1036" s="241">
        <v>79</v>
      </c>
      <c r="I1036" s="373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/>
      <c r="T1036" s="259">
        <v>79</v>
      </c>
      <c r="U1036" s="373"/>
      <c r="V1036" s="259"/>
      <c r="W1036" s="42"/>
      <c r="X1036" s="203"/>
      <c r="Y1036" s="382"/>
      <c r="Z1036" s="203"/>
      <c r="AA1036" s="42"/>
      <c r="AB1036" s="42"/>
    </row>
    <row r="1037" spans="4:28">
      <c r="D1037" s="241"/>
      <c r="E1037" s="370">
        <v>44314</v>
      </c>
      <c r="F1037" s="240" t="s">
        <v>2106</v>
      </c>
      <c r="G1037" s="266"/>
      <c r="H1037" s="241">
        <v>1</v>
      </c>
      <c r="I1037" s="373"/>
      <c r="J1037" s="259"/>
      <c r="K1037" s="259"/>
      <c r="L1037" s="259"/>
      <c r="M1037" s="259"/>
      <c r="N1037" s="259"/>
      <c r="O1037" s="259"/>
      <c r="P1037" s="259"/>
      <c r="Q1037" s="259"/>
      <c r="R1037" s="259"/>
      <c r="S1037" s="259">
        <v>1</v>
      </c>
      <c r="T1037" s="259"/>
      <c r="U1037" s="373"/>
      <c r="V1037" s="259"/>
      <c r="W1037" s="42"/>
      <c r="X1037" s="203"/>
      <c r="Y1037" s="382"/>
      <c r="Z1037" s="203"/>
      <c r="AA1037" s="42"/>
      <c r="AB1037" s="42"/>
    </row>
    <row r="1038" spans="4:28">
      <c r="D1038" s="241"/>
      <c r="E1038" s="370">
        <v>44314</v>
      </c>
      <c r="F1038" s="240" t="s">
        <v>2134</v>
      </c>
      <c r="G1038" s="266">
        <v>1874</v>
      </c>
      <c r="H1038" s="241"/>
      <c r="I1038" s="373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259"/>
      <c r="U1038" s="373"/>
      <c r="V1038" s="259"/>
      <c r="W1038" s="42"/>
      <c r="X1038" s="203"/>
      <c r="Y1038" s="382"/>
      <c r="Z1038" s="203"/>
      <c r="AA1038" s="42"/>
      <c r="AB1038" s="42"/>
    </row>
    <row r="1039" spans="4:28">
      <c r="D1039" s="241"/>
      <c r="E1039" s="370">
        <v>44314</v>
      </c>
      <c r="F1039" s="240" t="s">
        <v>2217</v>
      </c>
      <c r="G1039" s="266"/>
      <c r="H1039" s="241">
        <v>58</v>
      </c>
      <c r="I1039" s="373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/>
      <c r="T1039" s="259">
        <v>49</v>
      </c>
      <c r="U1039" s="373"/>
      <c r="V1039" s="259"/>
      <c r="W1039" s="42"/>
      <c r="X1039" s="203"/>
      <c r="Y1039" s="382"/>
      <c r="Z1039" s="203"/>
      <c r="AA1039" s="42"/>
      <c r="AB1039" s="42"/>
    </row>
    <row r="1040" spans="4:28">
      <c r="D1040" s="241"/>
      <c r="E1040" s="370">
        <v>44314</v>
      </c>
      <c r="F1040" s="240" t="s">
        <v>962</v>
      </c>
      <c r="G1040" s="266"/>
      <c r="H1040" s="266">
        <v>1727.41</v>
      </c>
      <c r="I1040" s="373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259"/>
      <c r="U1040" s="373"/>
      <c r="V1040" s="259"/>
      <c r="W1040" s="42"/>
      <c r="X1040" s="203"/>
      <c r="Y1040" s="382"/>
      <c r="Z1040" s="203"/>
      <c r="AA1040" s="42"/>
      <c r="AB1040" s="42"/>
    </row>
    <row r="1041" spans="4:28">
      <c r="D1041" s="241"/>
      <c r="E1041" s="370">
        <v>44314</v>
      </c>
      <c r="F1041" s="240" t="s">
        <v>2135</v>
      </c>
      <c r="G1041" s="266"/>
      <c r="H1041" s="241">
        <v>88.59</v>
      </c>
      <c r="I1041" s="373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259"/>
      <c r="U1041" s="373"/>
      <c r="V1041" s="259"/>
      <c r="W1041" s="42"/>
      <c r="X1041" s="203"/>
      <c r="Y1041" s="382"/>
      <c r="Z1041" s="203"/>
      <c r="AA1041" s="42"/>
      <c r="AB1041" s="42"/>
    </row>
    <row r="1042" spans="4:28">
      <c r="D1042" s="241"/>
      <c r="E1042" s="370">
        <v>44314</v>
      </c>
      <c r="F1042" s="240" t="s">
        <v>495</v>
      </c>
      <c r="G1042" s="266">
        <v>739.49</v>
      </c>
      <c r="H1042" s="241"/>
      <c r="I1042" s="373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259"/>
      <c r="U1042" s="373"/>
      <c r="V1042" s="259"/>
      <c r="W1042" s="42"/>
      <c r="X1042" s="203"/>
      <c r="Y1042" s="382"/>
      <c r="Z1042" s="203"/>
      <c r="AA1042" s="42"/>
      <c r="AB1042" s="42"/>
    </row>
    <row r="1043" spans="4:28">
      <c r="D1043" s="241">
        <v>5</v>
      </c>
      <c r="E1043" s="370">
        <v>44314</v>
      </c>
      <c r="F1043" s="240" t="s">
        <v>1923</v>
      </c>
      <c r="G1043" s="266"/>
      <c r="H1043" s="241">
        <v>539.12</v>
      </c>
      <c r="I1043" s="373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259"/>
      <c r="U1043" s="373"/>
      <c r="V1043" s="259"/>
      <c r="W1043" s="42"/>
      <c r="X1043" s="203"/>
      <c r="Y1043" s="382"/>
      <c r="Z1043" s="203"/>
      <c r="AA1043" s="42"/>
      <c r="AB1043" s="42"/>
    </row>
    <row r="1044" spans="4:28">
      <c r="D1044" s="241"/>
      <c r="E1044" s="370">
        <v>44314</v>
      </c>
      <c r="F1044" s="240" t="s">
        <v>2107</v>
      </c>
      <c r="G1044" s="266"/>
      <c r="H1044" s="241">
        <v>125.37</v>
      </c>
      <c r="I1044" s="373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259"/>
      <c r="U1044" s="373"/>
      <c r="V1044" s="259"/>
      <c r="W1044" s="42"/>
      <c r="X1044" s="203"/>
      <c r="Y1044" s="382"/>
      <c r="Z1044" s="203"/>
      <c r="AA1044" s="42"/>
      <c r="AB1044" s="42"/>
    </row>
    <row r="1045" spans="4:28">
      <c r="D1045" s="241"/>
      <c r="E1045" s="370">
        <v>44314</v>
      </c>
      <c r="F1045" s="240" t="s">
        <v>2106</v>
      </c>
      <c r="G1045" s="266"/>
      <c r="H1045" s="241">
        <v>1</v>
      </c>
      <c r="I1045" s="373"/>
      <c r="J1045" s="259"/>
      <c r="K1045" s="259"/>
      <c r="L1045" s="259"/>
      <c r="M1045" s="259"/>
      <c r="N1045" s="259"/>
      <c r="O1045" s="259"/>
      <c r="P1045" s="259"/>
      <c r="Q1045" s="259"/>
      <c r="R1045" s="259"/>
      <c r="S1045" s="259">
        <v>1</v>
      </c>
      <c r="T1045" s="259"/>
      <c r="U1045" s="373"/>
      <c r="V1045" s="259"/>
      <c r="W1045" s="42"/>
      <c r="X1045" s="203"/>
      <c r="Y1045" s="382"/>
      <c r="Z1045" s="203"/>
      <c r="AA1045" s="42"/>
      <c r="AB1045" s="42"/>
    </row>
    <row r="1046" spans="4:28">
      <c r="D1046" s="241"/>
      <c r="E1046" s="370">
        <v>44314</v>
      </c>
      <c r="F1046" s="240" t="s">
        <v>2054</v>
      </c>
      <c r="G1046" s="266"/>
      <c r="H1046" s="241">
        <v>74</v>
      </c>
      <c r="I1046" s="373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/>
      <c r="T1046" s="259">
        <v>74</v>
      </c>
      <c r="U1046" s="373"/>
      <c r="V1046" s="259"/>
      <c r="W1046" s="42"/>
      <c r="X1046" s="203"/>
      <c r="Y1046" s="382"/>
      <c r="Z1046" s="203"/>
      <c r="AA1046" s="42"/>
      <c r="AB1046" s="42"/>
    </row>
    <row r="1047" spans="4:28">
      <c r="D1047" s="241"/>
      <c r="E1047" s="370">
        <v>44314</v>
      </c>
      <c r="F1047" s="240" t="s">
        <v>1893</v>
      </c>
      <c r="G1047" s="266">
        <v>806</v>
      </c>
      <c r="H1047" s="241"/>
      <c r="I1047" s="373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259"/>
      <c r="U1047" s="373"/>
      <c r="V1047" s="259"/>
      <c r="W1047" s="42"/>
      <c r="X1047" s="203"/>
      <c r="Y1047" s="382"/>
      <c r="Z1047" s="203"/>
      <c r="AA1047" s="42"/>
      <c r="AB1047" s="42"/>
    </row>
    <row r="1048" spans="4:28">
      <c r="D1048" s="241"/>
      <c r="E1048" s="370">
        <v>44314</v>
      </c>
      <c r="F1048" s="240" t="s">
        <v>2217</v>
      </c>
      <c r="G1048" s="266"/>
      <c r="H1048" s="241">
        <v>37</v>
      </c>
      <c r="I1048" s="373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259"/>
      <c r="U1048" s="373"/>
      <c r="V1048" s="259"/>
      <c r="W1048" s="42"/>
      <c r="X1048" s="203"/>
      <c r="Y1048" s="382"/>
      <c r="Z1048" s="203"/>
      <c r="AA1048" s="42"/>
      <c r="AB1048" s="42"/>
    </row>
    <row r="1049" spans="4:28">
      <c r="D1049" s="241"/>
      <c r="E1049" s="370">
        <v>44314</v>
      </c>
      <c r="F1049" s="240" t="s">
        <v>962</v>
      </c>
      <c r="G1049" s="266"/>
      <c r="H1049" s="241">
        <v>739.49</v>
      </c>
      <c r="I1049" s="373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259"/>
      <c r="U1049" s="373"/>
      <c r="V1049" s="259"/>
      <c r="W1049" s="42"/>
      <c r="X1049" s="203"/>
      <c r="Y1049" s="382"/>
      <c r="Z1049" s="203"/>
      <c r="AA1049" s="42"/>
      <c r="AB1049" s="42"/>
    </row>
    <row r="1050" spans="4:28">
      <c r="D1050" s="241"/>
      <c r="E1050" s="370">
        <v>44314</v>
      </c>
      <c r="F1050" s="240" t="s">
        <v>1926</v>
      </c>
      <c r="G1050" s="266"/>
      <c r="H1050" s="241">
        <v>29.51</v>
      </c>
      <c r="I1050" s="373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259"/>
      <c r="U1050" s="373"/>
      <c r="V1050" s="259"/>
      <c r="W1050" s="42"/>
      <c r="X1050" s="203"/>
      <c r="Y1050" s="382"/>
      <c r="Z1050" s="203"/>
      <c r="AA1050" s="42"/>
      <c r="AB1050" s="42"/>
    </row>
    <row r="1051" spans="4:28">
      <c r="D1051" s="241"/>
      <c r="E1051" s="370">
        <v>44315</v>
      </c>
      <c r="F1051" s="240" t="s">
        <v>495</v>
      </c>
      <c r="G1051" s="266">
        <v>2227.5100000000002</v>
      </c>
      <c r="H1051" s="241"/>
      <c r="I1051" s="373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259"/>
      <c r="U1051" s="373"/>
      <c r="V1051" s="259"/>
      <c r="W1051" s="42"/>
      <c r="X1051" s="203"/>
      <c r="Y1051" s="382"/>
      <c r="Z1051" s="203"/>
      <c r="AA1051" s="42"/>
      <c r="AB1051" s="42"/>
    </row>
    <row r="1052" spans="4:28">
      <c r="D1052" s="241"/>
      <c r="E1052" s="370">
        <v>44315</v>
      </c>
      <c r="F1052" s="240" t="s">
        <v>956</v>
      </c>
      <c r="G1052" s="266">
        <v>124</v>
      </c>
      <c r="H1052" s="242"/>
      <c r="I1052" s="373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259"/>
      <c r="U1052" s="373"/>
      <c r="V1052" s="259"/>
      <c r="W1052" s="42"/>
      <c r="X1052" s="203"/>
      <c r="Y1052" s="382"/>
      <c r="Z1052" s="203"/>
      <c r="AA1052" s="42"/>
      <c r="AB1052" s="42"/>
    </row>
    <row r="1053" spans="4:28">
      <c r="D1053" s="241">
        <v>5</v>
      </c>
      <c r="E1053" s="370">
        <v>44315</v>
      </c>
      <c r="F1053" s="240" t="s">
        <v>2229</v>
      </c>
      <c r="G1053" s="266"/>
      <c r="H1053" s="241">
        <v>889.57</v>
      </c>
      <c r="I1053" s="373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259"/>
      <c r="U1053" s="373"/>
      <c r="V1053" s="259"/>
      <c r="W1053" s="42"/>
      <c r="X1053" s="203"/>
      <c r="Y1053" s="382"/>
      <c r="Z1053" s="203"/>
      <c r="AA1053" s="42"/>
      <c r="AB1053" s="42"/>
    </row>
    <row r="1054" spans="4:28">
      <c r="D1054" s="241"/>
      <c r="E1054" s="370">
        <v>44315</v>
      </c>
      <c r="F1054" s="240" t="s">
        <v>2107</v>
      </c>
      <c r="G1054" s="266"/>
      <c r="H1054" s="241">
        <v>365.94</v>
      </c>
      <c r="I1054" s="373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259"/>
      <c r="U1054" s="373"/>
      <c r="V1054" s="259"/>
      <c r="W1054" s="42"/>
      <c r="X1054" s="203"/>
      <c r="Y1054" s="382"/>
      <c r="Z1054" s="203"/>
      <c r="AA1054" s="42"/>
      <c r="AB1054" s="42"/>
    </row>
    <row r="1055" spans="4:28">
      <c r="D1055" s="241"/>
      <c r="E1055" s="370">
        <v>44315</v>
      </c>
      <c r="F1055" s="240" t="s">
        <v>2106</v>
      </c>
      <c r="G1055" s="266"/>
      <c r="H1055" s="241">
        <v>1</v>
      </c>
      <c r="I1055" s="373"/>
      <c r="J1055" s="259"/>
      <c r="K1055" s="259"/>
      <c r="L1055" s="259"/>
      <c r="M1055" s="259"/>
      <c r="N1055" s="259"/>
      <c r="O1055" s="259"/>
      <c r="P1055" s="259"/>
      <c r="Q1055" s="259"/>
      <c r="R1055" s="259"/>
      <c r="S1055" s="259">
        <v>1</v>
      </c>
      <c r="T1055" s="259"/>
      <c r="U1055" s="373"/>
      <c r="V1055" s="259"/>
      <c r="W1055" s="42"/>
      <c r="X1055" s="203"/>
      <c r="Y1055" s="382"/>
      <c r="Z1055" s="203"/>
      <c r="AA1055" s="42"/>
      <c r="AB1055" s="42"/>
    </row>
    <row r="1056" spans="4:28">
      <c r="D1056" s="241"/>
      <c r="E1056" s="370">
        <v>44315</v>
      </c>
      <c r="F1056" s="240" t="s">
        <v>2263</v>
      </c>
      <c r="G1056" s="266"/>
      <c r="H1056" s="241">
        <v>65</v>
      </c>
      <c r="I1056" s="373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/>
      <c r="T1056" s="259">
        <v>65</v>
      </c>
      <c r="U1056" s="373"/>
      <c r="V1056" s="259"/>
      <c r="W1056" s="42"/>
      <c r="X1056" s="203"/>
      <c r="Y1056" s="382"/>
      <c r="Z1056" s="203"/>
      <c r="AA1056" s="42"/>
      <c r="AB1056" s="42"/>
    </row>
    <row r="1057" spans="4:28">
      <c r="D1057" s="241"/>
      <c r="E1057" s="370">
        <v>44315</v>
      </c>
      <c r="F1057" s="240" t="s">
        <v>2054</v>
      </c>
      <c r="G1057" s="266"/>
      <c r="H1057" s="241">
        <v>62</v>
      </c>
      <c r="I1057" s="373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/>
      <c r="T1057" s="259">
        <v>62</v>
      </c>
      <c r="U1057" s="373"/>
      <c r="V1057" s="259"/>
      <c r="W1057" s="42"/>
      <c r="X1057" s="203"/>
      <c r="Y1057" s="382"/>
      <c r="Z1057" s="203"/>
      <c r="AA1057" s="42"/>
      <c r="AB1057" s="42"/>
    </row>
    <row r="1058" spans="4:28">
      <c r="D1058" s="241"/>
      <c r="E1058" s="370">
        <v>44315</v>
      </c>
      <c r="F1058" s="240" t="s">
        <v>2262</v>
      </c>
      <c r="G1058" s="266"/>
      <c r="H1058" s="241">
        <v>62</v>
      </c>
      <c r="I1058" s="373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/>
      <c r="T1058" s="259">
        <v>62</v>
      </c>
      <c r="U1058" s="373"/>
      <c r="V1058" s="259"/>
      <c r="W1058" s="42"/>
      <c r="X1058" s="203"/>
      <c r="Y1058" s="382"/>
      <c r="Z1058" s="203"/>
      <c r="AA1058" s="42"/>
      <c r="AB1058" s="42"/>
    </row>
    <row r="1059" spans="4:28">
      <c r="D1059" s="241"/>
      <c r="E1059" s="370">
        <v>44315</v>
      </c>
      <c r="F1059" s="240" t="s">
        <v>2213</v>
      </c>
      <c r="G1059" s="266"/>
      <c r="H1059" s="241">
        <v>906</v>
      </c>
      <c r="I1059" s="373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259"/>
      <c r="U1059" s="373"/>
      <c r="V1059" s="259">
        <v>906</v>
      </c>
      <c r="W1059" s="42"/>
      <c r="X1059" s="203"/>
      <c r="Y1059" s="382"/>
      <c r="Z1059" s="203"/>
      <c r="AA1059" s="42"/>
      <c r="AB1059" s="42"/>
    </row>
    <row r="1060" spans="4:28">
      <c r="D1060" s="241"/>
      <c r="E1060" s="370">
        <v>44316</v>
      </c>
      <c r="F1060" s="240" t="s">
        <v>2180</v>
      </c>
      <c r="G1060" s="266">
        <v>1506</v>
      </c>
      <c r="H1060" s="241"/>
      <c r="I1060" s="373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259"/>
      <c r="U1060" s="373"/>
      <c r="V1060" s="259"/>
      <c r="W1060" s="42"/>
      <c r="X1060" s="203"/>
      <c r="Y1060" s="382"/>
      <c r="Z1060" s="203"/>
      <c r="AA1060" s="42"/>
      <c r="AB1060" s="42"/>
    </row>
    <row r="1061" spans="4:28">
      <c r="D1061" s="241"/>
      <c r="E1061" s="370">
        <v>44316</v>
      </c>
      <c r="F1061" s="240" t="s">
        <v>2217</v>
      </c>
      <c r="G1061" s="266"/>
      <c r="H1061" s="241">
        <v>50</v>
      </c>
      <c r="I1061" s="373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/>
      <c r="T1061" s="259">
        <v>50</v>
      </c>
      <c r="U1061" s="373"/>
      <c r="V1061" s="259"/>
      <c r="W1061" s="42"/>
      <c r="X1061" s="203"/>
      <c r="Y1061" s="382"/>
      <c r="Z1061" s="203"/>
      <c r="AA1061" s="42"/>
      <c r="AB1061" s="42"/>
    </row>
    <row r="1062" spans="4:28">
      <c r="D1062" s="241"/>
      <c r="E1062" s="370">
        <v>44316</v>
      </c>
      <c r="F1062" s="240" t="s">
        <v>962</v>
      </c>
      <c r="G1062" s="266"/>
      <c r="H1062" s="241">
        <v>2227.5100000000002</v>
      </c>
      <c r="I1062" s="373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259"/>
      <c r="U1062" s="373"/>
      <c r="V1062" s="259"/>
      <c r="W1062" s="42"/>
      <c r="X1062" s="203"/>
      <c r="Y1062" s="382"/>
      <c r="Z1062" s="203"/>
      <c r="AA1062" s="42"/>
      <c r="AB1062" s="42"/>
    </row>
    <row r="1063" spans="4:28">
      <c r="D1063" s="241"/>
      <c r="E1063" s="370">
        <v>44316</v>
      </c>
      <c r="F1063" s="240" t="s">
        <v>963</v>
      </c>
      <c r="G1063" s="266"/>
      <c r="H1063" s="241">
        <v>124</v>
      </c>
      <c r="I1063" s="373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259"/>
      <c r="U1063" s="373"/>
      <c r="V1063" s="259"/>
      <c r="W1063" s="42"/>
      <c r="X1063" s="203"/>
      <c r="Y1063" s="382"/>
      <c r="Z1063" s="203"/>
      <c r="AA1063" s="42"/>
      <c r="AB1063" s="42"/>
    </row>
    <row r="1064" spans="4:28">
      <c r="D1064" s="241"/>
      <c r="E1064" s="370">
        <v>44316</v>
      </c>
      <c r="F1064" s="240" t="s">
        <v>2181</v>
      </c>
      <c r="G1064" s="266"/>
      <c r="H1064" s="241">
        <v>-895.51</v>
      </c>
      <c r="I1064" s="373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259"/>
      <c r="U1064" s="373"/>
      <c r="V1064" s="259"/>
      <c r="W1064" s="42"/>
      <c r="X1064" s="203"/>
      <c r="Y1064" s="382"/>
      <c r="Z1064" s="203"/>
      <c r="AA1064" s="42"/>
      <c r="AB1064" s="42"/>
    </row>
    <row r="1065" spans="4:28">
      <c r="D1065" s="241"/>
      <c r="E1065" s="370">
        <v>44316</v>
      </c>
      <c r="F1065" s="240" t="s">
        <v>495</v>
      </c>
      <c r="G1065" s="266">
        <v>456.02</v>
      </c>
      <c r="H1065" s="241"/>
      <c r="I1065" s="373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259"/>
      <c r="U1065" s="373"/>
      <c r="V1065" s="259"/>
      <c r="W1065" s="42"/>
      <c r="X1065" s="203"/>
      <c r="Y1065" s="382"/>
      <c r="Z1065" s="203"/>
      <c r="AA1065" s="42"/>
      <c r="AB1065" s="42"/>
    </row>
    <row r="1066" spans="4:28">
      <c r="D1066" s="241">
        <v>4</v>
      </c>
      <c r="E1066" s="370">
        <v>44316</v>
      </c>
      <c r="F1066" s="240" t="s">
        <v>2264</v>
      </c>
      <c r="G1066" s="266"/>
      <c r="H1066" s="241">
        <v>455.02</v>
      </c>
      <c r="I1066" s="373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259"/>
      <c r="U1066" s="373"/>
      <c r="V1066" s="259"/>
      <c r="W1066" s="42"/>
      <c r="X1066" s="203"/>
      <c r="Y1066" s="382"/>
      <c r="Z1066" s="203"/>
      <c r="AA1066" s="42"/>
      <c r="AB1066" s="42"/>
    </row>
    <row r="1067" spans="4:28">
      <c r="D1067" s="241"/>
      <c r="E1067" s="370">
        <v>44316</v>
      </c>
      <c r="F1067" s="240" t="s">
        <v>2106</v>
      </c>
      <c r="G1067" s="266"/>
      <c r="H1067" s="241">
        <v>1</v>
      </c>
      <c r="I1067" s="373"/>
      <c r="J1067" s="259"/>
      <c r="K1067" s="259"/>
      <c r="L1067" s="259"/>
      <c r="M1067" s="259"/>
      <c r="N1067" s="259"/>
      <c r="O1067" s="259"/>
      <c r="P1067" s="259"/>
      <c r="Q1067" s="259"/>
      <c r="R1067" s="259"/>
      <c r="S1067" s="259">
        <v>1</v>
      </c>
      <c r="T1067" s="259"/>
      <c r="U1067" s="373"/>
      <c r="V1067" s="259"/>
      <c r="W1067" s="42"/>
      <c r="X1067" s="203"/>
      <c r="Y1067" s="382"/>
      <c r="Z1067" s="203"/>
      <c r="AA1067" s="42"/>
      <c r="AB1067" s="42"/>
    </row>
    <row r="1068" spans="4:28">
      <c r="D1068" s="241"/>
      <c r="E1068" s="370">
        <v>44316</v>
      </c>
      <c r="F1068" s="240" t="s">
        <v>2265</v>
      </c>
      <c r="G1068" s="266">
        <v>500</v>
      </c>
      <c r="H1068" s="241"/>
      <c r="I1068" s="373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259"/>
      <c r="U1068" s="373"/>
      <c r="V1068" s="259"/>
      <c r="W1068" s="42"/>
      <c r="X1068" s="203"/>
      <c r="Y1068" s="382"/>
      <c r="Z1068" s="203"/>
      <c r="AA1068" s="42"/>
      <c r="AB1068" s="42"/>
    </row>
    <row r="1069" spans="4:28">
      <c r="D1069" s="241"/>
      <c r="E1069" s="370">
        <v>44316</v>
      </c>
      <c r="F1069" s="240" t="s">
        <v>962</v>
      </c>
      <c r="G1069" s="266"/>
      <c r="H1069" s="241">
        <v>456.02</v>
      </c>
      <c r="I1069" s="373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259"/>
      <c r="U1069" s="373"/>
      <c r="V1069" s="259"/>
      <c r="W1069" s="42"/>
      <c r="X1069" s="203"/>
      <c r="Y1069" s="382"/>
      <c r="Z1069" s="203"/>
      <c r="AA1069" s="42"/>
      <c r="AB1069" s="42"/>
    </row>
    <row r="1070" spans="4:28">
      <c r="D1070" s="241"/>
      <c r="E1070" s="370">
        <v>44316</v>
      </c>
      <c r="F1070" s="240" t="s">
        <v>2266</v>
      </c>
      <c r="G1070" s="266"/>
      <c r="H1070" s="241">
        <v>43.98</v>
      </c>
      <c r="I1070" s="373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259"/>
      <c r="U1070" s="373"/>
      <c r="V1070" s="259"/>
      <c r="W1070" s="42"/>
      <c r="X1070" s="203"/>
      <c r="Y1070" s="382"/>
      <c r="Z1070" s="203"/>
      <c r="AA1070" s="42"/>
      <c r="AB1070" s="42"/>
    </row>
    <row r="1071" spans="4:28">
      <c r="D1071" s="241"/>
      <c r="E1071" s="369">
        <v>44318</v>
      </c>
      <c r="F1071" s="42" t="s">
        <v>495</v>
      </c>
      <c r="G1071" s="265">
        <v>2534.8000000000002</v>
      </c>
      <c r="H1071" s="373"/>
      <c r="I1071" s="373"/>
      <c r="J1071" s="241"/>
      <c r="K1071" s="241"/>
      <c r="L1071" s="241"/>
      <c r="M1071" s="241"/>
      <c r="N1071" s="241"/>
      <c r="O1071" s="259"/>
      <c r="P1071" s="259"/>
      <c r="Q1071" s="373"/>
      <c r="R1071" s="241"/>
      <c r="S1071" s="241"/>
      <c r="T1071" s="241"/>
      <c r="U1071" s="373"/>
      <c r="V1071" s="241"/>
      <c r="W1071" s="42"/>
      <c r="X1071" s="42"/>
      <c r="Y1071" s="382"/>
      <c r="Z1071" s="42"/>
      <c r="AA1071" s="42"/>
      <c r="AB1071" s="42"/>
    </row>
    <row r="1072" spans="4:28">
      <c r="D1072" s="241"/>
      <c r="E1072" s="369">
        <v>44318</v>
      </c>
      <c r="F1072" s="42" t="s">
        <v>2269</v>
      </c>
      <c r="G1072" s="265"/>
      <c r="H1072" s="373">
        <v>106.8</v>
      </c>
      <c r="I1072" s="373"/>
      <c r="J1072" s="241"/>
      <c r="K1072" s="241"/>
      <c r="L1072" s="241"/>
      <c r="M1072" s="241"/>
      <c r="N1072" s="241">
        <v>106.8</v>
      </c>
      <c r="O1072" s="259"/>
      <c r="P1072" s="259"/>
      <c r="Q1072" s="373"/>
      <c r="R1072" s="241"/>
      <c r="S1072" s="241"/>
      <c r="T1072" s="241"/>
      <c r="U1072" s="373"/>
      <c r="V1072" s="241"/>
      <c r="W1072" s="42"/>
      <c r="X1072" s="42"/>
      <c r="Y1072" s="382"/>
      <c r="Z1072" s="42"/>
      <c r="AA1072" s="42"/>
      <c r="AB1072" s="42"/>
    </row>
    <row r="1073" spans="4:28">
      <c r="D1073" s="241"/>
      <c r="E1073" s="369">
        <v>44318</v>
      </c>
      <c r="F1073" s="42" t="s">
        <v>2270</v>
      </c>
      <c r="G1073" s="265"/>
      <c r="H1073" s="373">
        <v>110</v>
      </c>
      <c r="I1073" s="373"/>
      <c r="J1073" s="241"/>
      <c r="K1073" s="241"/>
      <c r="L1073" s="241"/>
      <c r="M1073" s="241"/>
      <c r="N1073" s="241">
        <v>110</v>
      </c>
      <c r="O1073" s="259"/>
      <c r="P1073" s="259"/>
      <c r="Q1073" s="373"/>
      <c r="R1073" s="241"/>
      <c r="S1073" s="241"/>
      <c r="T1073" s="241"/>
      <c r="U1073" s="373"/>
      <c r="V1073" s="241"/>
      <c r="W1073" s="42"/>
      <c r="X1073" s="42"/>
      <c r="Y1073" s="382"/>
      <c r="Z1073" s="42"/>
      <c r="AA1073" s="42"/>
      <c r="AB1073" s="42"/>
    </row>
    <row r="1074" spans="4:28">
      <c r="D1074" s="241"/>
      <c r="E1074" s="369">
        <v>44318</v>
      </c>
      <c r="F1074" s="42" t="s">
        <v>2271</v>
      </c>
      <c r="G1074" s="265"/>
      <c r="H1074" s="373">
        <v>2193</v>
      </c>
      <c r="I1074" s="373"/>
      <c r="J1074" s="241"/>
      <c r="K1074" s="241"/>
      <c r="L1074" s="241"/>
      <c r="M1074" s="241"/>
      <c r="N1074" s="241">
        <v>2193</v>
      </c>
      <c r="O1074" s="259"/>
      <c r="P1074" s="259"/>
      <c r="Q1074" s="373"/>
      <c r="R1074" s="241"/>
      <c r="S1074" s="241"/>
      <c r="T1074" s="241"/>
      <c r="U1074" s="373"/>
      <c r="V1074" s="241"/>
      <c r="W1074" s="42"/>
      <c r="X1074" s="42"/>
      <c r="Y1074" s="382"/>
      <c r="Z1074" s="42"/>
      <c r="AA1074" s="42"/>
      <c r="AB1074" s="42"/>
    </row>
    <row r="1075" spans="4:28">
      <c r="D1075" s="241"/>
      <c r="E1075" s="369">
        <v>44318</v>
      </c>
      <c r="F1075" s="42" t="s">
        <v>1914</v>
      </c>
      <c r="G1075" s="265"/>
      <c r="H1075" s="373">
        <v>1</v>
      </c>
      <c r="I1075" s="373"/>
      <c r="J1075" s="241"/>
      <c r="K1075" s="241"/>
      <c r="L1075" s="241"/>
      <c r="M1075" s="241"/>
      <c r="N1075" s="241"/>
      <c r="O1075" s="259"/>
      <c r="P1075" s="259"/>
      <c r="Q1075" s="373"/>
      <c r="R1075" s="241"/>
      <c r="S1075" s="241">
        <v>1</v>
      </c>
      <c r="T1075" s="241"/>
      <c r="U1075" s="373"/>
      <c r="V1075" s="241"/>
      <c r="W1075" s="42"/>
      <c r="X1075" s="42"/>
      <c r="Y1075" s="382"/>
      <c r="Z1075" s="42"/>
      <c r="AA1075" s="42"/>
      <c r="AB1075" s="42"/>
    </row>
    <row r="1076" spans="4:28">
      <c r="D1076" s="241"/>
      <c r="E1076" s="369">
        <v>44318</v>
      </c>
      <c r="F1076" s="42" t="s">
        <v>1264</v>
      </c>
      <c r="G1076" s="265"/>
      <c r="H1076" s="373">
        <v>124</v>
      </c>
      <c r="I1076" s="373"/>
      <c r="J1076" s="241"/>
      <c r="K1076" s="241"/>
      <c r="L1076" s="241"/>
      <c r="M1076" s="241"/>
      <c r="N1076" s="241"/>
      <c r="O1076" s="259"/>
      <c r="P1076" s="259"/>
      <c r="Q1076" s="373"/>
      <c r="R1076" s="241"/>
      <c r="S1076" s="241"/>
      <c r="T1076" s="241">
        <v>124</v>
      </c>
      <c r="U1076" s="373"/>
      <c r="V1076" s="241"/>
      <c r="W1076" s="42"/>
      <c r="X1076" s="42"/>
      <c r="Y1076" s="382"/>
      <c r="Z1076" s="42"/>
      <c r="AA1076" s="42"/>
      <c r="AB1076" s="42"/>
    </row>
    <row r="1077" spans="4:28">
      <c r="D1077" s="241"/>
      <c r="E1077" s="369">
        <v>44318</v>
      </c>
      <c r="F1077" s="42" t="s">
        <v>2272</v>
      </c>
      <c r="G1077" s="266">
        <v>2767</v>
      </c>
      <c r="H1077" s="373"/>
      <c r="I1077" s="373"/>
      <c r="J1077" s="241"/>
      <c r="K1077" s="241"/>
      <c r="L1077" s="241"/>
      <c r="M1077" s="241"/>
      <c r="N1077" s="241"/>
      <c r="O1077" s="259"/>
      <c r="P1077" s="259"/>
      <c r="Q1077" s="373"/>
      <c r="R1077" s="241"/>
      <c r="S1077" s="241"/>
      <c r="T1077" s="241"/>
      <c r="U1077" s="373"/>
      <c r="V1077" s="241"/>
      <c r="W1077" s="42"/>
      <c r="X1077" s="42"/>
      <c r="Y1077" s="382"/>
      <c r="Z1077" s="42"/>
      <c r="AA1077" s="42"/>
      <c r="AB1077" s="42"/>
    </row>
    <row r="1078" spans="4:28">
      <c r="D1078" s="241"/>
      <c r="E1078" s="369">
        <v>44318</v>
      </c>
      <c r="F1078" s="42" t="s">
        <v>962</v>
      </c>
      <c r="G1078" s="265"/>
      <c r="H1078" s="373">
        <v>2534.8000000000002</v>
      </c>
      <c r="I1078" s="373"/>
      <c r="J1078" s="241"/>
      <c r="K1078" s="241"/>
      <c r="L1078" s="241"/>
      <c r="M1078" s="241"/>
      <c r="N1078" s="241"/>
      <c r="O1078" s="259"/>
      <c r="P1078" s="259"/>
      <c r="Q1078" s="373"/>
      <c r="R1078" s="241"/>
      <c r="S1078" s="241"/>
      <c r="T1078" s="241"/>
      <c r="U1078" s="373"/>
      <c r="V1078" s="241"/>
      <c r="W1078" s="42"/>
      <c r="X1078" s="42"/>
      <c r="Y1078" s="382"/>
      <c r="Z1078" s="42"/>
      <c r="AA1078" s="42"/>
      <c r="AB1078" s="42"/>
    </row>
    <row r="1079" spans="4:28">
      <c r="D1079" s="241"/>
      <c r="E1079" s="369">
        <v>44318</v>
      </c>
      <c r="F1079" s="240" t="s">
        <v>2273</v>
      </c>
      <c r="G1079" s="266"/>
      <c r="H1079" s="241">
        <v>232.2</v>
      </c>
      <c r="I1079" s="373"/>
      <c r="J1079" s="241"/>
      <c r="K1079" s="241"/>
      <c r="L1079" s="241"/>
      <c r="M1079" s="241"/>
      <c r="N1079" s="241"/>
      <c r="O1079" s="259"/>
      <c r="P1079" s="259"/>
      <c r="Q1079" s="373"/>
      <c r="R1079" s="241"/>
      <c r="S1079" s="241"/>
      <c r="T1079" s="241"/>
      <c r="U1079" s="373"/>
      <c r="V1079" s="241"/>
      <c r="W1079" s="42"/>
      <c r="X1079" s="42"/>
      <c r="Y1079" s="382"/>
      <c r="Z1079" s="42"/>
      <c r="AA1079" s="42"/>
      <c r="AB1079" s="42"/>
    </row>
    <row r="1080" spans="4:28">
      <c r="D1080" s="241"/>
      <c r="E1080" s="369">
        <v>44320</v>
      </c>
      <c r="F1080" s="42" t="s">
        <v>2274</v>
      </c>
      <c r="G1080" s="265">
        <v>540.12</v>
      </c>
      <c r="H1080" s="373"/>
      <c r="I1080" s="373"/>
      <c r="J1080" s="241"/>
      <c r="K1080" s="241"/>
      <c r="L1080" s="241"/>
      <c r="M1080" s="241"/>
      <c r="N1080" s="241"/>
      <c r="O1080" s="259"/>
      <c r="P1080" s="259"/>
      <c r="Q1080" s="373"/>
      <c r="R1080" s="241"/>
      <c r="S1080" s="241"/>
      <c r="T1080" s="241"/>
      <c r="U1080" s="373"/>
      <c r="V1080" s="241"/>
      <c r="W1080" s="42"/>
      <c r="X1080" s="42"/>
      <c r="Y1080" s="382"/>
      <c r="Z1080" s="42"/>
      <c r="AA1080" s="42"/>
      <c r="AB1080" s="42"/>
    </row>
    <row r="1081" spans="4:28">
      <c r="D1081" s="241">
        <v>5</v>
      </c>
      <c r="E1081" s="369">
        <v>44320</v>
      </c>
      <c r="F1081" s="42" t="s">
        <v>1923</v>
      </c>
      <c r="G1081" s="265"/>
      <c r="H1081" s="373">
        <v>539.12</v>
      </c>
      <c r="I1081" s="373"/>
      <c r="J1081" s="241"/>
      <c r="K1081" s="241"/>
      <c r="L1081" s="241"/>
      <c r="M1081" s="241"/>
      <c r="N1081" s="241">
        <v>539.12</v>
      </c>
      <c r="O1081" s="259"/>
      <c r="P1081" s="259"/>
      <c r="Q1081" s="373"/>
      <c r="R1081" s="241"/>
      <c r="S1081" s="241"/>
      <c r="T1081" s="241"/>
      <c r="U1081" s="373"/>
      <c r="V1081" s="241"/>
      <c r="W1081" s="42"/>
      <c r="X1081" s="42"/>
      <c r="Y1081" s="382"/>
      <c r="Z1081" s="42"/>
      <c r="AA1081" s="42"/>
      <c r="AB1081" s="42"/>
    </row>
    <row r="1082" spans="4:28">
      <c r="D1082" s="241"/>
      <c r="E1082" s="369">
        <v>44320</v>
      </c>
      <c r="F1082" s="42" t="s">
        <v>1914</v>
      </c>
      <c r="G1082" s="265"/>
      <c r="H1082" s="373">
        <v>1</v>
      </c>
      <c r="I1082" s="373"/>
      <c r="J1082" s="241"/>
      <c r="K1082" s="241"/>
      <c r="L1082" s="241"/>
      <c r="M1082" s="241"/>
      <c r="N1082" s="241"/>
      <c r="O1082" s="259"/>
      <c r="P1082" s="259"/>
      <c r="Q1082" s="373"/>
      <c r="R1082" s="241"/>
      <c r="S1082" s="241">
        <v>1</v>
      </c>
      <c r="T1082" s="241"/>
      <c r="U1082" s="373"/>
      <c r="V1082" s="241"/>
      <c r="W1082" s="42"/>
      <c r="X1082" s="42"/>
      <c r="Y1082" s="382"/>
      <c r="Z1082" s="42"/>
      <c r="AA1082" s="42"/>
      <c r="AB1082" s="42"/>
    </row>
    <row r="1083" spans="4:28">
      <c r="D1083" s="241"/>
      <c r="E1083" s="369">
        <v>44320</v>
      </c>
      <c r="F1083" s="42" t="s">
        <v>2275</v>
      </c>
      <c r="G1083" s="266">
        <v>594</v>
      </c>
      <c r="H1083" s="373"/>
      <c r="I1083" s="373"/>
      <c r="J1083" s="241"/>
      <c r="K1083" s="241"/>
      <c r="L1083" s="241"/>
      <c r="M1083" s="241"/>
      <c r="N1083" s="241"/>
      <c r="O1083" s="259"/>
      <c r="P1083" s="259"/>
      <c r="Q1083" s="373"/>
      <c r="R1083" s="241"/>
      <c r="S1083" s="241"/>
      <c r="T1083" s="241"/>
      <c r="U1083" s="373"/>
      <c r="V1083" s="241"/>
      <c r="W1083" s="42"/>
      <c r="X1083" s="42"/>
      <c r="Y1083" s="382"/>
      <c r="Z1083" s="42"/>
      <c r="AA1083" s="42"/>
      <c r="AB1083" s="42"/>
    </row>
    <row r="1084" spans="4:28">
      <c r="D1084" s="241"/>
      <c r="E1084" s="369">
        <v>44320</v>
      </c>
      <c r="F1084" s="42" t="s">
        <v>962</v>
      </c>
      <c r="G1084" s="265"/>
      <c r="H1084" s="373">
        <v>540.12</v>
      </c>
      <c r="I1084" s="373"/>
      <c r="J1084" s="241"/>
      <c r="K1084" s="241"/>
      <c r="L1084" s="241"/>
      <c r="M1084" s="241"/>
      <c r="N1084" s="241"/>
      <c r="O1084" s="259"/>
      <c r="P1084" s="259"/>
      <c r="Q1084" s="373"/>
      <c r="R1084" s="241"/>
      <c r="S1084" s="241"/>
      <c r="T1084" s="241"/>
      <c r="U1084" s="373"/>
      <c r="V1084" s="241"/>
      <c r="W1084" s="42"/>
      <c r="X1084" s="42"/>
      <c r="Y1084" s="382"/>
      <c r="Z1084" s="42"/>
      <c r="AA1084" s="42"/>
      <c r="AB1084" s="42"/>
    </row>
    <row r="1085" spans="4:28">
      <c r="D1085" s="241"/>
      <c r="E1085" s="369">
        <v>44320</v>
      </c>
      <c r="F1085" s="240" t="s">
        <v>2013</v>
      </c>
      <c r="G1085" s="266"/>
      <c r="H1085" s="241">
        <v>53.88</v>
      </c>
      <c r="I1085" s="373"/>
      <c r="J1085" s="241"/>
      <c r="K1085" s="241"/>
      <c r="L1085" s="241"/>
      <c r="M1085" s="241"/>
      <c r="N1085" s="241"/>
      <c r="O1085" s="259"/>
      <c r="P1085" s="259"/>
      <c r="Q1085" s="373"/>
      <c r="R1085" s="241"/>
      <c r="S1085" s="241"/>
      <c r="T1085" s="241"/>
      <c r="U1085" s="373"/>
      <c r="V1085" s="241"/>
      <c r="W1085" s="42"/>
      <c r="X1085" s="42"/>
      <c r="Y1085" s="382"/>
      <c r="Z1085" s="42"/>
      <c r="AA1085" s="42"/>
      <c r="AB1085" s="42"/>
    </row>
    <row r="1086" spans="4:28">
      <c r="D1086" s="241"/>
      <c r="E1086" s="369">
        <v>44327</v>
      </c>
      <c r="F1086" s="42" t="s">
        <v>495</v>
      </c>
      <c r="G1086" s="265">
        <v>1319.3</v>
      </c>
      <c r="H1086" s="373"/>
      <c r="I1086" s="373"/>
      <c r="J1086" s="241"/>
      <c r="K1086" s="241"/>
      <c r="L1086" s="241"/>
      <c r="M1086" s="241"/>
      <c r="N1086" s="241"/>
      <c r="O1086" s="259"/>
      <c r="P1086" s="259"/>
      <c r="Q1086" s="373"/>
      <c r="R1086" s="241"/>
      <c r="S1086" s="241"/>
      <c r="T1086" s="241"/>
      <c r="U1086" s="373"/>
      <c r="V1086" s="241"/>
      <c r="W1086" s="42"/>
      <c r="X1086" s="42"/>
      <c r="Y1086" s="382"/>
      <c r="Z1086" s="42"/>
      <c r="AA1086" s="42"/>
      <c r="AB1086" s="42"/>
    </row>
    <row r="1087" spans="4:28">
      <c r="D1087" s="241"/>
      <c r="E1087" s="369">
        <v>44327</v>
      </c>
      <c r="F1087" s="42" t="s">
        <v>2276</v>
      </c>
      <c r="G1087" s="265"/>
      <c r="H1087" s="373">
        <v>432.29</v>
      </c>
      <c r="I1087" s="373"/>
      <c r="J1087" s="241"/>
      <c r="K1087" s="241"/>
      <c r="L1087" s="241"/>
      <c r="M1087" s="241"/>
      <c r="N1087" s="241">
        <v>432.29</v>
      </c>
      <c r="O1087" s="259"/>
      <c r="P1087" s="259"/>
      <c r="Q1087" s="373"/>
      <c r="R1087" s="241"/>
      <c r="S1087" s="241"/>
      <c r="T1087" s="241"/>
      <c r="U1087" s="373"/>
      <c r="V1087" s="241"/>
      <c r="W1087" s="42"/>
      <c r="X1087" s="42"/>
      <c r="Y1087" s="382"/>
      <c r="Z1087" s="42"/>
      <c r="AA1087" s="42"/>
      <c r="AB1087" s="42"/>
    </row>
    <row r="1088" spans="4:28">
      <c r="D1088" s="241"/>
      <c r="E1088" s="369">
        <v>44327</v>
      </c>
      <c r="F1088" s="42" t="s">
        <v>2277</v>
      </c>
      <c r="G1088" s="265"/>
      <c r="H1088" s="373">
        <v>886.01</v>
      </c>
      <c r="I1088" s="373"/>
      <c r="J1088" s="241"/>
      <c r="K1088" s="241"/>
      <c r="L1088" s="241"/>
      <c r="M1088" s="241"/>
      <c r="N1088" s="241">
        <v>886.01</v>
      </c>
      <c r="O1088" s="259"/>
      <c r="P1088" s="259"/>
      <c r="Q1088" s="373"/>
      <c r="R1088" s="241"/>
      <c r="S1088" s="241"/>
      <c r="T1088" s="241"/>
      <c r="U1088" s="373"/>
      <c r="V1088" s="241"/>
      <c r="W1088" s="42"/>
      <c r="X1088" s="42"/>
      <c r="Y1088" s="382"/>
      <c r="Z1088" s="42"/>
      <c r="AA1088" s="42"/>
      <c r="AB1088" s="42"/>
    </row>
    <row r="1089" spans="4:28">
      <c r="D1089" s="241"/>
      <c r="E1089" s="369">
        <v>44327</v>
      </c>
      <c r="F1089" s="42" t="s">
        <v>2278</v>
      </c>
      <c r="G1089" s="265"/>
      <c r="H1089" s="373">
        <v>1</v>
      </c>
      <c r="I1089" s="373"/>
      <c r="J1089" s="241"/>
      <c r="K1089" s="241"/>
      <c r="L1089" s="241"/>
      <c r="M1089" s="241"/>
      <c r="N1089" s="241"/>
      <c r="O1089" s="259"/>
      <c r="P1089" s="259"/>
      <c r="Q1089" s="373"/>
      <c r="R1089" s="241"/>
      <c r="S1089" s="241">
        <v>1</v>
      </c>
      <c r="T1089" s="241"/>
      <c r="U1089" s="373"/>
      <c r="V1089" s="241"/>
      <c r="W1089" s="42"/>
      <c r="X1089" s="42"/>
      <c r="Y1089" s="382"/>
      <c r="Z1089" s="42"/>
      <c r="AA1089" s="42"/>
      <c r="AB1089" s="42"/>
    </row>
    <row r="1090" spans="4:28">
      <c r="D1090" s="241"/>
      <c r="E1090" s="369">
        <v>44327</v>
      </c>
      <c r="F1090" s="42" t="s">
        <v>2279</v>
      </c>
      <c r="G1090" s="266">
        <v>1450</v>
      </c>
      <c r="H1090" s="373"/>
      <c r="I1090" s="373"/>
      <c r="J1090" s="241"/>
      <c r="K1090" s="241"/>
      <c r="L1090" s="241"/>
      <c r="M1090" s="241"/>
      <c r="N1090" s="241"/>
      <c r="O1090" s="259"/>
      <c r="P1090" s="259"/>
      <c r="Q1090" s="373"/>
      <c r="R1090" s="241"/>
      <c r="S1090" s="241"/>
      <c r="T1090" s="241"/>
      <c r="U1090" s="373"/>
      <c r="V1090" s="241"/>
      <c r="W1090" s="42"/>
      <c r="X1090" s="42"/>
      <c r="Y1090" s="382"/>
      <c r="Z1090" s="42"/>
      <c r="AA1090" s="42"/>
      <c r="AB1090" s="42"/>
    </row>
    <row r="1091" spans="4:28">
      <c r="D1091" s="241"/>
      <c r="E1091" s="369">
        <v>44327</v>
      </c>
      <c r="F1091" s="42" t="s">
        <v>962</v>
      </c>
      <c r="G1091" s="265"/>
      <c r="H1091" s="373">
        <v>1319.3</v>
      </c>
      <c r="I1091" s="373"/>
      <c r="J1091" s="241"/>
      <c r="K1091" s="241"/>
      <c r="L1091" s="241"/>
      <c r="M1091" s="241"/>
      <c r="N1091" s="241"/>
      <c r="O1091" s="259"/>
      <c r="P1091" s="259"/>
      <c r="Q1091" s="373"/>
      <c r="R1091" s="241"/>
      <c r="S1091" s="241"/>
      <c r="T1091" s="241"/>
      <c r="U1091" s="373"/>
      <c r="V1091" s="241"/>
      <c r="W1091" s="42"/>
      <c r="X1091" s="42"/>
      <c r="Y1091" s="382"/>
      <c r="Z1091" s="42"/>
      <c r="AA1091" s="42"/>
      <c r="AB1091" s="42"/>
    </row>
    <row r="1092" spans="4:28">
      <c r="D1092" s="241"/>
      <c r="E1092" s="369">
        <v>44327</v>
      </c>
      <c r="F1092" s="240" t="s">
        <v>2280</v>
      </c>
      <c r="G1092" s="266"/>
      <c r="H1092" s="241">
        <v>130.69999999999999</v>
      </c>
      <c r="I1092" s="373"/>
      <c r="J1092" s="241"/>
      <c r="K1092" s="241"/>
      <c r="L1092" s="241"/>
      <c r="M1092" s="241"/>
      <c r="N1092" s="241"/>
      <c r="O1092" s="259"/>
      <c r="P1092" s="259"/>
      <c r="Q1092" s="373"/>
      <c r="R1092" s="241"/>
      <c r="S1092" s="241"/>
      <c r="T1092" s="241"/>
      <c r="U1092" s="373"/>
      <c r="V1092" s="241"/>
      <c r="W1092" s="42"/>
      <c r="X1092" s="42"/>
      <c r="Y1092" s="382"/>
      <c r="Z1092" s="42"/>
      <c r="AA1092" s="42"/>
      <c r="AB1092" s="42"/>
    </row>
    <row r="1093" spans="4:28">
      <c r="D1093" s="241"/>
      <c r="E1093" s="369">
        <v>44327</v>
      </c>
      <c r="F1093" s="42" t="s">
        <v>495</v>
      </c>
      <c r="G1093" s="265">
        <v>1767.25</v>
      </c>
      <c r="H1093" s="373"/>
      <c r="I1093" s="373"/>
      <c r="J1093" s="241"/>
      <c r="K1093" s="241"/>
      <c r="L1093" s="241"/>
      <c r="M1093" s="241"/>
      <c r="N1093" s="241"/>
      <c r="O1093" s="259"/>
      <c r="P1093" s="259"/>
      <c r="Q1093" s="373"/>
      <c r="R1093" s="241"/>
      <c r="S1093" s="241"/>
      <c r="T1093" s="241"/>
      <c r="U1093" s="373"/>
      <c r="V1093" s="241"/>
      <c r="W1093" s="42"/>
      <c r="X1093" s="42"/>
      <c r="Y1093" s="382"/>
      <c r="Z1093" s="42"/>
      <c r="AA1093" s="42"/>
      <c r="AB1093" s="42"/>
    </row>
    <row r="1094" spans="4:28">
      <c r="D1094" s="241"/>
      <c r="E1094" s="369">
        <v>44327</v>
      </c>
      <c r="F1094" s="42" t="s">
        <v>2281</v>
      </c>
      <c r="G1094" s="265"/>
      <c r="H1094" s="373">
        <v>88.46</v>
      </c>
      <c r="I1094" s="373"/>
      <c r="J1094" s="241"/>
      <c r="K1094" s="241"/>
      <c r="L1094" s="241"/>
      <c r="M1094" s="241"/>
      <c r="N1094" s="241">
        <v>88.46</v>
      </c>
      <c r="O1094" s="259"/>
      <c r="P1094" s="259"/>
      <c r="Q1094" s="373"/>
      <c r="R1094" s="241"/>
      <c r="S1094" s="241"/>
      <c r="T1094" s="241"/>
      <c r="U1094" s="373"/>
      <c r="V1094" s="241"/>
      <c r="W1094" s="42"/>
      <c r="X1094" s="42"/>
      <c r="Y1094" s="382"/>
      <c r="Z1094" s="42"/>
      <c r="AA1094" s="42"/>
      <c r="AB1094" s="42"/>
    </row>
    <row r="1095" spans="4:28">
      <c r="D1095" s="241"/>
      <c r="E1095" s="369">
        <v>44327</v>
      </c>
      <c r="F1095" s="42" t="s">
        <v>2282</v>
      </c>
      <c r="G1095" s="265"/>
      <c r="H1095" s="373">
        <v>249.89</v>
      </c>
      <c r="I1095" s="373"/>
      <c r="J1095" s="241"/>
      <c r="K1095" s="241"/>
      <c r="L1095" s="241"/>
      <c r="M1095" s="241"/>
      <c r="N1095" s="241">
        <v>249.89</v>
      </c>
      <c r="O1095" s="259"/>
      <c r="P1095" s="259"/>
      <c r="Q1095" s="373"/>
      <c r="R1095" s="241"/>
      <c r="S1095" s="241"/>
      <c r="T1095" s="241"/>
      <c r="U1095" s="373"/>
      <c r="V1095" s="241"/>
      <c r="W1095" s="42"/>
      <c r="X1095" s="42"/>
      <c r="Y1095" s="382"/>
      <c r="Z1095" s="42"/>
      <c r="AA1095" s="42"/>
      <c r="AB1095" s="42"/>
    </row>
    <row r="1096" spans="4:28">
      <c r="D1096" s="241"/>
      <c r="E1096" s="369">
        <v>44327</v>
      </c>
      <c r="F1096" s="42" t="s">
        <v>2283</v>
      </c>
      <c r="G1096" s="265"/>
      <c r="H1096" s="373">
        <v>210.9</v>
      </c>
      <c r="I1096" s="373"/>
      <c r="J1096" s="241"/>
      <c r="K1096" s="241"/>
      <c r="L1096" s="241"/>
      <c r="M1096" s="241"/>
      <c r="N1096" s="241">
        <v>210.9</v>
      </c>
      <c r="O1096" s="259"/>
      <c r="P1096" s="259"/>
      <c r="Q1096" s="373"/>
      <c r="R1096" s="241"/>
      <c r="S1096" s="241"/>
      <c r="T1096" s="241"/>
      <c r="U1096" s="373"/>
      <c r="V1096" s="241"/>
      <c r="W1096" s="42"/>
      <c r="X1096" s="42"/>
      <c r="Y1096" s="382"/>
      <c r="Z1096" s="42"/>
      <c r="AA1096" s="42"/>
      <c r="AB1096" s="42"/>
    </row>
    <row r="1097" spans="4:28">
      <c r="D1097" s="241">
        <v>5</v>
      </c>
      <c r="E1097" s="369">
        <v>44327</v>
      </c>
      <c r="F1097" s="42" t="s">
        <v>2284</v>
      </c>
      <c r="G1097" s="265"/>
      <c r="H1097" s="373">
        <v>1217</v>
      </c>
      <c r="I1097" s="373"/>
      <c r="J1097" s="241">
        <v>1217</v>
      </c>
      <c r="K1097" s="241"/>
      <c r="L1097" s="241"/>
      <c r="M1097" s="241"/>
      <c r="N1097" s="241"/>
      <c r="O1097" s="259"/>
      <c r="P1097" s="259"/>
      <c r="Q1097" s="373"/>
      <c r="R1097" s="241"/>
      <c r="S1097" s="241"/>
      <c r="T1097" s="241"/>
      <c r="U1097" s="373"/>
      <c r="V1097" s="241"/>
      <c r="W1097" s="42"/>
      <c r="X1097" s="42"/>
      <c r="Y1097" s="382"/>
      <c r="Z1097" s="42"/>
      <c r="AA1097" s="42"/>
      <c r="AB1097" s="42"/>
    </row>
    <row r="1098" spans="4:28">
      <c r="D1098" s="241"/>
      <c r="E1098" s="369">
        <v>44327</v>
      </c>
      <c r="F1098" s="42" t="s">
        <v>1914</v>
      </c>
      <c r="G1098" s="265"/>
      <c r="H1098" s="373">
        <v>1</v>
      </c>
      <c r="I1098" s="373"/>
      <c r="J1098" s="241"/>
      <c r="K1098" s="241"/>
      <c r="L1098" s="241"/>
      <c r="M1098" s="241"/>
      <c r="N1098" s="241"/>
      <c r="O1098" s="259"/>
      <c r="P1098" s="259"/>
      <c r="Q1098" s="373"/>
      <c r="R1098" s="241"/>
      <c r="S1098" s="241">
        <v>1</v>
      </c>
      <c r="T1098" s="241"/>
      <c r="U1098" s="373"/>
      <c r="V1098" s="241"/>
      <c r="W1098" s="42"/>
      <c r="X1098" s="42"/>
      <c r="Y1098" s="382"/>
      <c r="Z1098" s="42"/>
      <c r="AA1098" s="42"/>
      <c r="AB1098" s="42"/>
    </row>
    <row r="1099" spans="4:28">
      <c r="D1099" s="241"/>
      <c r="E1099" s="369">
        <v>44327</v>
      </c>
      <c r="F1099" s="42" t="s">
        <v>2285</v>
      </c>
      <c r="G1099" s="266">
        <v>2000</v>
      </c>
      <c r="H1099" s="373"/>
      <c r="I1099" s="373"/>
      <c r="J1099" s="241"/>
      <c r="K1099" s="241"/>
      <c r="L1099" s="241"/>
      <c r="M1099" s="241"/>
      <c r="N1099" s="241"/>
      <c r="O1099" s="259"/>
      <c r="P1099" s="259"/>
      <c r="Q1099" s="373"/>
      <c r="R1099" s="241"/>
      <c r="S1099" s="241"/>
      <c r="T1099" s="241"/>
      <c r="U1099" s="373"/>
      <c r="V1099" s="241"/>
      <c r="W1099" s="42"/>
      <c r="X1099" s="42"/>
      <c r="Y1099" s="382"/>
      <c r="Z1099" s="42"/>
      <c r="AA1099" s="42"/>
      <c r="AB1099" s="42"/>
    </row>
    <row r="1100" spans="4:28">
      <c r="D1100" s="241"/>
      <c r="E1100" s="369">
        <v>44327</v>
      </c>
      <c r="F1100" s="42" t="s">
        <v>962</v>
      </c>
      <c r="G1100" s="265"/>
      <c r="H1100" s="373">
        <v>1767.25</v>
      </c>
      <c r="I1100" s="373"/>
      <c r="J1100" s="241"/>
      <c r="K1100" s="241"/>
      <c r="L1100" s="241"/>
      <c r="M1100" s="241"/>
      <c r="N1100" s="241"/>
      <c r="O1100" s="259"/>
      <c r="P1100" s="259"/>
      <c r="Q1100" s="373"/>
      <c r="R1100" s="241"/>
      <c r="S1100" s="241"/>
      <c r="T1100" s="241"/>
      <c r="U1100" s="373"/>
      <c r="V1100" s="241"/>
      <c r="W1100" s="42"/>
      <c r="X1100" s="42"/>
      <c r="Y1100" s="382"/>
      <c r="Z1100" s="42"/>
      <c r="AA1100" s="42"/>
      <c r="AB1100" s="42"/>
    </row>
    <row r="1101" spans="4:28">
      <c r="D1101" s="241"/>
      <c r="E1101" s="369">
        <v>44327</v>
      </c>
      <c r="F1101" s="240" t="s">
        <v>2286</v>
      </c>
      <c r="G1101" s="266"/>
      <c r="H1101" s="241">
        <v>232.75</v>
      </c>
      <c r="I1101" s="373"/>
      <c r="J1101" s="241"/>
      <c r="K1101" s="241"/>
      <c r="L1101" s="241"/>
      <c r="M1101" s="241"/>
      <c r="N1101" s="241"/>
      <c r="O1101" s="259"/>
      <c r="P1101" s="259"/>
      <c r="Q1101" s="373"/>
      <c r="R1101" s="241"/>
      <c r="S1101" s="241"/>
      <c r="T1101" s="241"/>
      <c r="U1101" s="373"/>
      <c r="V1101" s="241"/>
      <c r="W1101" s="42"/>
      <c r="X1101" s="42"/>
      <c r="Y1101" s="382"/>
      <c r="Z1101" s="42"/>
      <c r="AA1101" s="42"/>
      <c r="AB1101" s="42"/>
    </row>
    <row r="1102" spans="4:28">
      <c r="D1102" s="241"/>
      <c r="E1102" s="369">
        <v>44331</v>
      </c>
      <c r="F1102" s="42" t="s">
        <v>495</v>
      </c>
      <c r="G1102" s="265">
        <v>1486.96</v>
      </c>
      <c r="H1102" s="373"/>
      <c r="I1102" s="373"/>
      <c r="J1102" s="241"/>
      <c r="K1102" s="241"/>
      <c r="L1102" s="241"/>
      <c r="M1102" s="241"/>
      <c r="N1102" s="241"/>
      <c r="O1102" s="259"/>
      <c r="P1102" s="259"/>
      <c r="Q1102" s="373"/>
      <c r="R1102" s="241"/>
      <c r="S1102" s="241"/>
      <c r="T1102" s="241"/>
      <c r="U1102" s="373"/>
      <c r="V1102" s="241"/>
      <c r="W1102" s="42"/>
      <c r="X1102" s="42"/>
      <c r="Y1102" s="382"/>
      <c r="Z1102" s="42"/>
      <c r="AA1102" s="42"/>
      <c r="AB1102" s="42"/>
    </row>
    <row r="1103" spans="4:28">
      <c r="D1103" s="241"/>
      <c r="E1103" s="369">
        <v>44331</v>
      </c>
      <c r="F1103" s="42" t="s">
        <v>2281</v>
      </c>
      <c r="G1103" s="265"/>
      <c r="H1103" s="373">
        <v>98.46</v>
      </c>
      <c r="I1103" s="373"/>
      <c r="J1103" s="241"/>
      <c r="K1103" s="241"/>
      <c r="L1103" s="241"/>
      <c r="M1103" s="241"/>
      <c r="N1103" s="241">
        <v>98.46</v>
      </c>
      <c r="O1103" s="259"/>
      <c r="P1103" s="259"/>
      <c r="Q1103" s="373"/>
      <c r="R1103" s="241"/>
      <c r="S1103" s="241"/>
      <c r="T1103" s="241"/>
      <c r="U1103" s="373"/>
      <c r="V1103" s="241"/>
      <c r="W1103" s="42"/>
      <c r="X1103" s="42"/>
      <c r="Y1103" s="382"/>
      <c r="Z1103" s="42"/>
      <c r="AA1103" s="42"/>
      <c r="AB1103" s="42"/>
    </row>
    <row r="1104" spans="4:28">
      <c r="D1104" s="241"/>
      <c r="E1104" s="369">
        <v>44331</v>
      </c>
      <c r="F1104" s="42" t="s">
        <v>2287</v>
      </c>
      <c r="G1104" s="265"/>
      <c r="H1104" s="373">
        <v>369.41</v>
      </c>
      <c r="I1104" s="373"/>
      <c r="J1104" s="241"/>
      <c r="K1104" s="241"/>
      <c r="L1104" s="241"/>
      <c r="M1104" s="241"/>
      <c r="N1104" s="241">
        <v>369.41</v>
      </c>
      <c r="O1104" s="259"/>
      <c r="P1104" s="259"/>
      <c r="Q1104" s="373"/>
      <c r="R1104" s="241"/>
      <c r="S1104" s="241"/>
      <c r="T1104" s="241"/>
      <c r="U1104" s="373"/>
      <c r="V1104" s="241"/>
      <c r="W1104" s="42"/>
      <c r="X1104" s="42"/>
      <c r="Y1104" s="382"/>
      <c r="Z1104" s="42"/>
      <c r="AA1104" s="42"/>
      <c r="AB1104" s="42"/>
    </row>
    <row r="1105" spans="4:28">
      <c r="D1105" s="241">
        <v>5</v>
      </c>
      <c r="E1105" s="369">
        <v>44331</v>
      </c>
      <c r="F1105" s="42" t="s">
        <v>2288</v>
      </c>
      <c r="G1105" s="265"/>
      <c r="H1105" s="373">
        <v>940.09</v>
      </c>
      <c r="I1105" s="373"/>
      <c r="J1105" s="241"/>
      <c r="K1105" s="241"/>
      <c r="L1105" s="241"/>
      <c r="M1105" s="241"/>
      <c r="N1105" s="241">
        <v>940.09</v>
      </c>
      <c r="O1105" s="259"/>
      <c r="P1105" s="259"/>
      <c r="Q1105" s="373"/>
      <c r="R1105" s="241"/>
      <c r="S1105" s="241"/>
      <c r="T1105" s="241"/>
      <c r="U1105" s="373"/>
      <c r="V1105" s="241"/>
      <c r="W1105" s="42"/>
      <c r="X1105" s="42"/>
      <c r="Y1105" s="382"/>
      <c r="Z1105" s="42"/>
      <c r="AA1105" s="42"/>
      <c r="AB1105" s="42"/>
    </row>
    <row r="1106" spans="4:28">
      <c r="D1106" s="241"/>
      <c r="E1106" s="369">
        <v>44331</v>
      </c>
      <c r="F1106" s="42" t="s">
        <v>1914</v>
      </c>
      <c r="G1106" s="265"/>
      <c r="H1106" s="373">
        <v>1</v>
      </c>
      <c r="I1106" s="373"/>
      <c r="J1106" s="241"/>
      <c r="K1106" s="241"/>
      <c r="L1106" s="241"/>
      <c r="M1106" s="241"/>
      <c r="N1106" s="241"/>
      <c r="O1106" s="259"/>
      <c r="P1106" s="259"/>
      <c r="Q1106" s="373"/>
      <c r="R1106" s="241"/>
      <c r="S1106" s="241">
        <v>1</v>
      </c>
      <c r="T1106" s="241"/>
      <c r="U1106" s="373"/>
      <c r="V1106" s="241"/>
      <c r="W1106" s="42"/>
      <c r="X1106" s="42"/>
      <c r="Y1106" s="382"/>
      <c r="Z1106" s="42"/>
      <c r="AA1106" s="42"/>
      <c r="AB1106" s="42"/>
    </row>
    <row r="1107" spans="4:28">
      <c r="D1107" s="241"/>
      <c r="E1107" s="369">
        <v>44331</v>
      </c>
      <c r="F1107" s="42" t="s">
        <v>1264</v>
      </c>
      <c r="G1107" s="265"/>
      <c r="H1107" s="373">
        <v>78</v>
      </c>
      <c r="I1107" s="373"/>
      <c r="J1107" s="241"/>
      <c r="K1107" s="241"/>
      <c r="L1107" s="241"/>
      <c r="M1107" s="241"/>
      <c r="N1107" s="241"/>
      <c r="O1107" s="259"/>
      <c r="P1107" s="259"/>
      <c r="Q1107" s="373"/>
      <c r="R1107" s="241"/>
      <c r="S1107" s="241"/>
      <c r="T1107" s="241">
        <v>78</v>
      </c>
      <c r="U1107" s="373"/>
      <c r="V1107" s="241"/>
      <c r="W1107" s="42"/>
      <c r="X1107" s="42"/>
      <c r="Y1107" s="382"/>
      <c r="Z1107" s="42"/>
      <c r="AA1107" s="42"/>
      <c r="AB1107" s="42"/>
    </row>
    <row r="1108" spans="4:28">
      <c r="D1108" s="241"/>
      <c r="E1108" s="369">
        <v>44331</v>
      </c>
      <c r="F1108" s="42" t="s">
        <v>2020</v>
      </c>
      <c r="G1108" s="266">
        <v>1610</v>
      </c>
      <c r="H1108" s="373"/>
      <c r="I1108" s="373"/>
      <c r="J1108" s="241"/>
      <c r="K1108" s="241"/>
      <c r="L1108" s="241"/>
      <c r="M1108" s="241"/>
      <c r="N1108" s="241"/>
      <c r="O1108" s="259"/>
      <c r="P1108" s="259"/>
      <c r="Q1108" s="373"/>
      <c r="R1108" s="241"/>
      <c r="S1108" s="241"/>
      <c r="T1108" s="241"/>
      <c r="U1108" s="373"/>
      <c r="V1108" s="241"/>
      <c r="W1108" s="42"/>
      <c r="X1108" s="42"/>
      <c r="Y1108" s="382"/>
      <c r="Z1108" s="42"/>
      <c r="AA1108" s="42"/>
      <c r="AB1108" s="42"/>
    </row>
    <row r="1109" spans="4:28">
      <c r="D1109" s="241"/>
      <c r="E1109" s="369">
        <v>44331</v>
      </c>
      <c r="F1109" s="42" t="s">
        <v>962</v>
      </c>
      <c r="G1109" s="265"/>
      <c r="H1109" s="265">
        <v>1486.96</v>
      </c>
      <c r="I1109" s="373"/>
      <c r="J1109" s="241"/>
      <c r="K1109" s="241"/>
      <c r="L1109" s="241"/>
      <c r="M1109" s="241"/>
      <c r="N1109" s="241"/>
      <c r="O1109" s="259"/>
      <c r="P1109" s="259"/>
      <c r="Q1109" s="373"/>
      <c r="R1109" s="241"/>
      <c r="S1109" s="241"/>
      <c r="T1109" s="241"/>
      <c r="U1109" s="373"/>
      <c r="V1109" s="241"/>
      <c r="W1109" s="42"/>
      <c r="X1109" s="42"/>
      <c r="Y1109" s="382"/>
      <c r="Z1109" s="42"/>
      <c r="AA1109" s="42"/>
      <c r="AB1109" s="42"/>
    </row>
    <row r="1110" spans="4:28">
      <c r="D1110" s="241"/>
      <c r="E1110" s="369">
        <v>44331</v>
      </c>
      <c r="F1110" s="42" t="s">
        <v>2217</v>
      </c>
      <c r="G1110" s="265"/>
      <c r="H1110" s="373">
        <v>52.2</v>
      </c>
      <c r="I1110" s="373"/>
      <c r="J1110" s="241"/>
      <c r="K1110" s="241"/>
      <c r="L1110" s="241"/>
      <c r="M1110" s="241"/>
      <c r="N1110" s="241"/>
      <c r="O1110" s="259"/>
      <c r="P1110" s="259"/>
      <c r="Q1110" s="373"/>
      <c r="R1110" s="241"/>
      <c r="S1110" s="241"/>
      <c r="T1110" s="241">
        <v>52.2</v>
      </c>
      <c r="U1110" s="373"/>
      <c r="V1110" s="241"/>
      <c r="W1110" s="42"/>
      <c r="X1110" s="42"/>
      <c r="Y1110" s="382"/>
      <c r="Z1110" s="42"/>
      <c r="AA1110" s="42"/>
      <c r="AB1110" s="42"/>
    </row>
    <row r="1111" spans="4:28">
      <c r="D1111" s="241"/>
      <c r="E1111" s="369">
        <v>44331</v>
      </c>
      <c r="F1111" s="240" t="s">
        <v>2021</v>
      </c>
      <c r="G1111" s="266"/>
      <c r="H1111" s="241">
        <v>70.84</v>
      </c>
      <c r="I1111" s="373"/>
      <c r="J1111" s="241"/>
      <c r="K1111" s="241"/>
      <c r="L1111" s="241"/>
      <c r="M1111" s="241"/>
      <c r="N1111" s="241"/>
      <c r="O1111" s="259"/>
      <c r="P1111" s="259"/>
      <c r="Q1111" s="373"/>
      <c r="R1111" s="241"/>
      <c r="S1111" s="241"/>
      <c r="T1111" s="241"/>
      <c r="U1111" s="373"/>
      <c r="V1111" s="241"/>
      <c r="W1111" s="42"/>
      <c r="X1111" s="42"/>
      <c r="Y1111" s="382"/>
      <c r="Z1111" s="42"/>
      <c r="AA1111" s="42"/>
      <c r="AB1111" s="42"/>
    </row>
    <row r="1112" spans="4:28">
      <c r="D1112" s="241"/>
      <c r="E1112" s="369">
        <v>44331</v>
      </c>
      <c r="F1112" s="42" t="s">
        <v>495</v>
      </c>
      <c r="G1112" s="265">
        <v>416</v>
      </c>
      <c r="H1112" s="373"/>
      <c r="I1112" s="373"/>
      <c r="J1112" s="241"/>
      <c r="K1112" s="241"/>
      <c r="L1112" s="241"/>
      <c r="M1112" s="241"/>
      <c r="N1112" s="241"/>
      <c r="O1112" s="259"/>
      <c r="P1112" s="259"/>
      <c r="Q1112" s="373"/>
      <c r="R1112" s="241"/>
      <c r="S1112" s="241"/>
      <c r="T1112" s="241"/>
      <c r="U1112" s="373"/>
      <c r="V1112" s="241"/>
      <c r="W1112" s="42"/>
      <c r="X1112" s="42"/>
      <c r="Y1112" s="382"/>
      <c r="Z1112" s="42"/>
      <c r="AA1112" s="42"/>
      <c r="AB1112" s="42"/>
    </row>
    <row r="1113" spans="4:28">
      <c r="D1113" s="241"/>
      <c r="E1113" s="369">
        <v>44331</v>
      </c>
      <c r="F1113" s="42" t="s">
        <v>2290</v>
      </c>
      <c r="G1113" s="265"/>
      <c r="H1113" s="373">
        <v>416</v>
      </c>
      <c r="I1113" s="373"/>
      <c r="J1113" s="241"/>
      <c r="K1113" s="241"/>
      <c r="L1113" s="241"/>
      <c r="M1113" s="241"/>
      <c r="N1113" s="241"/>
      <c r="O1113" s="259"/>
      <c r="P1113" s="259"/>
      <c r="Q1113" s="373"/>
      <c r="R1113" s="241">
        <v>416</v>
      </c>
      <c r="S1113" s="241"/>
      <c r="T1113" s="241"/>
      <c r="U1113" s="373"/>
      <c r="V1113" s="241"/>
      <c r="W1113" s="42"/>
      <c r="X1113" s="42"/>
      <c r="Y1113" s="382"/>
      <c r="Z1113" s="42"/>
      <c r="AA1113" s="42"/>
      <c r="AB1113" s="42"/>
    </row>
    <row r="1114" spans="4:28">
      <c r="D1114" s="241"/>
      <c r="E1114" s="369">
        <v>44331</v>
      </c>
      <c r="F1114" s="42" t="s">
        <v>2048</v>
      </c>
      <c r="G1114" s="266">
        <v>536</v>
      </c>
      <c r="H1114" s="373"/>
      <c r="I1114" s="373"/>
      <c r="J1114" s="241"/>
      <c r="K1114" s="241"/>
      <c r="L1114" s="241"/>
      <c r="M1114" s="241"/>
      <c r="N1114" s="241"/>
      <c r="O1114" s="259"/>
      <c r="P1114" s="259"/>
      <c r="Q1114" s="373"/>
      <c r="R1114" s="241"/>
      <c r="S1114" s="241"/>
      <c r="T1114" s="241"/>
      <c r="U1114" s="373"/>
      <c r="V1114" s="241"/>
      <c r="W1114" s="42"/>
      <c r="X1114" s="42"/>
      <c r="Y1114" s="382"/>
      <c r="Z1114" s="42"/>
      <c r="AA1114" s="42"/>
      <c r="AB1114" s="42"/>
    </row>
    <row r="1115" spans="4:28">
      <c r="D1115" s="241"/>
      <c r="E1115" s="369">
        <v>44331</v>
      </c>
      <c r="F1115" s="42" t="s">
        <v>962</v>
      </c>
      <c r="G1115" s="265"/>
      <c r="H1115" s="373">
        <v>416</v>
      </c>
      <c r="I1115" s="373"/>
      <c r="J1115" s="241"/>
      <c r="K1115" s="241"/>
      <c r="L1115" s="241"/>
      <c r="M1115" s="241"/>
      <c r="N1115" s="241"/>
      <c r="O1115" s="259"/>
      <c r="P1115" s="259"/>
      <c r="Q1115" s="373"/>
      <c r="R1115" s="241"/>
      <c r="S1115" s="241"/>
      <c r="T1115" s="241"/>
      <c r="U1115" s="373"/>
      <c r="V1115" s="241"/>
      <c r="W1115" s="42"/>
      <c r="X1115" s="42"/>
      <c r="Y1115" s="382"/>
      <c r="Z1115" s="42"/>
      <c r="AA1115" s="42"/>
      <c r="AB1115" s="42"/>
    </row>
    <row r="1116" spans="4:28">
      <c r="D1116" s="241"/>
      <c r="E1116" s="369">
        <v>44331</v>
      </c>
      <c r="F1116" s="240" t="s">
        <v>2291</v>
      </c>
      <c r="G1116" s="266"/>
      <c r="H1116" s="241">
        <v>120</v>
      </c>
      <c r="I1116" s="373"/>
      <c r="J1116" s="241"/>
      <c r="K1116" s="241"/>
      <c r="L1116" s="241"/>
      <c r="M1116" s="241"/>
      <c r="N1116" s="241"/>
      <c r="O1116" s="259"/>
      <c r="P1116" s="259"/>
      <c r="Q1116" s="373"/>
      <c r="R1116" s="241"/>
      <c r="S1116" s="241"/>
      <c r="T1116" s="241"/>
      <c r="U1116" s="373"/>
      <c r="V1116" s="241"/>
      <c r="W1116" s="42"/>
      <c r="X1116" s="42"/>
      <c r="Y1116" s="382"/>
      <c r="Z1116" s="42"/>
      <c r="AA1116" s="42"/>
      <c r="AB1116" s="42"/>
    </row>
    <row r="1117" spans="4:28">
      <c r="D1117" s="241"/>
      <c r="E1117" s="369">
        <v>44332</v>
      </c>
      <c r="F1117" s="42" t="s">
        <v>495</v>
      </c>
      <c r="G1117" s="265">
        <v>2730.26</v>
      </c>
      <c r="H1117" s="373"/>
      <c r="I1117" s="373"/>
      <c r="J1117" s="241"/>
      <c r="K1117" s="241"/>
      <c r="L1117" s="241"/>
      <c r="M1117" s="241"/>
      <c r="N1117" s="241"/>
      <c r="O1117" s="259"/>
      <c r="P1117" s="259"/>
      <c r="Q1117" s="373"/>
      <c r="R1117" s="241"/>
      <c r="S1117" s="241"/>
      <c r="T1117" s="241"/>
      <c r="U1117" s="373"/>
      <c r="V1117" s="241"/>
      <c r="W1117" s="42"/>
      <c r="X1117" s="42"/>
      <c r="Y1117" s="382"/>
      <c r="Z1117" s="42"/>
      <c r="AA1117" s="42"/>
      <c r="AB1117" s="42"/>
    </row>
    <row r="1118" spans="4:28">
      <c r="D1118" s="241"/>
      <c r="E1118" s="369">
        <v>44332</v>
      </c>
      <c r="F1118" s="42" t="s">
        <v>2281</v>
      </c>
      <c r="G1118" s="265"/>
      <c r="H1118" s="373">
        <v>156.04</v>
      </c>
      <c r="I1118" s="373"/>
      <c r="J1118" s="241"/>
      <c r="K1118" s="241"/>
      <c r="L1118" s="241"/>
      <c r="M1118" s="241"/>
      <c r="N1118" s="241">
        <v>156.04</v>
      </c>
      <c r="O1118" s="259"/>
      <c r="P1118" s="259"/>
      <c r="Q1118" s="373"/>
      <c r="R1118" s="241"/>
      <c r="S1118" s="241"/>
      <c r="T1118" s="241"/>
      <c r="U1118" s="373"/>
      <c r="V1118" s="241"/>
      <c r="W1118" s="42"/>
      <c r="X1118" s="42"/>
      <c r="Y1118" s="382"/>
      <c r="Z1118" s="42"/>
      <c r="AA1118" s="42"/>
      <c r="AB1118" s="42"/>
    </row>
    <row r="1119" spans="4:28">
      <c r="D1119" s="241"/>
      <c r="E1119" s="369">
        <v>44332</v>
      </c>
      <c r="F1119" s="42" t="s">
        <v>2287</v>
      </c>
      <c r="G1119" s="265"/>
      <c r="H1119" s="373">
        <v>584.23</v>
      </c>
      <c r="I1119" s="373"/>
      <c r="J1119" s="241"/>
      <c r="K1119" s="241"/>
      <c r="L1119" s="241"/>
      <c r="M1119" s="241"/>
      <c r="N1119" s="241">
        <v>584.23</v>
      </c>
      <c r="O1119" s="259"/>
      <c r="P1119" s="259"/>
      <c r="Q1119" s="373"/>
      <c r="R1119" s="241"/>
      <c r="S1119" s="241"/>
      <c r="T1119" s="241"/>
      <c r="U1119" s="373"/>
      <c r="V1119" s="241"/>
      <c r="W1119" s="42"/>
      <c r="X1119" s="42"/>
      <c r="Y1119" s="382"/>
      <c r="Z1119" s="42"/>
      <c r="AA1119" s="42"/>
      <c r="AB1119" s="42"/>
    </row>
    <row r="1120" spans="4:28">
      <c r="D1120" s="241"/>
      <c r="E1120" s="369">
        <v>44332</v>
      </c>
      <c r="F1120" s="42" t="s">
        <v>2283</v>
      </c>
      <c r="G1120" s="265"/>
      <c r="H1120" s="373">
        <v>164.99</v>
      </c>
      <c r="I1120" s="373"/>
      <c r="J1120" s="241"/>
      <c r="K1120" s="241"/>
      <c r="L1120" s="241"/>
      <c r="M1120" s="241"/>
      <c r="N1120" s="241">
        <v>164.99</v>
      </c>
      <c r="O1120" s="259"/>
      <c r="P1120" s="259"/>
      <c r="Q1120" s="373"/>
      <c r="R1120" s="241"/>
      <c r="S1120" s="241"/>
      <c r="T1120" s="241"/>
      <c r="U1120" s="373"/>
      <c r="V1120" s="241"/>
      <c r="W1120" s="42"/>
      <c r="X1120" s="42"/>
      <c r="Y1120" s="382"/>
      <c r="Z1120" s="42"/>
      <c r="AA1120" s="42"/>
      <c r="AB1120" s="42"/>
    </row>
    <row r="1121" spans="4:28">
      <c r="D1121" s="241">
        <v>7</v>
      </c>
      <c r="E1121" s="369">
        <v>44332</v>
      </c>
      <c r="F1121" s="42" t="s">
        <v>2292</v>
      </c>
      <c r="G1121" s="265"/>
      <c r="H1121" s="373">
        <v>1739</v>
      </c>
      <c r="I1121" s="373"/>
      <c r="J1121" s="241">
        <v>1739</v>
      </c>
      <c r="K1121" s="241"/>
      <c r="L1121" s="241"/>
      <c r="M1121" s="241"/>
      <c r="N1121" s="241"/>
      <c r="O1121" s="259"/>
      <c r="P1121" s="259"/>
      <c r="Q1121" s="373"/>
      <c r="R1121" s="241"/>
      <c r="S1121" s="241"/>
      <c r="T1121" s="241"/>
      <c r="U1121" s="373"/>
      <c r="V1121" s="241"/>
      <c r="W1121" s="42"/>
      <c r="X1121" s="42"/>
      <c r="Y1121" s="382"/>
      <c r="Z1121" s="42"/>
      <c r="AA1121" s="42"/>
      <c r="AB1121" s="42"/>
    </row>
    <row r="1122" spans="4:28">
      <c r="D1122" s="241"/>
      <c r="E1122" s="369">
        <v>44332</v>
      </c>
      <c r="F1122" s="42" t="s">
        <v>1914</v>
      </c>
      <c r="G1122" s="265"/>
      <c r="H1122" s="373">
        <v>1</v>
      </c>
      <c r="I1122" s="373"/>
      <c r="J1122" s="241"/>
      <c r="K1122" s="241"/>
      <c r="L1122" s="241"/>
      <c r="M1122" s="241"/>
      <c r="N1122" s="241"/>
      <c r="O1122" s="259"/>
      <c r="P1122" s="259"/>
      <c r="Q1122" s="373"/>
      <c r="R1122" s="241"/>
      <c r="S1122" s="241">
        <v>1</v>
      </c>
      <c r="T1122" s="241"/>
      <c r="U1122" s="373"/>
      <c r="V1122" s="241"/>
      <c r="W1122" s="42"/>
      <c r="X1122" s="42"/>
      <c r="Y1122" s="382"/>
      <c r="Z1122" s="42"/>
      <c r="AA1122" s="42"/>
      <c r="AB1122" s="42"/>
    </row>
    <row r="1123" spans="4:28">
      <c r="D1123" s="241"/>
      <c r="E1123" s="369">
        <v>44332</v>
      </c>
      <c r="F1123" s="42" t="s">
        <v>1264</v>
      </c>
      <c r="G1123" s="265"/>
      <c r="H1123" s="373">
        <v>85</v>
      </c>
      <c r="I1123" s="373"/>
      <c r="J1123" s="241"/>
      <c r="K1123" s="241"/>
      <c r="L1123" s="241"/>
      <c r="M1123" s="241"/>
      <c r="N1123" s="241"/>
      <c r="O1123" s="259"/>
      <c r="P1123" s="259"/>
      <c r="Q1123" s="373"/>
      <c r="R1123" s="241"/>
      <c r="S1123" s="241"/>
      <c r="T1123" s="241">
        <v>85</v>
      </c>
      <c r="U1123" s="373"/>
      <c r="V1123" s="241"/>
      <c r="W1123" s="42"/>
      <c r="X1123" s="42"/>
      <c r="Y1123" s="382"/>
      <c r="Z1123" s="42"/>
      <c r="AA1123" s="42"/>
      <c r="AB1123" s="42"/>
    </row>
    <row r="1124" spans="4:28">
      <c r="D1124" s="241"/>
      <c r="E1124" s="369">
        <v>44332</v>
      </c>
      <c r="F1124" s="42" t="s">
        <v>2020</v>
      </c>
      <c r="G1124" s="266">
        <v>3013</v>
      </c>
      <c r="H1124" s="373"/>
      <c r="I1124" s="373"/>
      <c r="J1124" s="241"/>
      <c r="K1124" s="241"/>
      <c r="L1124" s="241"/>
      <c r="M1124" s="241"/>
      <c r="N1124" s="241"/>
      <c r="O1124" s="259"/>
      <c r="P1124" s="259"/>
      <c r="Q1124" s="373"/>
      <c r="R1124" s="241"/>
      <c r="S1124" s="241"/>
      <c r="T1124" s="241"/>
      <c r="U1124" s="373"/>
      <c r="V1124" s="241"/>
      <c r="W1124" s="42"/>
      <c r="X1124" s="42"/>
      <c r="Y1124" s="382"/>
      <c r="Z1124" s="42"/>
      <c r="AA1124" s="42"/>
      <c r="AB1124" s="42"/>
    </row>
    <row r="1125" spans="4:28">
      <c r="D1125" s="241"/>
      <c r="E1125" s="369">
        <v>44332</v>
      </c>
      <c r="F1125" s="42" t="s">
        <v>962</v>
      </c>
      <c r="G1125" s="265"/>
      <c r="H1125" s="373">
        <v>2730.26</v>
      </c>
      <c r="I1125" s="373"/>
      <c r="J1125" s="241"/>
      <c r="K1125" s="241"/>
      <c r="L1125" s="241"/>
      <c r="M1125" s="241"/>
      <c r="N1125" s="241"/>
      <c r="O1125" s="259"/>
      <c r="P1125" s="259"/>
      <c r="Q1125" s="373"/>
      <c r="R1125" s="241"/>
      <c r="S1125" s="241"/>
      <c r="T1125" s="241"/>
      <c r="U1125" s="373"/>
      <c r="V1125" s="241"/>
      <c r="W1125" s="42"/>
      <c r="X1125" s="42"/>
      <c r="Y1125" s="382"/>
      <c r="Z1125" s="42"/>
      <c r="AA1125" s="42"/>
      <c r="AB1125" s="42"/>
    </row>
    <row r="1126" spans="4:28">
      <c r="D1126" s="241"/>
      <c r="E1126" s="369">
        <v>44332</v>
      </c>
      <c r="F1126" s="42" t="s">
        <v>2217</v>
      </c>
      <c r="G1126" s="265"/>
      <c r="H1126" s="373">
        <v>80.260000000000005</v>
      </c>
      <c r="I1126" s="373"/>
      <c r="J1126" s="241"/>
      <c r="K1126" s="241"/>
      <c r="L1126" s="241"/>
      <c r="M1126" s="241"/>
      <c r="N1126" s="241"/>
      <c r="O1126" s="259"/>
      <c r="P1126" s="259"/>
      <c r="Q1126" s="373"/>
      <c r="R1126" s="241"/>
      <c r="S1126" s="241"/>
      <c r="T1126" s="241">
        <v>80.260000000000005</v>
      </c>
      <c r="U1126" s="373"/>
      <c r="V1126" s="241"/>
      <c r="W1126" s="42"/>
      <c r="X1126" s="42"/>
      <c r="Y1126" s="382"/>
      <c r="Z1126" s="42"/>
      <c r="AA1126" s="42"/>
      <c r="AB1126" s="42"/>
    </row>
    <row r="1127" spans="4:28">
      <c r="D1127" s="241"/>
      <c r="E1127" s="369">
        <v>44332</v>
      </c>
      <c r="F1127" s="240" t="s">
        <v>2021</v>
      </c>
      <c r="G1127" s="266"/>
      <c r="H1127" s="241">
        <v>202.48</v>
      </c>
      <c r="I1127" s="373"/>
      <c r="J1127" s="241"/>
      <c r="K1127" s="241"/>
      <c r="L1127" s="241"/>
      <c r="M1127" s="241"/>
      <c r="N1127" s="241"/>
      <c r="O1127" s="259"/>
      <c r="P1127" s="259"/>
      <c r="Q1127" s="373"/>
      <c r="R1127" s="241"/>
      <c r="S1127" s="241"/>
      <c r="T1127" s="241"/>
      <c r="U1127" s="373"/>
      <c r="V1127" s="241"/>
      <c r="W1127" s="42"/>
      <c r="X1127" s="42"/>
      <c r="Y1127" s="382"/>
      <c r="Z1127" s="42"/>
      <c r="AA1127" s="42"/>
      <c r="AB1127" s="42"/>
    </row>
    <row r="1128" spans="4:28">
      <c r="D1128" s="241"/>
      <c r="E1128" s="369">
        <v>44334</v>
      </c>
      <c r="F1128" s="42" t="s">
        <v>495</v>
      </c>
      <c r="G1128" s="265">
        <v>1610.3</v>
      </c>
      <c r="H1128" s="373"/>
      <c r="I1128" s="373"/>
      <c r="J1128" s="241"/>
      <c r="K1128" s="241"/>
      <c r="L1128" s="241"/>
      <c r="M1128" s="241"/>
      <c r="N1128" s="241"/>
      <c r="O1128" s="259"/>
      <c r="P1128" s="259"/>
      <c r="Q1128" s="373"/>
      <c r="R1128" s="241"/>
      <c r="S1128" s="241"/>
      <c r="T1128" s="241"/>
      <c r="U1128" s="373"/>
      <c r="V1128" s="241"/>
      <c r="W1128" s="42"/>
      <c r="X1128" s="42"/>
      <c r="Y1128" s="382"/>
      <c r="Z1128" s="42"/>
      <c r="AA1128" s="42"/>
      <c r="AB1128" s="42"/>
    </row>
    <row r="1129" spans="4:28">
      <c r="D1129" s="241">
        <v>5</v>
      </c>
      <c r="E1129" s="369">
        <v>44334</v>
      </c>
      <c r="F1129" s="42" t="s">
        <v>2293</v>
      </c>
      <c r="G1129" s="265"/>
      <c r="H1129" s="373">
        <v>1208.2</v>
      </c>
      <c r="I1129" s="373"/>
      <c r="J1129" s="241">
        <v>1208.2</v>
      </c>
      <c r="K1129" s="241"/>
      <c r="L1129" s="241"/>
      <c r="M1129" s="241"/>
      <c r="N1129" s="241"/>
      <c r="O1129" s="259"/>
      <c r="P1129" s="259"/>
      <c r="Q1129" s="373"/>
      <c r="R1129" s="241"/>
      <c r="S1129" s="241"/>
      <c r="T1129" s="241"/>
      <c r="U1129" s="373"/>
      <c r="V1129" s="241"/>
      <c r="W1129" s="42"/>
      <c r="X1129" s="42"/>
      <c r="Y1129" s="382"/>
      <c r="Z1129" s="42"/>
      <c r="AA1129" s="42"/>
      <c r="AB1129" s="42"/>
    </row>
    <row r="1130" spans="4:28">
      <c r="D1130" s="241"/>
      <c r="E1130" s="369">
        <v>44334</v>
      </c>
      <c r="F1130" s="42" t="s">
        <v>2294</v>
      </c>
      <c r="G1130" s="265"/>
      <c r="H1130" s="373">
        <v>401.1</v>
      </c>
      <c r="I1130" s="373"/>
      <c r="J1130" s="241"/>
      <c r="K1130" s="241"/>
      <c r="L1130" s="241"/>
      <c r="M1130" s="241"/>
      <c r="N1130" s="241">
        <v>401.1</v>
      </c>
      <c r="O1130" s="259"/>
      <c r="P1130" s="259"/>
      <c r="Q1130" s="373"/>
      <c r="R1130" s="241"/>
      <c r="S1130" s="241"/>
      <c r="T1130" s="241"/>
      <c r="U1130" s="373"/>
      <c r="V1130" s="241"/>
      <c r="W1130" s="42"/>
      <c r="X1130" s="42"/>
      <c r="Y1130" s="382"/>
      <c r="Z1130" s="42"/>
      <c r="AA1130" s="42"/>
      <c r="AB1130" s="42"/>
    </row>
    <row r="1131" spans="4:28">
      <c r="D1131" s="241"/>
      <c r="E1131" s="369">
        <v>44334</v>
      </c>
      <c r="F1131" s="42" t="s">
        <v>1914</v>
      </c>
      <c r="G1131" s="265"/>
      <c r="H1131" s="373">
        <v>1</v>
      </c>
      <c r="I1131" s="373"/>
      <c r="J1131" s="241"/>
      <c r="K1131" s="241"/>
      <c r="L1131" s="241"/>
      <c r="M1131" s="241"/>
      <c r="N1131" s="241"/>
      <c r="O1131" s="259"/>
      <c r="P1131" s="259"/>
      <c r="Q1131" s="373"/>
      <c r="R1131" s="241"/>
      <c r="S1131" s="241">
        <v>1</v>
      </c>
      <c r="T1131" s="241"/>
      <c r="U1131" s="373"/>
      <c r="V1131" s="241"/>
      <c r="W1131" s="42"/>
      <c r="X1131" s="42"/>
      <c r="Y1131" s="382"/>
      <c r="Z1131" s="42"/>
      <c r="AA1131" s="42"/>
      <c r="AB1131" s="42"/>
    </row>
    <row r="1132" spans="4:28">
      <c r="D1132" s="241"/>
      <c r="E1132" s="369">
        <v>44334</v>
      </c>
      <c r="F1132" s="42" t="s">
        <v>2295</v>
      </c>
      <c r="G1132" s="266">
        <v>1760</v>
      </c>
      <c r="H1132" s="373"/>
      <c r="I1132" s="373"/>
      <c r="J1132" s="241"/>
      <c r="K1132" s="241"/>
      <c r="L1132" s="241"/>
      <c r="M1132" s="241"/>
      <c r="N1132" s="241"/>
      <c r="O1132" s="259"/>
      <c r="P1132" s="259"/>
      <c r="Q1132" s="373"/>
      <c r="R1132" s="241"/>
      <c r="S1132" s="241"/>
      <c r="T1132" s="241"/>
      <c r="U1132" s="373"/>
      <c r="V1132" s="241"/>
      <c r="W1132" s="42"/>
      <c r="X1132" s="42"/>
      <c r="Y1132" s="382"/>
      <c r="Z1132" s="42"/>
      <c r="AA1132" s="42"/>
      <c r="AB1132" s="42"/>
    </row>
    <row r="1133" spans="4:28">
      <c r="D1133" s="241"/>
      <c r="E1133" s="369">
        <v>44334</v>
      </c>
      <c r="F1133" s="42" t="s">
        <v>962</v>
      </c>
      <c r="G1133" s="265"/>
      <c r="H1133" s="373">
        <v>1610.3</v>
      </c>
      <c r="I1133" s="373"/>
      <c r="J1133" s="241"/>
      <c r="K1133" s="241"/>
      <c r="L1133" s="241"/>
      <c r="M1133" s="241"/>
      <c r="N1133" s="241"/>
      <c r="O1133" s="259"/>
      <c r="P1133" s="259"/>
      <c r="Q1133" s="373"/>
      <c r="R1133" s="241"/>
      <c r="S1133" s="241"/>
      <c r="T1133" s="241"/>
      <c r="U1133" s="373"/>
      <c r="V1133" s="241"/>
      <c r="W1133" s="42"/>
      <c r="X1133" s="42"/>
      <c r="Y1133" s="382"/>
      <c r="Z1133" s="42"/>
      <c r="AA1133" s="42"/>
      <c r="AB1133" s="42"/>
    </row>
    <row r="1134" spans="4:28">
      <c r="D1134" s="241"/>
      <c r="E1134" s="369">
        <v>44334</v>
      </c>
      <c r="F1134" s="240" t="s">
        <v>1945</v>
      </c>
      <c r="G1134" s="266"/>
      <c r="H1134" s="241">
        <v>149.69999999999999</v>
      </c>
      <c r="I1134" s="373"/>
      <c r="J1134" s="241"/>
      <c r="K1134" s="241"/>
      <c r="L1134" s="241"/>
      <c r="M1134" s="241"/>
      <c r="N1134" s="241"/>
      <c r="O1134" s="259"/>
      <c r="P1134" s="259"/>
      <c r="Q1134" s="373"/>
      <c r="R1134" s="241"/>
      <c r="S1134" s="241"/>
      <c r="T1134" s="241"/>
      <c r="U1134" s="373"/>
      <c r="V1134" s="241"/>
      <c r="W1134" s="42"/>
      <c r="X1134" s="42"/>
      <c r="Y1134" s="382"/>
      <c r="Z1134" s="42"/>
      <c r="AA1134" s="42"/>
      <c r="AB1134" s="42"/>
    </row>
    <row r="1135" spans="4:28">
      <c r="D1135" s="241"/>
      <c r="E1135" s="369">
        <v>44335</v>
      </c>
      <c r="F1135" s="42" t="s">
        <v>495</v>
      </c>
      <c r="G1135" s="265">
        <v>615</v>
      </c>
      <c r="H1135" s="373"/>
      <c r="I1135" s="373"/>
      <c r="J1135" s="241"/>
      <c r="K1135" s="241"/>
      <c r="L1135" s="241"/>
      <c r="M1135" s="241"/>
      <c r="N1135" s="241"/>
      <c r="O1135" s="259"/>
      <c r="P1135" s="259"/>
      <c r="Q1135" s="373"/>
      <c r="R1135" s="241"/>
      <c r="S1135" s="241"/>
      <c r="T1135" s="241"/>
      <c r="U1135" s="373"/>
      <c r="V1135" s="241"/>
      <c r="W1135" s="42"/>
      <c r="X1135" s="42"/>
      <c r="Y1135" s="382"/>
      <c r="Z1135" s="42"/>
      <c r="AA1135" s="42"/>
      <c r="AB1135" s="42"/>
    </row>
    <row r="1136" spans="4:28">
      <c r="D1136" s="241">
        <v>3</v>
      </c>
      <c r="E1136" s="369">
        <v>44335</v>
      </c>
      <c r="F1136" s="42" t="s">
        <v>2296</v>
      </c>
      <c r="G1136" s="265"/>
      <c r="H1136" s="373">
        <v>615</v>
      </c>
      <c r="I1136" s="373"/>
      <c r="J1136" s="241"/>
      <c r="K1136" s="241"/>
      <c r="L1136" s="241"/>
      <c r="M1136" s="241"/>
      <c r="N1136" s="241"/>
      <c r="O1136" s="259"/>
      <c r="P1136" s="259"/>
      <c r="Q1136" s="373"/>
      <c r="R1136" s="241"/>
      <c r="S1136" s="241"/>
      <c r="T1136" s="241"/>
      <c r="U1136" s="373"/>
      <c r="V1136" s="241">
        <v>615</v>
      </c>
      <c r="W1136" s="42"/>
      <c r="X1136" s="42"/>
      <c r="Y1136" s="382"/>
      <c r="Z1136" s="42"/>
      <c r="AA1136" s="42"/>
      <c r="AB1136" s="42"/>
    </row>
    <row r="1137" spans="4:28">
      <c r="D1137" s="241"/>
      <c r="E1137" s="369">
        <v>44335</v>
      </c>
      <c r="F1137" s="42" t="s">
        <v>2297</v>
      </c>
      <c r="G1137" s="266">
        <v>684</v>
      </c>
      <c r="H1137" s="373"/>
      <c r="I1137" s="373"/>
      <c r="J1137" s="241"/>
      <c r="K1137" s="241"/>
      <c r="L1137" s="241"/>
      <c r="M1137" s="241"/>
      <c r="N1137" s="241"/>
      <c r="O1137" s="259"/>
      <c r="P1137" s="259"/>
      <c r="Q1137" s="373"/>
      <c r="R1137" s="241"/>
      <c r="S1137" s="241"/>
      <c r="T1137" s="241"/>
      <c r="U1137" s="373"/>
      <c r="V1137" s="241"/>
      <c r="W1137" s="42"/>
      <c r="X1137" s="42"/>
      <c r="Y1137" s="382"/>
      <c r="Z1137" s="42"/>
      <c r="AA1137" s="42"/>
      <c r="AB1137" s="42"/>
    </row>
    <row r="1138" spans="4:28">
      <c r="D1138" s="241"/>
      <c r="E1138" s="369">
        <v>44335</v>
      </c>
      <c r="F1138" s="42" t="s">
        <v>962</v>
      </c>
      <c r="G1138" s="265"/>
      <c r="H1138" s="373">
        <v>615</v>
      </c>
      <c r="I1138" s="373"/>
      <c r="J1138" s="241"/>
      <c r="K1138" s="241"/>
      <c r="L1138" s="241"/>
      <c r="M1138" s="241"/>
      <c r="N1138" s="241"/>
      <c r="O1138" s="259"/>
      <c r="P1138" s="259"/>
      <c r="Q1138" s="373"/>
      <c r="R1138" s="241"/>
      <c r="S1138" s="241"/>
      <c r="T1138" s="241"/>
      <c r="U1138" s="373"/>
      <c r="V1138" s="241"/>
      <c r="W1138" s="42"/>
      <c r="X1138" s="42"/>
      <c r="Y1138" s="382"/>
      <c r="Z1138" s="42"/>
      <c r="AA1138" s="42"/>
      <c r="AB1138" s="42"/>
    </row>
    <row r="1139" spans="4:28">
      <c r="D1139" s="241"/>
      <c r="E1139" s="369">
        <v>44335</v>
      </c>
      <c r="F1139" s="240" t="s">
        <v>2298</v>
      </c>
      <c r="G1139" s="266"/>
      <c r="H1139" s="241">
        <v>69</v>
      </c>
      <c r="I1139" s="373"/>
      <c r="J1139" s="241"/>
      <c r="K1139" s="241"/>
      <c r="L1139" s="241"/>
      <c r="M1139" s="241"/>
      <c r="N1139" s="241"/>
      <c r="O1139" s="259"/>
      <c r="P1139" s="259"/>
      <c r="Q1139" s="373"/>
      <c r="R1139" s="241"/>
      <c r="S1139" s="241"/>
      <c r="T1139" s="241"/>
      <c r="U1139" s="373"/>
      <c r="V1139" s="241"/>
      <c r="W1139" s="42"/>
      <c r="X1139" s="42"/>
      <c r="Y1139" s="382"/>
      <c r="Z1139" s="42"/>
      <c r="AA1139" s="42"/>
      <c r="AB1139" s="42"/>
    </row>
    <row r="1140" spans="4:28">
      <c r="D1140" s="241"/>
      <c r="E1140" s="369">
        <v>44336</v>
      </c>
      <c r="F1140" s="42" t="s">
        <v>495</v>
      </c>
      <c r="G1140" s="265">
        <v>1127</v>
      </c>
      <c r="H1140" s="373"/>
      <c r="I1140" s="373"/>
      <c r="J1140" s="241"/>
      <c r="K1140" s="241"/>
      <c r="L1140" s="241"/>
      <c r="M1140" s="241"/>
      <c r="N1140" s="241"/>
      <c r="O1140" s="259"/>
      <c r="P1140" s="259"/>
      <c r="Q1140" s="373"/>
      <c r="R1140" s="241"/>
      <c r="S1140" s="241"/>
      <c r="T1140" s="241"/>
      <c r="U1140" s="373"/>
      <c r="V1140" s="241"/>
      <c r="W1140" s="42"/>
      <c r="X1140" s="42"/>
      <c r="Y1140" s="382"/>
      <c r="Z1140" s="42"/>
      <c r="AA1140" s="42"/>
      <c r="AB1140" s="42"/>
    </row>
    <row r="1141" spans="4:28">
      <c r="D1141" s="241">
        <v>7</v>
      </c>
      <c r="E1141" s="369">
        <v>44336</v>
      </c>
      <c r="F1141" s="42" t="s">
        <v>2299</v>
      </c>
      <c r="G1141" s="265"/>
      <c r="H1141" s="373">
        <v>1127</v>
      </c>
      <c r="I1141" s="373"/>
      <c r="J1141" s="241">
        <v>1127</v>
      </c>
      <c r="K1141" s="241"/>
      <c r="L1141" s="241"/>
      <c r="M1141" s="241"/>
      <c r="N1141" s="241"/>
      <c r="O1141" s="259"/>
      <c r="P1141" s="259"/>
      <c r="Q1141" s="373"/>
      <c r="R1141" s="241"/>
      <c r="S1141" s="241"/>
      <c r="T1141" s="241"/>
      <c r="U1141" s="373"/>
      <c r="V1141" s="241"/>
      <c r="W1141" s="42"/>
      <c r="X1141" s="42"/>
      <c r="Y1141" s="382"/>
      <c r="Z1141" s="42"/>
      <c r="AA1141" s="42"/>
      <c r="AB1141" s="42"/>
    </row>
    <row r="1142" spans="4:28">
      <c r="D1142" s="241"/>
      <c r="E1142" s="369">
        <v>44336</v>
      </c>
      <c r="F1142" s="42" t="s">
        <v>2300</v>
      </c>
      <c r="G1142" s="266">
        <v>1187</v>
      </c>
      <c r="H1142" s="373"/>
      <c r="I1142" s="373"/>
      <c r="J1142" s="241"/>
      <c r="K1142" s="241"/>
      <c r="L1142" s="241"/>
      <c r="M1142" s="241"/>
      <c r="N1142" s="241"/>
      <c r="O1142" s="259"/>
      <c r="P1142" s="259"/>
      <c r="Q1142" s="373"/>
      <c r="R1142" s="241"/>
      <c r="S1142" s="241"/>
      <c r="T1142" s="241"/>
      <c r="U1142" s="373"/>
      <c r="V1142" s="241"/>
      <c r="W1142" s="42"/>
      <c r="X1142" s="42"/>
      <c r="Y1142" s="382"/>
      <c r="Z1142" s="42"/>
      <c r="AA1142" s="42"/>
      <c r="AB1142" s="42"/>
    </row>
    <row r="1143" spans="4:28">
      <c r="D1143" s="241"/>
      <c r="E1143" s="369">
        <v>44336</v>
      </c>
      <c r="F1143" s="42" t="s">
        <v>962</v>
      </c>
      <c r="G1143" s="265"/>
      <c r="H1143" s="373">
        <v>1127</v>
      </c>
      <c r="I1143" s="373"/>
      <c r="J1143" s="241"/>
      <c r="K1143" s="241"/>
      <c r="L1143" s="241"/>
      <c r="M1143" s="241"/>
      <c r="N1143" s="241"/>
      <c r="O1143" s="259"/>
      <c r="P1143" s="259"/>
      <c r="Q1143" s="373"/>
      <c r="R1143" s="241"/>
      <c r="S1143" s="241"/>
      <c r="T1143" s="241"/>
      <c r="U1143" s="373"/>
      <c r="V1143" s="241"/>
      <c r="W1143" s="42"/>
      <c r="X1143" s="42"/>
      <c r="Y1143" s="382"/>
      <c r="Z1143" s="42"/>
      <c r="AA1143" s="42"/>
      <c r="AB1143" s="42"/>
    </row>
    <row r="1144" spans="4:28">
      <c r="D1144" s="241"/>
      <c r="E1144" s="369">
        <v>44336</v>
      </c>
      <c r="F1144" s="240" t="s">
        <v>2301</v>
      </c>
      <c r="G1144" s="266"/>
      <c r="H1144" s="241">
        <v>60</v>
      </c>
      <c r="I1144" s="373"/>
      <c r="J1144" s="241"/>
      <c r="K1144" s="241"/>
      <c r="L1144" s="241"/>
      <c r="M1144" s="241"/>
      <c r="N1144" s="241"/>
      <c r="O1144" s="259"/>
      <c r="P1144" s="259"/>
      <c r="Q1144" s="373"/>
      <c r="R1144" s="241"/>
      <c r="S1144" s="241"/>
      <c r="T1144" s="241"/>
      <c r="U1144" s="373"/>
      <c r="V1144" s="241"/>
      <c r="W1144" s="42"/>
      <c r="X1144" s="42"/>
      <c r="Y1144" s="382"/>
      <c r="Z1144" s="42"/>
      <c r="AA1144" s="42"/>
      <c r="AB1144" s="42"/>
    </row>
    <row r="1145" spans="4:28">
      <c r="D1145" s="241"/>
      <c r="E1145" s="369">
        <v>44341</v>
      </c>
      <c r="F1145" s="42" t="s">
        <v>495</v>
      </c>
      <c r="G1145" s="265">
        <v>1793.45</v>
      </c>
      <c r="H1145" s="373"/>
      <c r="I1145" s="373"/>
      <c r="J1145" s="241"/>
      <c r="K1145" s="241"/>
      <c r="L1145" s="241"/>
      <c r="M1145" s="241"/>
      <c r="N1145" s="241"/>
      <c r="O1145" s="259"/>
      <c r="P1145" s="259"/>
      <c r="Q1145" s="373"/>
      <c r="R1145" s="241"/>
      <c r="S1145" s="241"/>
      <c r="T1145" s="241"/>
      <c r="U1145" s="373"/>
      <c r="V1145" s="241"/>
      <c r="W1145" s="42"/>
      <c r="X1145" s="42"/>
      <c r="Y1145" s="382"/>
      <c r="Z1145" s="42"/>
      <c r="AA1145" s="42"/>
      <c r="AB1145" s="42"/>
    </row>
    <row r="1146" spans="4:28">
      <c r="D1146" s="241"/>
      <c r="E1146" s="369">
        <v>44341</v>
      </c>
      <c r="F1146" s="42" t="s">
        <v>2281</v>
      </c>
      <c r="G1146" s="265"/>
      <c r="H1146" s="373">
        <v>267.57</v>
      </c>
      <c r="I1146" s="373"/>
      <c r="J1146" s="241"/>
      <c r="K1146" s="241"/>
      <c r="L1146" s="241"/>
      <c r="M1146" s="241"/>
      <c r="N1146" s="241">
        <v>267.57</v>
      </c>
      <c r="O1146" s="259"/>
      <c r="P1146" s="259"/>
      <c r="Q1146" s="373"/>
      <c r="R1146" s="241"/>
      <c r="S1146" s="241"/>
      <c r="T1146" s="241"/>
      <c r="U1146" s="373"/>
      <c r="V1146" s="241"/>
      <c r="W1146" s="42"/>
      <c r="X1146" s="42"/>
      <c r="Y1146" s="382"/>
      <c r="Z1146" s="42"/>
      <c r="AA1146" s="42"/>
      <c r="AB1146" s="42"/>
    </row>
    <row r="1147" spans="4:28">
      <c r="D1147" s="241"/>
      <c r="E1147" s="369">
        <v>44341</v>
      </c>
      <c r="F1147" s="42" t="s">
        <v>2287</v>
      </c>
      <c r="G1147" s="265"/>
      <c r="H1147" s="373">
        <v>236.67</v>
      </c>
      <c r="I1147" s="373"/>
      <c r="J1147" s="241"/>
      <c r="K1147" s="241"/>
      <c r="L1147" s="241"/>
      <c r="M1147" s="241"/>
      <c r="N1147" s="241">
        <v>236.67</v>
      </c>
      <c r="O1147" s="259"/>
      <c r="P1147" s="259"/>
      <c r="Q1147" s="373"/>
      <c r="R1147" s="241"/>
      <c r="S1147" s="241"/>
      <c r="T1147" s="241"/>
      <c r="U1147" s="373"/>
      <c r="V1147" s="241"/>
      <c r="W1147" s="42"/>
      <c r="X1147" s="42"/>
      <c r="Y1147" s="382"/>
      <c r="Z1147" s="42"/>
      <c r="AA1147" s="42"/>
      <c r="AB1147" s="42"/>
    </row>
    <row r="1148" spans="4:28">
      <c r="D1148" s="241">
        <v>5</v>
      </c>
      <c r="E1148" s="369">
        <v>44341</v>
      </c>
      <c r="F1148" s="42" t="s">
        <v>2293</v>
      </c>
      <c r="G1148" s="265"/>
      <c r="H1148" s="373">
        <v>1208.21</v>
      </c>
      <c r="I1148" s="373"/>
      <c r="J1148" s="241">
        <v>1208.21</v>
      </c>
      <c r="K1148" s="241"/>
      <c r="L1148" s="241"/>
      <c r="M1148" s="241"/>
      <c r="N1148" s="241"/>
      <c r="O1148" s="259"/>
      <c r="P1148" s="259"/>
      <c r="Q1148" s="373"/>
      <c r="R1148" s="241"/>
      <c r="S1148" s="241"/>
      <c r="T1148" s="241"/>
      <c r="U1148" s="373"/>
      <c r="V1148" s="241"/>
      <c r="W1148" s="42"/>
      <c r="X1148" s="42"/>
      <c r="Y1148" s="382"/>
      <c r="Z1148" s="42"/>
      <c r="AA1148" s="42"/>
      <c r="AB1148" s="42"/>
    </row>
    <row r="1149" spans="4:28">
      <c r="D1149" s="241"/>
      <c r="E1149" s="369">
        <v>44341</v>
      </c>
      <c r="F1149" s="42" t="s">
        <v>1914</v>
      </c>
      <c r="G1149" s="265"/>
      <c r="H1149" s="373">
        <v>1</v>
      </c>
      <c r="I1149" s="373"/>
      <c r="J1149" s="241"/>
      <c r="K1149" s="241"/>
      <c r="L1149" s="241"/>
      <c r="M1149" s="241"/>
      <c r="N1149" s="241"/>
      <c r="O1149" s="259"/>
      <c r="P1149" s="259"/>
      <c r="Q1149" s="373"/>
      <c r="R1149" s="241"/>
      <c r="S1149" s="241">
        <v>1</v>
      </c>
      <c r="T1149" s="241"/>
      <c r="U1149" s="373"/>
      <c r="V1149" s="241"/>
      <c r="W1149" s="42"/>
      <c r="X1149" s="42"/>
      <c r="Y1149" s="382"/>
      <c r="Z1149" s="42"/>
      <c r="AA1149" s="42"/>
      <c r="AB1149" s="42"/>
    </row>
    <row r="1150" spans="4:28">
      <c r="D1150" s="241"/>
      <c r="E1150" s="369">
        <v>44341</v>
      </c>
      <c r="F1150" s="42" t="s">
        <v>1264</v>
      </c>
      <c r="G1150" s="265"/>
      <c r="H1150" s="373">
        <v>80</v>
      </c>
      <c r="I1150" s="373"/>
      <c r="J1150" s="241"/>
      <c r="K1150" s="241"/>
      <c r="L1150" s="241"/>
      <c r="M1150" s="241"/>
      <c r="N1150" s="241"/>
      <c r="O1150" s="259"/>
      <c r="P1150" s="259"/>
      <c r="Q1150" s="373"/>
      <c r="R1150" s="241"/>
      <c r="S1150" s="241"/>
      <c r="T1150" s="241">
        <v>80</v>
      </c>
      <c r="U1150" s="373"/>
      <c r="V1150" s="241"/>
      <c r="W1150" s="42"/>
      <c r="X1150" s="42"/>
      <c r="Y1150" s="382"/>
      <c r="Z1150" s="42"/>
      <c r="AA1150" s="42"/>
      <c r="AB1150" s="42"/>
    </row>
    <row r="1151" spans="4:28">
      <c r="D1151" s="241"/>
      <c r="E1151" s="369">
        <v>44341</v>
      </c>
      <c r="F1151" s="42" t="s">
        <v>2074</v>
      </c>
      <c r="G1151" s="266">
        <v>1924</v>
      </c>
      <c r="H1151" s="373"/>
      <c r="I1151" s="373"/>
      <c r="J1151" s="241"/>
      <c r="K1151" s="241"/>
      <c r="L1151" s="241"/>
      <c r="M1151" s="241"/>
      <c r="N1151" s="241"/>
      <c r="O1151" s="259"/>
      <c r="P1151" s="259"/>
      <c r="Q1151" s="373"/>
      <c r="R1151" s="241"/>
      <c r="S1151" s="241"/>
      <c r="T1151" s="241"/>
      <c r="U1151" s="373"/>
      <c r="V1151" s="241"/>
      <c r="W1151" s="42"/>
      <c r="X1151" s="42"/>
      <c r="Y1151" s="382"/>
      <c r="Z1151" s="42"/>
      <c r="AA1151" s="42"/>
      <c r="AB1151" s="42"/>
    </row>
    <row r="1152" spans="4:28">
      <c r="D1152" s="241"/>
      <c r="E1152" s="369">
        <v>44341</v>
      </c>
      <c r="F1152" s="42" t="s">
        <v>962</v>
      </c>
      <c r="G1152" s="265"/>
      <c r="H1152" s="373">
        <v>1793.45</v>
      </c>
      <c r="I1152" s="373"/>
      <c r="J1152" s="241"/>
      <c r="K1152" s="241"/>
      <c r="L1152" s="241"/>
      <c r="M1152" s="241"/>
      <c r="N1152" s="241"/>
      <c r="O1152" s="259"/>
      <c r="P1152" s="259"/>
      <c r="Q1152" s="373"/>
      <c r="R1152" s="241"/>
      <c r="S1152" s="241"/>
      <c r="T1152" s="241"/>
      <c r="U1152" s="373"/>
      <c r="V1152" s="241"/>
      <c r="W1152" s="42"/>
      <c r="X1152" s="42"/>
      <c r="Y1152" s="382"/>
      <c r="Z1152" s="42"/>
      <c r="AA1152" s="42"/>
      <c r="AB1152" s="42"/>
    </row>
    <row r="1153" spans="4:28">
      <c r="D1153" s="241"/>
      <c r="E1153" s="369">
        <v>44341</v>
      </c>
      <c r="F1153" s="42" t="s">
        <v>2217</v>
      </c>
      <c r="G1153" s="265"/>
      <c r="H1153" s="373">
        <v>58.48</v>
      </c>
      <c r="I1153" s="373"/>
      <c r="J1153" s="241"/>
      <c r="K1153" s="241"/>
      <c r="L1153" s="241"/>
      <c r="M1153" s="241"/>
      <c r="N1153" s="241"/>
      <c r="O1153" s="259"/>
      <c r="P1153" s="259"/>
      <c r="Q1153" s="373"/>
      <c r="R1153" s="241"/>
      <c r="S1153" s="241"/>
      <c r="T1153" s="241">
        <v>58.48</v>
      </c>
      <c r="U1153" s="373"/>
      <c r="V1153" s="241"/>
      <c r="W1153" s="42"/>
      <c r="X1153" s="42"/>
      <c r="Y1153" s="382"/>
      <c r="Z1153" s="42"/>
      <c r="AA1153" s="42"/>
      <c r="AB1153" s="42"/>
    </row>
    <row r="1154" spans="4:28">
      <c r="D1154" s="241"/>
      <c r="E1154" s="369">
        <v>44341</v>
      </c>
      <c r="F1154" s="240" t="s">
        <v>2075</v>
      </c>
      <c r="G1154" s="266"/>
      <c r="H1154" s="241">
        <v>72.069999999999993</v>
      </c>
      <c r="I1154" s="373"/>
      <c r="J1154" s="241"/>
      <c r="K1154" s="241"/>
      <c r="L1154" s="241"/>
      <c r="M1154" s="241"/>
      <c r="N1154" s="241"/>
      <c r="O1154" s="259"/>
      <c r="P1154" s="259"/>
      <c r="Q1154" s="373"/>
      <c r="R1154" s="241"/>
      <c r="S1154" s="241"/>
      <c r="T1154" s="241"/>
      <c r="U1154" s="373"/>
      <c r="V1154" s="241"/>
      <c r="W1154" s="42"/>
      <c r="X1154" s="42"/>
      <c r="Y1154" s="382"/>
      <c r="Z1154" s="42"/>
      <c r="AA1154" s="42"/>
      <c r="AB1154" s="42"/>
    </row>
    <row r="1155" spans="4:28">
      <c r="D1155" s="259"/>
      <c r="E1155" s="370">
        <v>44348</v>
      </c>
      <c r="F1155" s="240" t="s">
        <v>495</v>
      </c>
      <c r="G1155" s="266">
        <v>1490.72</v>
      </c>
      <c r="H1155" s="241"/>
      <c r="I1155" s="373"/>
      <c r="J1155" s="259"/>
      <c r="K1155" s="259"/>
      <c r="L1155" s="259"/>
      <c r="M1155" s="259"/>
      <c r="N1155" s="259"/>
      <c r="O1155" s="259"/>
      <c r="P1155" s="259"/>
      <c r="Q1155" s="373"/>
      <c r="R1155" s="380"/>
      <c r="S1155" s="259"/>
      <c r="T1155" s="259"/>
      <c r="U1155" s="373"/>
      <c r="V1155" s="259"/>
      <c r="W1155" s="42"/>
      <c r="X1155" s="42"/>
      <c r="Y1155" s="382"/>
      <c r="Z1155" s="203"/>
      <c r="AA1155" s="42"/>
      <c r="AB1155" s="42"/>
    </row>
    <row r="1156" spans="4:28">
      <c r="D1156" s="259"/>
      <c r="E1156" s="370"/>
      <c r="F1156" s="240" t="s">
        <v>2319</v>
      </c>
      <c r="G1156" s="266">
        <v>53</v>
      </c>
      <c r="H1156" s="241"/>
      <c r="I1156" s="398"/>
      <c r="J1156" s="259"/>
      <c r="K1156" s="259"/>
      <c r="L1156" s="259"/>
      <c r="M1156" s="259"/>
      <c r="N1156" s="259"/>
      <c r="O1156" s="259"/>
      <c r="P1156" s="259"/>
      <c r="Q1156" s="398"/>
      <c r="R1156" s="398"/>
      <c r="S1156" s="259"/>
      <c r="T1156" s="259"/>
      <c r="U1156" s="398"/>
      <c r="V1156" s="259"/>
      <c r="W1156" s="42"/>
      <c r="X1156" s="42"/>
      <c r="Y1156" s="382"/>
      <c r="Z1156" s="203"/>
      <c r="AA1156" s="42"/>
      <c r="AB1156" s="42"/>
    </row>
    <row r="1157" spans="4:28">
      <c r="D1157" s="259"/>
      <c r="E1157" s="241"/>
      <c r="F1157" s="240" t="s">
        <v>2310</v>
      </c>
      <c r="G1157" s="266"/>
      <c r="H1157" s="241">
        <v>535</v>
      </c>
      <c r="I1157" s="364"/>
      <c r="J1157" s="259"/>
      <c r="K1157" s="259"/>
      <c r="L1157" s="259"/>
      <c r="M1157" s="259"/>
      <c r="N1157" s="259"/>
      <c r="O1157" s="259"/>
      <c r="P1157" s="259"/>
      <c r="Q1157" s="259"/>
      <c r="R1157" s="259"/>
      <c r="S1157" s="259"/>
      <c r="T1157" s="259"/>
      <c r="U1157" s="259"/>
      <c r="V1157" s="259"/>
      <c r="W1157" s="203"/>
      <c r="X1157" s="203"/>
      <c r="Y1157" s="386"/>
      <c r="Z1157" s="203">
        <v>535</v>
      </c>
      <c r="AA1157" s="203"/>
      <c r="AB1157" s="203"/>
    </row>
    <row r="1158" spans="4:28">
      <c r="D1158" s="259"/>
      <c r="E1158" s="241"/>
      <c r="F1158" s="240" t="s">
        <v>2311</v>
      </c>
      <c r="G1158" s="266"/>
      <c r="H1158" s="241">
        <v>53</v>
      </c>
      <c r="I1158" s="364"/>
      <c r="J1158" s="259"/>
      <c r="K1158" s="259"/>
      <c r="L1158" s="259"/>
      <c r="M1158" s="259"/>
      <c r="N1158" s="259"/>
      <c r="O1158" s="259"/>
      <c r="P1158" s="259"/>
      <c r="Q1158" s="259"/>
      <c r="R1158" s="259"/>
      <c r="S1158" s="259"/>
      <c r="T1158" s="259">
        <v>53</v>
      </c>
      <c r="U1158" s="259"/>
      <c r="V1158" s="259"/>
      <c r="W1158" s="203"/>
      <c r="X1158" s="203"/>
      <c r="Y1158" s="386"/>
      <c r="Z1158" s="203"/>
      <c r="AA1158" s="203"/>
      <c r="AB1158" s="203"/>
    </row>
    <row r="1159" spans="4:28">
      <c r="D1159" s="259"/>
      <c r="E1159" s="241"/>
      <c r="F1159" s="240" t="s">
        <v>2312</v>
      </c>
      <c r="G1159" s="266"/>
      <c r="H1159" s="241">
        <v>130.78</v>
      </c>
      <c r="I1159" s="364"/>
      <c r="J1159" s="259"/>
      <c r="K1159" s="259"/>
      <c r="L1159" s="259"/>
      <c r="M1159" s="259"/>
      <c r="N1159" s="259"/>
      <c r="O1159" s="259">
        <v>130.78</v>
      </c>
      <c r="P1159" s="259"/>
      <c r="Q1159" s="259"/>
      <c r="R1159" s="259"/>
      <c r="S1159" s="259"/>
      <c r="T1159" s="259"/>
      <c r="U1159" s="259"/>
      <c r="V1159" s="259"/>
      <c r="W1159" s="203"/>
      <c r="X1159" s="203"/>
      <c r="Y1159" s="386"/>
      <c r="Z1159" s="203"/>
      <c r="AA1159" s="203"/>
      <c r="AB1159" s="203"/>
    </row>
    <row r="1160" spans="4:28">
      <c r="D1160" s="259"/>
      <c r="E1160" s="241"/>
      <c r="F1160" s="240" t="s">
        <v>2313</v>
      </c>
      <c r="G1160" s="266"/>
      <c r="H1160" s="241">
        <v>97.44</v>
      </c>
      <c r="I1160" s="364"/>
      <c r="J1160" s="259"/>
      <c r="K1160" s="259"/>
      <c r="L1160" s="259"/>
      <c r="M1160" s="259"/>
      <c r="N1160" s="259"/>
      <c r="O1160" s="259">
        <v>97.44</v>
      </c>
      <c r="P1160" s="259"/>
      <c r="Q1160" s="259"/>
      <c r="R1160" s="259"/>
      <c r="S1160" s="259"/>
      <c r="T1160" s="259"/>
      <c r="U1160" s="259"/>
      <c r="V1160" s="259"/>
      <c r="W1160" s="203"/>
      <c r="X1160" s="203"/>
      <c r="Y1160" s="386"/>
      <c r="Z1160" s="203"/>
      <c r="AA1160" s="203"/>
      <c r="AB1160" s="203"/>
    </row>
    <row r="1161" spans="4:28">
      <c r="D1161" s="259"/>
      <c r="E1161" s="241"/>
      <c r="F1161" s="240" t="s">
        <v>2314</v>
      </c>
      <c r="G1161" s="266"/>
      <c r="H1161" s="241">
        <v>76</v>
      </c>
      <c r="I1161" s="364"/>
      <c r="J1161" s="259"/>
      <c r="K1161" s="259"/>
      <c r="L1161" s="259"/>
      <c r="M1161" s="259"/>
      <c r="N1161" s="259"/>
      <c r="O1161" s="259">
        <v>76</v>
      </c>
      <c r="P1161" s="259"/>
      <c r="Q1161" s="259"/>
      <c r="R1161" s="259"/>
      <c r="S1161" s="259"/>
      <c r="T1161" s="259"/>
      <c r="U1161" s="259"/>
      <c r="V1161" s="259"/>
      <c r="W1161" s="203"/>
      <c r="X1161" s="203"/>
      <c r="Y1161" s="386"/>
      <c r="Z1161" s="203"/>
      <c r="AA1161" s="203"/>
      <c r="AB1161" s="203"/>
    </row>
    <row r="1162" spans="4:28">
      <c r="D1162" s="259"/>
      <c r="E1162" s="241"/>
      <c r="F1162" s="240" t="s">
        <v>2315</v>
      </c>
      <c r="G1162" s="266"/>
      <c r="H1162" s="241">
        <v>236</v>
      </c>
      <c r="I1162" s="364"/>
      <c r="J1162" s="259"/>
      <c r="K1162" s="259"/>
      <c r="L1162" s="259"/>
      <c r="M1162" s="259"/>
      <c r="N1162" s="259"/>
      <c r="O1162" s="259">
        <v>236</v>
      </c>
      <c r="P1162" s="259"/>
      <c r="Q1162" s="259"/>
      <c r="R1162" s="259"/>
      <c r="S1162" s="259"/>
      <c r="T1162" s="259"/>
      <c r="U1162" s="259"/>
      <c r="V1162" s="259"/>
      <c r="W1162" s="203"/>
      <c r="X1162" s="203"/>
      <c r="Y1162" s="386"/>
      <c r="Z1162" s="203"/>
      <c r="AA1162" s="203"/>
      <c r="AB1162" s="203"/>
    </row>
    <row r="1163" spans="4:28">
      <c r="D1163" s="259"/>
      <c r="E1163" s="241"/>
      <c r="F1163" s="240" t="s">
        <v>2317</v>
      </c>
      <c r="G1163" s="266"/>
      <c r="H1163" s="241">
        <v>127.2</v>
      </c>
      <c r="I1163" s="364"/>
      <c r="J1163" s="259"/>
      <c r="K1163" s="259"/>
      <c r="L1163" s="259">
        <v>127.2</v>
      </c>
      <c r="M1163" s="259"/>
      <c r="N1163" s="259"/>
      <c r="O1163" s="259"/>
      <c r="P1163" s="259"/>
      <c r="Q1163" s="259"/>
      <c r="R1163" s="259"/>
      <c r="S1163" s="259"/>
      <c r="T1163" s="259"/>
      <c r="U1163" s="259"/>
      <c r="V1163" s="259"/>
      <c r="W1163" s="203"/>
      <c r="X1163" s="203"/>
      <c r="Y1163" s="386"/>
      <c r="Z1163" s="203"/>
      <c r="AA1163" s="203"/>
      <c r="AB1163" s="203"/>
    </row>
    <row r="1164" spans="4:28">
      <c r="D1164" s="259"/>
      <c r="E1164" s="241"/>
      <c r="F1164" s="240" t="s">
        <v>2318</v>
      </c>
      <c r="G1164" s="266"/>
      <c r="H1164" s="241">
        <v>65.099999999999994</v>
      </c>
      <c r="I1164" s="364"/>
      <c r="J1164" s="259"/>
      <c r="K1164" s="259"/>
      <c r="L1164" s="259">
        <v>65.099999999999994</v>
      </c>
      <c r="M1164" s="259"/>
      <c r="N1164" s="259"/>
      <c r="O1164" s="259"/>
      <c r="P1164" s="259"/>
      <c r="Q1164" s="259"/>
      <c r="R1164" s="259"/>
      <c r="S1164" s="259"/>
      <c r="T1164" s="259"/>
      <c r="U1164" s="259"/>
      <c r="V1164" s="259"/>
      <c r="W1164" s="203"/>
      <c r="X1164" s="203"/>
      <c r="Y1164" s="386"/>
      <c r="Z1164" s="203"/>
      <c r="AA1164" s="203"/>
      <c r="AB1164" s="203"/>
    </row>
    <row r="1165" spans="4:28">
      <c r="D1165" s="259"/>
      <c r="E1165" s="241"/>
      <c r="F1165" s="240" t="s">
        <v>2316</v>
      </c>
      <c r="G1165" s="266"/>
      <c r="H1165" s="241">
        <v>50</v>
      </c>
      <c r="I1165" s="364"/>
      <c r="J1165" s="259"/>
      <c r="K1165" s="259"/>
      <c r="L1165" s="259">
        <v>50</v>
      </c>
      <c r="M1165" s="259"/>
      <c r="N1165" s="259"/>
      <c r="O1165" s="259"/>
      <c r="P1165" s="259"/>
      <c r="Q1165" s="259"/>
      <c r="R1165" s="259"/>
      <c r="S1165" s="259"/>
      <c r="T1165" s="259"/>
      <c r="U1165" s="259"/>
      <c r="V1165" s="259"/>
      <c r="W1165" s="203"/>
      <c r="X1165" s="203"/>
      <c r="Y1165" s="386"/>
      <c r="Z1165" s="203"/>
      <c r="AA1165" s="203"/>
      <c r="AB1165" s="203"/>
    </row>
    <row r="1166" spans="4:28">
      <c r="D1166" s="259"/>
      <c r="E1166" s="241"/>
      <c r="F1166" s="240" t="s">
        <v>2320</v>
      </c>
      <c r="G1166" s="266"/>
      <c r="H1166" s="241">
        <v>106.2</v>
      </c>
      <c r="I1166" s="364"/>
      <c r="J1166" s="259"/>
      <c r="K1166" s="259"/>
      <c r="L1166" s="259"/>
      <c r="M1166" s="259"/>
      <c r="N1166" s="259">
        <v>106.2</v>
      </c>
      <c r="O1166" s="259"/>
      <c r="P1166" s="259"/>
      <c r="Q1166" s="259"/>
      <c r="R1166" s="259"/>
      <c r="S1166" s="259"/>
      <c r="T1166" s="259"/>
      <c r="U1166" s="259"/>
      <c r="V1166" s="259"/>
      <c r="W1166" s="203"/>
      <c r="X1166" s="203"/>
      <c r="Y1166" s="386"/>
      <c r="Z1166" s="203"/>
      <c r="AA1166" s="203"/>
      <c r="AB1166" s="203"/>
    </row>
    <row r="1167" spans="4:28">
      <c r="D1167" s="259"/>
      <c r="E1167" s="241"/>
      <c r="F1167" s="240" t="s">
        <v>1264</v>
      </c>
      <c r="G1167" s="266"/>
      <c r="H1167" s="241">
        <v>66</v>
      </c>
      <c r="I1167" s="364"/>
      <c r="J1167" s="259"/>
      <c r="K1167" s="259"/>
      <c r="L1167" s="259"/>
      <c r="M1167" s="259"/>
      <c r="N1167" s="259"/>
      <c r="O1167" s="259"/>
      <c r="P1167" s="259"/>
      <c r="Q1167" s="259"/>
      <c r="R1167" s="259"/>
      <c r="S1167" s="259"/>
      <c r="T1167" s="259">
        <v>66</v>
      </c>
      <c r="U1167" s="259"/>
      <c r="V1167" s="259"/>
      <c r="W1167" s="203"/>
      <c r="X1167" s="203"/>
      <c r="Y1167" s="386"/>
      <c r="Z1167" s="203"/>
      <c r="AA1167" s="203"/>
      <c r="AB1167" s="203"/>
    </row>
    <row r="1168" spans="4:28">
      <c r="D1168" s="259"/>
      <c r="E1168" s="241"/>
      <c r="F1168" s="240" t="s">
        <v>1914</v>
      </c>
      <c r="G1168" s="266"/>
      <c r="H1168" s="241">
        <v>1</v>
      </c>
      <c r="I1168" s="364"/>
      <c r="J1168" s="259"/>
      <c r="K1168" s="259"/>
      <c r="L1168" s="259"/>
      <c r="M1168" s="259"/>
      <c r="N1168" s="259"/>
      <c r="O1168" s="259"/>
      <c r="P1168" s="259"/>
      <c r="Q1168" s="259"/>
      <c r="R1168" s="259"/>
      <c r="S1168" s="259">
        <v>1</v>
      </c>
      <c r="T1168" s="259"/>
      <c r="U1168" s="259"/>
      <c r="V1168" s="259"/>
      <c r="W1168" s="203"/>
      <c r="X1168" s="203"/>
      <c r="Y1168" s="386"/>
      <c r="Z1168" s="203"/>
      <c r="AA1168" s="203"/>
      <c r="AB1168" s="203"/>
    </row>
    <row r="1169" spans="4:28">
      <c r="D1169" s="259"/>
      <c r="E1169" s="241"/>
      <c r="F1169" s="240" t="s">
        <v>2321</v>
      </c>
      <c r="G1169" s="266">
        <v>2110</v>
      </c>
      <c r="H1169" s="241"/>
      <c r="I1169" s="364"/>
      <c r="J1169" s="259"/>
      <c r="K1169" s="259"/>
      <c r="L1169" s="259"/>
      <c r="M1169" s="259"/>
      <c r="N1169" s="259"/>
      <c r="O1169" s="259"/>
      <c r="P1169" s="259"/>
      <c r="Q1169" s="364"/>
      <c r="R1169" s="380"/>
      <c r="S1169" s="259"/>
      <c r="T1169" s="259"/>
      <c r="U1169" s="364"/>
      <c r="V1169" s="259"/>
      <c r="W1169" s="42"/>
      <c r="X1169" s="42"/>
      <c r="Y1169" s="382"/>
      <c r="Z1169" s="203"/>
      <c r="AA1169" s="42"/>
      <c r="AB1169" s="42"/>
    </row>
    <row r="1170" spans="4:28">
      <c r="D1170" s="259"/>
      <c r="E1170" s="241"/>
      <c r="F1170" s="240" t="s">
        <v>962</v>
      </c>
      <c r="G1170" s="266"/>
      <c r="H1170" s="241">
        <v>1490.72</v>
      </c>
      <c r="I1170" s="364"/>
      <c r="J1170" s="259"/>
      <c r="K1170" s="259"/>
      <c r="L1170" s="259"/>
      <c r="M1170" s="259"/>
      <c r="N1170" s="259"/>
      <c r="O1170" s="259"/>
      <c r="P1170" s="259"/>
      <c r="Q1170" s="364"/>
      <c r="R1170" s="380"/>
      <c r="S1170" s="259"/>
      <c r="T1170" s="259"/>
      <c r="U1170" s="364"/>
      <c r="V1170" s="259"/>
      <c r="W1170" s="42"/>
      <c r="X1170" s="42"/>
      <c r="Y1170" s="382"/>
      <c r="Z1170" s="203"/>
      <c r="AA1170" s="42"/>
      <c r="AB1170" s="42"/>
    </row>
    <row r="1171" spans="4:28">
      <c r="D1171" s="259"/>
      <c r="E1171" s="241"/>
      <c r="F1171" s="240" t="s">
        <v>963</v>
      </c>
      <c r="G1171" s="266"/>
      <c r="H1171" s="241">
        <v>53</v>
      </c>
      <c r="I1171" s="364"/>
      <c r="J1171" s="259"/>
      <c r="K1171" s="259"/>
      <c r="L1171" s="259"/>
      <c r="M1171" s="259"/>
      <c r="N1171" s="259"/>
      <c r="O1171" s="259"/>
      <c r="P1171" s="259"/>
      <c r="Q1171" s="364"/>
      <c r="R1171" s="380"/>
      <c r="S1171" s="259"/>
      <c r="T1171" s="259"/>
      <c r="U1171" s="364"/>
      <c r="V1171" s="259"/>
      <c r="W1171" s="42"/>
      <c r="X1171" s="42"/>
      <c r="Y1171" s="382"/>
      <c r="Z1171" s="203"/>
      <c r="AA1171" s="42"/>
      <c r="AB1171" s="42"/>
    </row>
    <row r="1172" spans="4:28">
      <c r="D1172" s="259"/>
      <c r="E1172" s="241"/>
      <c r="F1172" s="240" t="s">
        <v>2002</v>
      </c>
      <c r="G1172" s="266"/>
      <c r="H1172" s="241">
        <v>566.28</v>
      </c>
      <c r="I1172" s="364"/>
      <c r="J1172" s="259"/>
      <c r="K1172" s="259"/>
      <c r="L1172" s="259"/>
      <c r="M1172" s="259"/>
      <c r="N1172" s="259"/>
      <c r="O1172" s="259"/>
      <c r="P1172" s="259"/>
      <c r="Q1172" s="364"/>
      <c r="R1172" s="380"/>
      <c r="S1172" s="259"/>
      <c r="T1172" s="259"/>
      <c r="U1172" s="364"/>
      <c r="V1172" s="259"/>
      <c r="W1172" s="42"/>
      <c r="X1172" s="42"/>
      <c r="Y1172" s="382"/>
      <c r="Z1172" s="203"/>
      <c r="AA1172" s="42"/>
      <c r="AB1172" s="42"/>
    </row>
    <row r="1173" spans="4:28">
      <c r="D1173" s="259"/>
      <c r="E1173" s="241"/>
      <c r="F1173" s="240" t="s">
        <v>495</v>
      </c>
      <c r="G1173" s="266">
        <v>2152.7600000000002</v>
      </c>
      <c r="H1173" s="241"/>
      <c r="I1173" s="364"/>
      <c r="J1173" s="259"/>
      <c r="K1173" s="259"/>
      <c r="L1173" s="259"/>
      <c r="M1173" s="259"/>
      <c r="N1173" s="259"/>
      <c r="O1173" s="259"/>
      <c r="P1173" s="259"/>
      <c r="Q1173" s="364"/>
      <c r="R1173" s="380"/>
      <c r="S1173" s="259"/>
      <c r="T1173" s="259"/>
      <c r="U1173" s="364"/>
      <c r="V1173" s="259"/>
      <c r="W1173" s="42"/>
      <c r="X1173" s="42"/>
      <c r="Y1173" s="382"/>
      <c r="Z1173" s="203"/>
      <c r="AA1173" s="42"/>
      <c r="AB1173" s="42"/>
    </row>
    <row r="1174" spans="4:28">
      <c r="D1174" s="259"/>
      <c r="E1174" s="241"/>
      <c r="F1174" s="240" t="s">
        <v>2322</v>
      </c>
      <c r="G1174" s="266"/>
      <c r="H1174" s="241">
        <v>211.92</v>
      </c>
      <c r="I1174" s="364"/>
      <c r="J1174" s="259"/>
      <c r="K1174" s="259"/>
      <c r="L1174" s="259"/>
      <c r="M1174" s="259"/>
      <c r="N1174" s="259"/>
      <c r="O1174" s="259"/>
      <c r="P1174" s="259"/>
      <c r="Q1174" s="259"/>
      <c r="R1174" s="259"/>
      <c r="S1174" s="259"/>
      <c r="T1174" s="259"/>
      <c r="U1174" s="259"/>
      <c r="V1174" s="259"/>
      <c r="W1174" s="203"/>
      <c r="X1174" s="203"/>
      <c r="Y1174" s="386"/>
      <c r="Z1174" s="203"/>
      <c r="AA1174" s="203"/>
      <c r="AB1174" s="203"/>
    </row>
    <row r="1175" spans="4:28">
      <c r="D1175" s="259"/>
      <c r="E1175" s="241"/>
      <c r="F1175" s="240" t="s">
        <v>2323</v>
      </c>
      <c r="G1175" s="266"/>
      <c r="H1175" s="241">
        <v>597.59</v>
      </c>
      <c r="I1175" s="364"/>
      <c r="J1175" s="259"/>
      <c r="K1175" s="259"/>
      <c r="L1175" s="259"/>
      <c r="M1175" s="259"/>
      <c r="N1175" s="259">
        <v>211.92</v>
      </c>
      <c r="O1175" s="259"/>
      <c r="P1175" s="259"/>
      <c r="Q1175" s="259"/>
      <c r="R1175" s="259"/>
      <c r="S1175" s="259"/>
      <c r="T1175" s="259"/>
      <c r="U1175" s="259"/>
      <c r="V1175" s="259"/>
      <c r="W1175" s="203"/>
      <c r="X1175" s="203"/>
      <c r="Y1175" s="386"/>
      <c r="Z1175" s="203"/>
      <c r="AA1175" s="203"/>
      <c r="AB1175" s="203"/>
    </row>
    <row r="1176" spans="4:28">
      <c r="D1176" s="259"/>
      <c r="E1176" s="241"/>
      <c r="F1176" s="240" t="s">
        <v>1914</v>
      </c>
      <c r="G1176" s="266"/>
      <c r="H1176" s="241">
        <v>1</v>
      </c>
      <c r="I1176" s="364"/>
      <c r="J1176" s="259"/>
      <c r="K1176" s="259"/>
      <c r="L1176" s="259"/>
      <c r="M1176" s="259"/>
      <c r="N1176" s="259">
        <v>597.59</v>
      </c>
      <c r="O1176" s="259"/>
      <c r="P1176" s="259"/>
      <c r="Q1176" s="259"/>
      <c r="R1176" s="259"/>
      <c r="S1176" s="259">
        <v>1</v>
      </c>
      <c r="T1176" s="259"/>
      <c r="U1176" s="259"/>
      <c r="V1176" s="259"/>
      <c r="W1176" s="203"/>
      <c r="X1176" s="203"/>
      <c r="Y1176" s="386"/>
      <c r="Z1176" s="203"/>
      <c r="AA1176" s="203"/>
      <c r="AB1176" s="203"/>
    </row>
    <row r="1177" spans="4:28">
      <c r="D1177" s="259"/>
      <c r="E1177" s="241"/>
      <c r="F1177" s="240" t="s">
        <v>2324</v>
      </c>
      <c r="G1177" s="266"/>
      <c r="H1177" s="241">
        <v>208</v>
      </c>
      <c r="I1177" s="364"/>
      <c r="J1177" s="259"/>
      <c r="K1177" s="259"/>
      <c r="L1177" s="259"/>
      <c r="M1177" s="259">
        <v>208</v>
      </c>
      <c r="N1177" s="259"/>
      <c r="O1177" s="259"/>
      <c r="P1177" s="259"/>
      <c r="Q1177" s="259"/>
      <c r="R1177" s="259"/>
      <c r="S1177" s="259"/>
      <c r="T1177" s="259"/>
      <c r="U1177" s="259"/>
      <c r="V1177" s="259"/>
      <c r="W1177" s="203"/>
      <c r="X1177" s="203"/>
      <c r="Y1177" s="386"/>
      <c r="Z1177" s="203"/>
      <c r="AA1177" s="203"/>
      <c r="AB1177" s="203"/>
    </row>
    <row r="1178" spans="4:28">
      <c r="D1178" s="259">
        <v>4</v>
      </c>
      <c r="E1178" s="241"/>
      <c r="F1178" s="240" t="s">
        <v>2328</v>
      </c>
      <c r="G1178" s="266"/>
      <c r="H1178" s="241">
        <v>1052.25</v>
      </c>
      <c r="I1178" s="364"/>
      <c r="J1178" s="259">
        <v>1052.25</v>
      </c>
      <c r="K1178" s="259"/>
      <c r="L1178" s="259"/>
      <c r="M1178" s="259"/>
      <c r="N1178" s="259"/>
      <c r="O1178" s="259"/>
      <c r="P1178" s="259"/>
      <c r="Q1178" s="259"/>
      <c r="R1178" s="259"/>
      <c r="S1178" s="259"/>
      <c r="T1178" s="259"/>
      <c r="U1178" s="259"/>
      <c r="V1178" s="259"/>
      <c r="W1178" s="203"/>
      <c r="X1178" s="203"/>
      <c r="Y1178" s="386"/>
      <c r="Z1178" s="203"/>
      <c r="AA1178" s="203"/>
      <c r="AB1178" s="203"/>
    </row>
    <row r="1179" spans="4:28">
      <c r="D1179" s="259"/>
      <c r="E1179" s="241"/>
      <c r="F1179" s="240" t="s">
        <v>2325</v>
      </c>
      <c r="G1179" s="266"/>
      <c r="H1179" s="241">
        <v>82</v>
      </c>
      <c r="I1179" s="364"/>
      <c r="J1179" s="259"/>
      <c r="K1179" s="259"/>
      <c r="L1179" s="259"/>
      <c r="M1179" s="259"/>
      <c r="N1179" s="259"/>
      <c r="O1179" s="259"/>
      <c r="P1179" s="259"/>
      <c r="Q1179" s="259"/>
      <c r="R1179" s="259"/>
      <c r="S1179" s="259"/>
      <c r="T1179" s="259">
        <v>82</v>
      </c>
      <c r="U1179" s="259"/>
      <c r="V1179" s="259"/>
      <c r="W1179" s="203"/>
      <c r="X1179" s="203"/>
      <c r="Y1179" s="386"/>
      <c r="Z1179" s="203"/>
      <c r="AA1179" s="203"/>
      <c r="AB1179" s="203"/>
    </row>
    <row r="1180" spans="4:28">
      <c r="D1180" s="259"/>
      <c r="E1180" s="241"/>
      <c r="F1180" s="240" t="s">
        <v>2126</v>
      </c>
      <c r="G1180" s="266">
        <v>2400</v>
      </c>
      <c r="H1180" s="241"/>
      <c r="I1180" s="364"/>
      <c r="J1180" s="259"/>
      <c r="K1180" s="259"/>
      <c r="L1180" s="259"/>
      <c r="M1180" s="259"/>
      <c r="N1180" s="259"/>
      <c r="O1180" s="259"/>
      <c r="P1180" s="259"/>
      <c r="Q1180" s="259"/>
      <c r="R1180" s="259"/>
      <c r="S1180" s="259"/>
      <c r="T1180" s="259"/>
      <c r="U1180" s="259"/>
      <c r="V1180" s="259"/>
      <c r="W1180" s="203"/>
      <c r="X1180" s="203"/>
      <c r="Y1180" s="386"/>
      <c r="Z1180" s="203"/>
      <c r="AA1180" s="203"/>
      <c r="AB1180" s="203"/>
    </row>
    <row r="1181" spans="4:28">
      <c r="D1181" s="259"/>
      <c r="E1181" s="241"/>
      <c r="F1181" s="240" t="s">
        <v>2326</v>
      </c>
      <c r="G1181" s="266"/>
      <c r="H1181" s="241">
        <v>68</v>
      </c>
      <c r="I1181" s="364"/>
      <c r="J1181" s="259"/>
      <c r="K1181" s="259"/>
      <c r="L1181" s="259"/>
      <c r="M1181" s="259"/>
      <c r="N1181" s="259"/>
      <c r="O1181" s="259"/>
      <c r="P1181" s="259"/>
      <c r="Q1181" s="259"/>
      <c r="R1181" s="259"/>
      <c r="S1181" s="259"/>
      <c r="T1181" s="259">
        <v>68</v>
      </c>
      <c r="U1181" s="259"/>
      <c r="V1181" s="259"/>
      <c r="W1181" s="203"/>
      <c r="X1181" s="203"/>
      <c r="Y1181" s="386"/>
      <c r="Z1181" s="203"/>
      <c r="AA1181" s="203"/>
      <c r="AB1181" s="203"/>
    </row>
    <row r="1182" spans="4:28">
      <c r="D1182" s="259"/>
      <c r="E1182" s="241"/>
      <c r="F1182" s="240" t="s">
        <v>962</v>
      </c>
      <c r="G1182" s="266"/>
      <c r="H1182" s="241">
        <v>2152.7600000000002</v>
      </c>
      <c r="I1182" s="364"/>
      <c r="J1182" s="259"/>
      <c r="K1182" s="259"/>
      <c r="L1182" s="259"/>
      <c r="M1182" s="259"/>
      <c r="N1182" s="259"/>
      <c r="O1182" s="259"/>
      <c r="P1182" s="259"/>
      <c r="Q1182" s="364"/>
      <c r="R1182" s="380"/>
      <c r="S1182" s="259"/>
      <c r="T1182" s="259"/>
      <c r="U1182" s="364"/>
      <c r="V1182" s="259"/>
      <c r="W1182" s="42"/>
      <c r="X1182" s="42"/>
      <c r="Y1182" s="382"/>
      <c r="Z1182" s="203"/>
      <c r="AA1182" s="42"/>
      <c r="AB1182" s="42"/>
    </row>
    <row r="1183" spans="4:28">
      <c r="D1183" s="259"/>
      <c r="E1183" s="241"/>
      <c r="F1183" s="240" t="s">
        <v>2128</v>
      </c>
      <c r="G1183" s="266"/>
      <c r="H1183" s="241">
        <v>179.24</v>
      </c>
      <c r="I1183" s="364"/>
      <c r="J1183" s="259"/>
      <c r="K1183" s="259"/>
      <c r="L1183" s="259"/>
      <c r="M1183" s="259"/>
      <c r="N1183" s="259"/>
      <c r="O1183" s="259"/>
      <c r="P1183" s="259"/>
      <c r="Q1183" s="364"/>
      <c r="R1183" s="380"/>
      <c r="S1183" s="259"/>
      <c r="T1183" s="259"/>
      <c r="U1183" s="364"/>
      <c r="V1183" s="259"/>
      <c r="W1183" s="42"/>
      <c r="X1183" s="42"/>
      <c r="Y1183" s="382"/>
      <c r="Z1183" s="203"/>
      <c r="AA1183" s="42"/>
      <c r="AB1183" s="42"/>
    </row>
    <row r="1184" spans="4:28">
      <c r="D1184" s="259"/>
      <c r="E1184" s="241"/>
      <c r="F1184" s="240" t="s">
        <v>495</v>
      </c>
      <c r="G1184" s="266">
        <v>2014.41</v>
      </c>
      <c r="H1184" s="241"/>
      <c r="I1184" s="364"/>
      <c r="J1184" s="259"/>
      <c r="K1184" s="259"/>
      <c r="L1184" s="259"/>
      <c r="M1184" s="259"/>
      <c r="N1184" s="259"/>
      <c r="O1184" s="259"/>
      <c r="P1184" s="259"/>
      <c r="Q1184" s="364"/>
      <c r="R1184" s="380"/>
      <c r="S1184" s="259"/>
      <c r="T1184" s="259"/>
      <c r="U1184" s="364"/>
      <c r="V1184" s="259"/>
      <c r="W1184" s="42"/>
      <c r="X1184" s="42"/>
      <c r="Y1184" s="382"/>
      <c r="Z1184" s="203"/>
      <c r="AA1184" s="42"/>
      <c r="AB1184" s="42"/>
    </row>
    <row r="1185" spans="4:28">
      <c r="D1185" s="259">
        <v>6</v>
      </c>
      <c r="E1185" s="241"/>
      <c r="F1185" s="240" t="s">
        <v>2327</v>
      </c>
      <c r="G1185" s="266"/>
      <c r="H1185" s="241">
        <v>1472</v>
      </c>
      <c r="I1185" s="364"/>
      <c r="J1185" s="259">
        <v>1472</v>
      </c>
      <c r="K1185" s="259"/>
      <c r="L1185" s="259"/>
      <c r="M1185" s="259"/>
      <c r="N1185" s="259"/>
      <c r="O1185" s="259"/>
      <c r="P1185" s="259"/>
      <c r="Q1185" s="259"/>
      <c r="R1185" s="259"/>
      <c r="S1185" s="259"/>
      <c r="T1185" s="259"/>
      <c r="U1185" s="259"/>
      <c r="V1185" s="259"/>
      <c r="W1185" s="203"/>
      <c r="X1185" s="203"/>
      <c r="Y1185" s="386"/>
      <c r="Z1185" s="203"/>
      <c r="AA1185" s="203"/>
      <c r="AB1185" s="203"/>
    </row>
    <row r="1186" spans="4:28">
      <c r="D1186" s="259"/>
      <c r="E1186" s="241"/>
      <c r="F1186" s="240" t="s">
        <v>2329</v>
      </c>
      <c r="G1186" s="266"/>
      <c r="H1186" s="241">
        <v>185</v>
      </c>
      <c r="I1186" s="364"/>
      <c r="J1186" s="259"/>
      <c r="K1186" s="259"/>
      <c r="L1186" s="259"/>
      <c r="M1186" s="259"/>
      <c r="N1186" s="259"/>
      <c r="O1186" s="259">
        <v>185</v>
      </c>
      <c r="P1186" s="259"/>
      <c r="Q1186" s="259"/>
      <c r="R1186" s="259"/>
      <c r="S1186" s="259"/>
      <c r="T1186" s="259"/>
      <c r="U1186" s="259"/>
      <c r="V1186" s="259"/>
      <c r="W1186" s="203"/>
      <c r="X1186" s="203"/>
      <c r="Y1186" s="386"/>
      <c r="Z1186" s="203"/>
      <c r="AA1186" s="203"/>
      <c r="AB1186" s="203"/>
    </row>
    <row r="1187" spans="4:28">
      <c r="D1187" s="259"/>
      <c r="E1187" s="241"/>
      <c r="F1187" s="240" t="s">
        <v>2330</v>
      </c>
      <c r="G1187" s="266"/>
      <c r="H1187" s="241">
        <v>255.36</v>
      </c>
      <c r="I1187" s="364"/>
      <c r="J1187" s="259"/>
      <c r="K1187" s="259"/>
      <c r="L1187" s="259"/>
      <c r="M1187" s="259"/>
      <c r="N1187" s="259">
        <v>255.36</v>
      </c>
      <c r="O1187" s="259"/>
      <c r="P1187" s="259"/>
      <c r="Q1187" s="259"/>
      <c r="R1187" s="259"/>
      <c r="S1187" s="259"/>
      <c r="T1187" s="259"/>
      <c r="U1187" s="259"/>
      <c r="V1187" s="259"/>
      <c r="W1187" s="203"/>
      <c r="X1187" s="203"/>
      <c r="Y1187" s="386"/>
      <c r="Z1187" s="203"/>
      <c r="AA1187" s="203"/>
      <c r="AB1187" s="203"/>
    </row>
    <row r="1188" spans="4:28">
      <c r="D1188" s="259"/>
      <c r="E1188" s="241"/>
      <c r="F1188" s="240" t="s">
        <v>2331</v>
      </c>
      <c r="G1188" s="266"/>
      <c r="H1188" s="241">
        <v>20.05</v>
      </c>
      <c r="I1188" s="364"/>
      <c r="J1188" s="259"/>
      <c r="K1188" s="259"/>
      <c r="L1188" s="259"/>
      <c r="M1188" s="259"/>
      <c r="N1188" s="259">
        <v>20.05</v>
      </c>
      <c r="O1188" s="259"/>
      <c r="P1188" s="259"/>
      <c r="Q1188" s="259"/>
      <c r="R1188" s="259"/>
      <c r="S1188" s="259"/>
      <c r="T1188" s="259"/>
      <c r="U1188" s="259"/>
      <c r="V1188" s="259"/>
      <c r="W1188" s="203"/>
      <c r="X1188" s="203"/>
      <c r="Y1188" s="386"/>
      <c r="Z1188" s="203"/>
      <c r="AA1188" s="203"/>
      <c r="AB1188" s="203"/>
    </row>
    <row r="1189" spans="4:28">
      <c r="D1189" s="259"/>
      <c r="E1189" s="241"/>
      <c r="F1189" s="240" t="s">
        <v>2278</v>
      </c>
      <c r="G1189" s="266"/>
      <c r="H1189" s="241">
        <v>1</v>
      </c>
      <c r="I1189" s="364"/>
      <c r="J1189" s="259"/>
      <c r="K1189" s="259"/>
      <c r="L1189" s="259"/>
      <c r="M1189" s="259"/>
      <c r="N1189" s="259"/>
      <c r="O1189" s="259"/>
      <c r="P1189" s="259"/>
      <c r="Q1189" s="259"/>
      <c r="R1189" s="259"/>
      <c r="S1189" s="259">
        <v>1</v>
      </c>
      <c r="T1189" s="259"/>
      <c r="U1189" s="259"/>
      <c r="V1189" s="259"/>
      <c r="W1189" s="203"/>
      <c r="X1189" s="203"/>
      <c r="Y1189" s="386"/>
      <c r="Z1189" s="203"/>
      <c r="AA1189" s="203"/>
      <c r="AB1189" s="203"/>
    </row>
    <row r="1190" spans="4:28">
      <c r="D1190" s="259"/>
      <c r="E1190" s="241"/>
      <c r="F1190" s="240" t="s">
        <v>1264</v>
      </c>
      <c r="G1190" s="266"/>
      <c r="H1190" s="241">
        <v>81</v>
      </c>
      <c r="I1190" s="364"/>
      <c r="J1190" s="259"/>
      <c r="K1190" s="259"/>
      <c r="L1190" s="259"/>
      <c r="M1190" s="259"/>
      <c r="N1190" s="259"/>
      <c r="O1190" s="259"/>
      <c r="P1190" s="259"/>
      <c r="Q1190" s="259"/>
      <c r="R1190" s="259"/>
      <c r="S1190" s="259"/>
      <c r="T1190" s="259">
        <v>81</v>
      </c>
      <c r="U1190" s="259"/>
      <c r="V1190" s="259"/>
      <c r="W1190" s="203"/>
      <c r="X1190" s="203"/>
      <c r="Y1190" s="386"/>
      <c r="Z1190" s="203"/>
      <c r="AA1190" s="203"/>
      <c r="AB1190" s="203"/>
    </row>
    <row r="1191" spans="4:28">
      <c r="D1191" s="259"/>
      <c r="E1191" s="241"/>
      <c r="F1191" s="240" t="s">
        <v>2176</v>
      </c>
      <c r="G1191" s="266">
        <v>2200</v>
      </c>
      <c r="H1191" s="241"/>
      <c r="I1191" s="364"/>
      <c r="J1191" s="259"/>
      <c r="K1191" s="259"/>
      <c r="L1191" s="259"/>
      <c r="M1191" s="259"/>
      <c r="N1191" s="259"/>
      <c r="O1191" s="259"/>
      <c r="P1191" s="259"/>
      <c r="Q1191" s="259"/>
      <c r="R1191" s="259"/>
      <c r="S1191" s="259"/>
      <c r="T1191" s="259"/>
      <c r="U1191" s="259"/>
      <c r="V1191" s="259"/>
      <c r="W1191" s="203"/>
      <c r="X1191" s="203"/>
      <c r="Y1191" s="386"/>
      <c r="Z1191" s="203"/>
      <c r="AA1191" s="203"/>
      <c r="AB1191" s="203"/>
    </row>
    <row r="1192" spans="4:28">
      <c r="D1192" s="259"/>
      <c r="E1192" s="241"/>
      <c r="F1192" s="240" t="s">
        <v>962</v>
      </c>
      <c r="G1192" s="266"/>
      <c r="H1192" s="266">
        <v>2014.41</v>
      </c>
      <c r="I1192" s="364"/>
      <c r="J1192" s="259"/>
      <c r="K1192" s="259"/>
      <c r="L1192" s="259"/>
      <c r="M1192" s="259"/>
      <c r="N1192" s="259"/>
      <c r="O1192" s="259"/>
      <c r="P1192" s="259"/>
      <c r="Q1192" s="364"/>
      <c r="R1192" s="380"/>
      <c r="S1192" s="259"/>
      <c r="T1192" s="259"/>
      <c r="U1192" s="364"/>
      <c r="V1192" s="259"/>
      <c r="W1192" s="42"/>
      <c r="X1192" s="42"/>
      <c r="Y1192" s="382"/>
      <c r="Z1192" s="203"/>
      <c r="AA1192" s="42"/>
      <c r="AB1192" s="42"/>
    </row>
    <row r="1193" spans="4:28">
      <c r="D1193" s="259"/>
      <c r="E1193" s="241"/>
      <c r="F1193" s="240" t="s">
        <v>2177</v>
      </c>
      <c r="G1193" s="266"/>
      <c r="H1193" s="241">
        <v>185.59</v>
      </c>
      <c r="I1193" s="364"/>
      <c r="J1193" s="259"/>
      <c r="K1193" s="259"/>
      <c r="L1193" s="259"/>
      <c r="M1193" s="259"/>
      <c r="N1193" s="259"/>
      <c r="O1193" s="259"/>
      <c r="P1193" s="259"/>
      <c r="Q1193" s="364"/>
      <c r="R1193" s="380"/>
      <c r="S1193" s="259"/>
      <c r="T1193" s="259"/>
      <c r="U1193" s="364"/>
      <c r="V1193" s="259"/>
      <c r="W1193" s="42"/>
      <c r="X1193" s="42"/>
      <c r="Y1193" s="382"/>
      <c r="Z1193" s="203"/>
      <c r="AA1193" s="42"/>
      <c r="AB1193" s="42"/>
    </row>
    <row r="1194" spans="4:28">
      <c r="D1194" s="259"/>
      <c r="E1194" s="241"/>
      <c r="F1194" s="240" t="s">
        <v>495</v>
      </c>
      <c r="G1194" s="266">
        <v>1722.4</v>
      </c>
      <c r="H1194" s="241"/>
      <c r="I1194" s="364"/>
      <c r="J1194" s="259"/>
      <c r="K1194" s="259"/>
      <c r="L1194" s="259"/>
      <c r="M1194" s="259"/>
      <c r="N1194" s="259"/>
      <c r="O1194" s="259"/>
      <c r="P1194" s="259"/>
      <c r="Q1194" s="364"/>
      <c r="R1194" s="380"/>
      <c r="S1194" s="259"/>
      <c r="T1194" s="259"/>
      <c r="U1194" s="364"/>
      <c r="V1194" s="259"/>
      <c r="W1194" s="42"/>
      <c r="X1194" s="42"/>
      <c r="Y1194" s="382"/>
      <c r="Z1194" s="203"/>
      <c r="AA1194" s="42"/>
      <c r="AB1194" s="42"/>
    </row>
    <row r="1195" spans="4:28">
      <c r="D1195" s="259">
        <v>5</v>
      </c>
      <c r="E1195" s="241"/>
      <c r="F1195" s="240" t="s">
        <v>2332</v>
      </c>
      <c r="G1195" s="266"/>
      <c r="H1195" s="241">
        <v>663.3</v>
      </c>
      <c r="I1195" s="364"/>
      <c r="J1195" s="259"/>
      <c r="K1195" s="259"/>
      <c r="L1195" s="259"/>
      <c r="M1195" s="259"/>
      <c r="N1195" s="259"/>
      <c r="O1195" s="259"/>
      <c r="P1195" s="259">
        <v>663.3</v>
      </c>
      <c r="Q1195" s="259"/>
      <c r="R1195" s="259"/>
      <c r="S1195" s="259"/>
      <c r="T1195" s="259"/>
      <c r="U1195" s="259"/>
      <c r="V1195" s="259"/>
      <c r="W1195" s="203"/>
      <c r="X1195" s="203"/>
      <c r="Y1195" s="386"/>
      <c r="Z1195" s="203"/>
      <c r="AA1195" s="203"/>
      <c r="AB1195" s="203"/>
    </row>
    <row r="1196" spans="4:28">
      <c r="D1196" s="259"/>
      <c r="E1196" s="241"/>
      <c r="F1196" s="240" t="s">
        <v>2333</v>
      </c>
      <c r="G1196" s="266"/>
      <c r="H1196" s="241">
        <v>241.66</v>
      </c>
      <c r="I1196" s="364"/>
      <c r="J1196" s="259"/>
      <c r="K1196" s="259"/>
      <c r="L1196" s="259"/>
      <c r="M1196" s="259"/>
      <c r="N1196" s="259">
        <v>241.66</v>
      </c>
      <c r="O1196" s="259"/>
      <c r="P1196" s="259"/>
      <c r="Q1196" s="259"/>
      <c r="R1196" s="259"/>
      <c r="S1196" s="259"/>
      <c r="T1196" s="259"/>
      <c r="U1196" s="259"/>
      <c r="V1196" s="259"/>
      <c r="W1196" s="203"/>
      <c r="X1196" s="203"/>
      <c r="Y1196" s="386"/>
      <c r="Z1196" s="203"/>
      <c r="AA1196" s="203"/>
      <c r="AB1196" s="203"/>
    </row>
    <row r="1197" spans="4:28">
      <c r="D1197" s="259"/>
      <c r="E1197" s="241"/>
      <c r="F1197" s="240" t="s">
        <v>2334</v>
      </c>
      <c r="G1197" s="266"/>
      <c r="H1197" s="241">
        <v>232.61</v>
      </c>
      <c r="I1197" s="364"/>
      <c r="J1197" s="259"/>
      <c r="K1197" s="259"/>
      <c r="L1197" s="259"/>
      <c r="M1197" s="259"/>
      <c r="N1197" s="259">
        <v>232.61</v>
      </c>
      <c r="O1197" s="259"/>
      <c r="P1197" s="259"/>
      <c r="Q1197" s="259"/>
      <c r="R1197" s="259"/>
      <c r="S1197" s="259"/>
      <c r="T1197" s="259"/>
      <c r="U1197" s="259"/>
      <c r="V1197" s="259"/>
      <c r="W1197" s="203"/>
      <c r="X1197" s="203"/>
      <c r="Y1197" s="386"/>
      <c r="Z1197" s="203"/>
      <c r="AA1197" s="203"/>
      <c r="AB1197" s="203"/>
    </row>
    <row r="1198" spans="4:28">
      <c r="D1198" s="259"/>
      <c r="E1198" s="241"/>
      <c r="F1198" s="240" t="s">
        <v>2335</v>
      </c>
      <c r="G1198" s="266"/>
      <c r="H1198" s="241">
        <v>305.83</v>
      </c>
      <c r="I1198" s="364"/>
      <c r="J1198" s="259"/>
      <c r="K1198" s="259"/>
      <c r="L1198" s="259"/>
      <c r="M1198" s="259"/>
      <c r="N1198" s="259">
        <v>305.83</v>
      </c>
      <c r="O1198" s="259"/>
      <c r="P1198" s="259"/>
      <c r="Q1198" s="259"/>
      <c r="R1198" s="259"/>
      <c r="S1198" s="259"/>
      <c r="T1198" s="259"/>
      <c r="U1198" s="259"/>
      <c r="V1198" s="259"/>
      <c r="W1198" s="203"/>
      <c r="X1198" s="203"/>
      <c r="Y1198" s="386"/>
      <c r="Z1198" s="203"/>
      <c r="AA1198" s="203"/>
      <c r="AB1198" s="203"/>
    </row>
    <row r="1199" spans="4:28">
      <c r="D1199" s="259"/>
      <c r="E1199" s="241"/>
      <c r="F1199" s="240" t="s">
        <v>2336</v>
      </c>
      <c r="G1199" s="266"/>
      <c r="H1199" s="241">
        <v>200</v>
      </c>
      <c r="I1199" s="364"/>
      <c r="J1199" s="259"/>
      <c r="K1199" s="259"/>
      <c r="L1199" s="259"/>
      <c r="M1199" s="259"/>
      <c r="N1199" s="259"/>
      <c r="O1199" s="259">
        <v>200</v>
      </c>
      <c r="P1199" s="259"/>
      <c r="Q1199" s="259"/>
      <c r="R1199" s="259"/>
      <c r="S1199" s="259"/>
      <c r="T1199" s="259"/>
      <c r="U1199" s="259"/>
      <c r="V1199" s="259"/>
      <c r="W1199" s="203"/>
      <c r="X1199" s="203"/>
      <c r="Y1199" s="386"/>
      <c r="Z1199" s="203"/>
      <c r="AA1199" s="203"/>
      <c r="AB1199" s="203"/>
    </row>
    <row r="1200" spans="4:28">
      <c r="D1200" s="259"/>
      <c r="E1200" s="241"/>
      <c r="F1200" s="240" t="s">
        <v>2278</v>
      </c>
      <c r="G1200" s="266"/>
      <c r="H1200" s="241">
        <v>1</v>
      </c>
      <c r="I1200" s="364"/>
      <c r="J1200" s="259"/>
      <c r="K1200" s="259"/>
      <c r="L1200" s="259"/>
      <c r="M1200" s="259"/>
      <c r="N1200" s="259"/>
      <c r="O1200" s="259"/>
      <c r="P1200" s="259"/>
      <c r="Q1200" s="259"/>
      <c r="R1200" s="259"/>
      <c r="S1200" s="259">
        <v>1</v>
      </c>
      <c r="T1200" s="259"/>
      <c r="U1200" s="259"/>
      <c r="V1200" s="259"/>
      <c r="W1200" s="203"/>
      <c r="X1200" s="203"/>
      <c r="Y1200" s="386"/>
      <c r="Z1200" s="203"/>
      <c r="AA1200" s="203"/>
      <c r="AB1200" s="203"/>
    </row>
    <row r="1201" spans="4:28">
      <c r="D1201" s="259"/>
      <c r="E1201" s="241"/>
      <c r="F1201" s="240" t="s">
        <v>1264</v>
      </c>
      <c r="G1201" s="266"/>
      <c r="H1201" s="241">
        <v>78</v>
      </c>
      <c r="I1201" s="364"/>
      <c r="J1201" s="259"/>
      <c r="K1201" s="259"/>
      <c r="L1201" s="259"/>
      <c r="M1201" s="259"/>
      <c r="N1201" s="259"/>
      <c r="O1201" s="259"/>
      <c r="P1201" s="259"/>
      <c r="Q1201" s="259"/>
      <c r="R1201" s="259"/>
      <c r="S1201" s="259"/>
      <c r="T1201" s="259">
        <v>78</v>
      </c>
      <c r="U1201" s="259"/>
      <c r="V1201" s="259"/>
      <c r="W1201" s="203"/>
      <c r="X1201" s="203"/>
      <c r="Y1201" s="386"/>
      <c r="Z1201" s="203"/>
      <c r="AA1201" s="203"/>
      <c r="AB1201" s="203"/>
    </row>
    <row r="1202" spans="4:28">
      <c r="D1202" s="259"/>
      <c r="E1202" s="241"/>
      <c r="F1202" s="240" t="s">
        <v>2134</v>
      </c>
      <c r="G1202" s="266">
        <v>1510</v>
      </c>
      <c r="H1202" s="241"/>
      <c r="I1202" s="364"/>
      <c r="J1202" s="259"/>
      <c r="K1202" s="259"/>
      <c r="L1202" s="259"/>
      <c r="M1202" s="259"/>
      <c r="N1202" s="259"/>
      <c r="O1202" s="259"/>
      <c r="P1202" s="259"/>
      <c r="Q1202" s="259"/>
      <c r="R1202" s="259"/>
      <c r="S1202" s="259"/>
      <c r="T1202" s="259"/>
      <c r="U1202" s="259"/>
      <c r="V1202" s="259"/>
      <c r="W1202" s="203"/>
      <c r="X1202" s="203"/>
      <c r="Y1202" s="386"/>
      <c r="Z1202" s="203"/>
      <c r="AA1202" s="203"/>
      <c r="AB1202" s="203"/>
    </row>
    <row r="1203" spans="4:28">
      <c r="D1203" s="259"/>
      <c r="E1203" s="241"/>
      <c r="F1203" s="240" t="s">
        <v>2217</v>
      </c>
      <c r="G1203" s="266"/>
      <c r="H1203" s="241">
        <v>50</v>
      </c>
      <c r="I1203" s="364"/>
      <c r="J1203" s="259"/>
      <c r="K1203" s="259"/>
      <c r="L1203" s="259"/>
      <c r="M1203" s="259"/>
      <c r="N1203" s="259"/>
      <c r="O1203" s="259"/>
      <c r="P1203" s="259"/>
      <c r="Q1203" s="259"/>
      <c r="R1203" s="259"/>
      <c r="S1203" s="259"/>
      <c r="T1203" s="259">
        <v>50</v>
      </c>
      <c r="U1203" s="259"/>
      <c r="V1203" s="259"/>
      <c r="W1203" s="203"/>
      <c r="X1203" s="203"/>
      <c r="Y1203" s="386"/>
      <c r="Z1203" s="203"/>
      <c r="AA1203" s="203"/>
      <c r="AB1203" s="203"/>
    </row>
    <row r="1204" spans="4:28">
      <c r="D1204" s="259"/>
      <c r="E1204" s="241"/>
      <c r="F1204" s="240" t="s">
        <v>962</v>
      </c>
      <c r="G1204" s="266"/>
      <c r="H1204" s="241">
        <v>1722.4</v>
      </c>
      <c r="I1204" s="364"/>
      <c r="J1204" s="259"/>
      <c r="K1204" s="259"/>
      <c r="L1204" s="259"/>
      <c r="M1204" s="259"/>
      <c r="N1204" s="259"/>
      <c r="O1204" s="259"/>
      <c r="P1204" s="259"/>
      <c r="Q1204" s="364"/>
      <c r="R1204" s="380"/>
      <c r="S1204" s="259"/>
      <c r="T1204" s="259"/>
      <c r="U1204" s="364"/>
      <c r="V1204" s="259"/>
      <c r="W1204" s="42"/>
      <c r="X1204" s="42"/>
      <c r="Y1204" s="382"/>
      <c r="Z1204" s="203"/>
      <c r="AA1204" s="42"/>
      <c r="AB1204" s="42"/>
    </row>
    <row r="1205" spans="4:28">
      <c r="D1205" s="259"/>
      <c r="E1205" s="241"/>
      <c r="F1205" s="240" t="s">
        <v>2337</v>
      </c>
      <c r="G1205" s="266"/>
      <c r="H1205" s="241">
        <v>-262.39999999999998</v>
      </c>
      <c r="I1205" s="364"/>
      <c r="J1205" s="259"/>
      <c r="K1205" s="259"/>
      <c r="L1205" s="259"/>
      <c r="M1205" s="259"/>
      <c r="N1205" s="259"/>
      <c r="O1205" s="259"/>
      <c r="P1205" s="259"/>
      <c r="Q1205" s="364"/>
      <c r="R1205" s="380"/>
      <c r="S1205" s="259"/>
      <c r="T1205" s="259"/>
      <c r="U1205" s="364"/>
      <c r="V1205" s="259"/>
      <c r="W1205" s="42"/>
      <c r="X1205" s="42"/>
      <c r="Y1205" s="382"/>
      <c r="Z1205" s="203"/>
      <c r="AA1205" s="42"/>
      <c r="AB1205" s="42"/>
    </row>
    <row r="1206" spans="4:28">
      <c r="D1206" s="259"/>
      <c r="E1206" s="241"/>
      <c r="F1206" s="240" t="s">
        <v>495</v>
      </c>
      <c r="G1206" s="266">
        <v>2596.94</v>
      </c>
      <c r="H1206" s="241"/>
      <c r="I1206" s="364"/>
      <c r="J1206" s="259"/>
      <c r="K1206" s="259"/>
      <c r="L1206" s="259"/>
      <c r="M1206" s="259"/>
      <c r="N1206" s="259"/>
      <c r="O1206" s="259"/>
      <c r="P1206" s="259"/>
      <c r="Q1206" s="364"/>
      <c r="R1206" s="380"/>
      <c r="S1206" s="259"/>
      <c r="T1206" s="259"/>
      <c r="U1206" s="364"/>
      <c r="V1206" s="259"/>
      <c r="W1206" s="42"/>
      <c r="X1206" s="42"/>
      <c r="Y1206" s="382"/>
      <c r="Z1206" s="203"/>
      <c r="AA1206" s="42"/>
      <c r="AB1206" s="42"/>
    </row>
    <row r="1207" spans="4:28">
      <c r="D1207" s="259"/>
      <c r="E1207" s="241"/>
      <c r="F1207" s="240" t="s">
        <v>2338</v>
      </c>
      <c r="G1207" s="266"/>
      <c r="H1207" s="241">
        <v>121</v>
      </c>
      <c r="I1207" s="364"/>
      <c r="J1207" s="259"/>
      <c r="K1207" s="259"/>
      <c r="L1207" s="259"/>
      <c r="M1207" s="259"/>
      <c r="N1207" s="259"/>
      <c r="O1207" s="259">
        <v>121</v>
      </c>
      <c r="P1207" s="259"/>
      <c r="Q1207" s="259"/>
      <c r="R1207" s="259"/>
      <c r="S1207" s="259"/>
      <c r="T1207" s="259"/>
      <c r="U1207" s="259"/>
      <c r="V1207" s="259"/>
      <c r="W1207" s="203"/>
      <c r="X1207" s="203"/>
      <c r="Y1207" s="386"/>
      <c r="Z1207" s="203"/>
      <c r="AA1207" s="203"/>
      <c r="AB1207" s="203"/>
    </row>
    <row r="1208" spans="4:28">
      <c r="D1208" s="259"/>
      <c r="E1208" s="241"/>
      <c r="F1208" s="240" t="s">
        <v>2339</v>
      </c>
      <c r="G1208" s="266"/>
      <c r="H1208" s="241">
        <v>255</v>
      </c>
      <c r="I1208" s="364"/>
      <c r="J1208" s="259"/>
      <c r="K1208" s="259"/>
      <c r="L1208" s="259"/>
      <c r="M1208" s="259"/>
      <c r="N1208" s="259">
        <v>255</v>
      </c>
      <c r="O1208" s="259"/>
      <c r="P1208" s="259"/>
      <c r="Q1208" s="259"/>
      <c r="R1208" s="259"/>
      <c r="S1208" s="259"/>
      <c r="T1208" s="259"/>
      <c r="U1208" s="259"/>
      <c r="V1208" s="259"/>
      <c r="W1208" s="203"/>
      <c r="X1208" s="203"/>
      <c r="Y1208" s="386"/>
      <c r="Z1208" s="203"/>
      <c r="AA1208" s="203"/>
      <c r="AB1208" s="203"/>
    </row>
    <row r="1209" spans="4:28">
      <c r="D1209" s="259"/>
      <c r="E1209" s="241"/>
      <c r="F1209" s="240" t="s">
        <v>2340</v>
      </c>
      <c r="G1209" s="266"/>
      <c r="H1209" s="241">
        <v>389</v>
      </c>
      <c r="I1209" s="364"/>
      <c r="J1209" s="259"/>
      <c r="K1209" s="259"/>
      <c r="L1209" s="259"/>
      <c r="M1209" s="259"/>
      <c r="N1209" s="259">
        <v>389</v>
      </c>
      <c r="O1209" s="259"/>
      <c r="P1209" s="259"/>
      <c r="Q1209" s="259"/>
      <c r="R1209" s="259"/>
      <c r="S1209" s="259"/>
      <c r="T1209" s="259"/>
      <c r="U1209" s="259"/>
      <c r="V1209" s="259"/>
      <c r="W1209" s="203"/>
      <c r="X1209" s="203"/>
      <c r="Y1209" s="386"/>
      <c r="Z1209" s="203"/>
      <c r="AA1209" s="203"/>
      <c r="AB1209" s="203"/>
    </row>
    <row r="1210" spans="4:28">
      <c r="D1210" s="259">
        <v>1</v>
      </c>
      <c r="E1210" s="241"/>
      <c r="F1210" s="240" t="s">
        <v>2341</v>
      </c>
      <c r="G1210" s="266"/>
      <c r="H1210" s="241">
        <v>143.87</v>
      </c>
      <c r="I1210" s="364"/>
      <c r="J1210" s="259"/>
      <c r="K1210" s="259"/>
      <c r="L1210" s="259"/>
      <c r="M1210" s="259"/>
      <c r="N1210" s="259">
        <v>143.87</v>
      </c>
      <c r="O1210" s="259"/>
      <c r="P1210" s="259"/>
      <c r="Q1210" s="259"/>
      <c r="R1210" s="259"/>
      <c r="S1210" s="259"/>
      <c r="T1210" s="259"/>
      <c r="U1210" s="259"/>
      <c r="V1210" s="259"/>
      <c r="W1210" s="203"/>
      <c r="X1210" s="203"/>
      <c r="Y1210" s="386"/>
      <c r="Z1210" s="203"/>
      <c r="AA1210" s="203"/>
      <c r="AB1210" s="203"/>
    </row>
    <row r="1211" spans="4:28">
      <c r="D1211" s="259"/>
      <c r="E1211" s="241"/>
      <c r="F1211" s="240" t="s">
        <v>2369</v>
      </c>
      <c r="G1211" s="266"/>
      <c r="H1211" s="241">
        <v>558.47</v>
      </c>
      <c r="I1211" s="364"/>
      <c r="J1211" s="259"/>
      <c r="K1211" s="259"/>
      <c r="L1211" s="259"/>
      <c r="M1211" s="259"/>
      <c r="N1211" s="259">
        <v>558.47</v>
      </c>
      <c r="O1211" s="259"/>
      <c r="P1211" s="259"/>
      <c r="Q1211" s="259"/>
      <c r="R1211" s="259"/>
      <c r="S1211" s="259"/>
      <c r="T1211" s="259"/>
      <c r="U1211" s="259"/>
      <c r="V1211" s="259"/>
      <c r="W1211" s="203"/>
      <c r="X1211" s="203"/>
      <c r="Y1211" s="386"/>
      <c r="Z1211" s="203"/>
      <c r="AA1211" s="203"/>
      <c r="AB1211" s="203"/>
    </row>
    <row r="1212" spans="4:28">
      <c r="D1212" s="259"/>
      <c r="E1212" s="241"/>
      <c r="F1212" s="240" t="s">
        <v>2342</v>
      </c>
      <c r="G1212" s="266"/>
      <c r="H1212" s="241">
        <v>380.6</v>
      </c>
      <c r="I1212" s="364"/>
      <c r="J1212" s="259"/>
      <c r="K1212" s="259"/>
      <c r="L1212" s="259"/>
      <c r="M1212" s="259"/>
      <c r="N1212" s="259">
        <v>380.6</v>
      </c>
      <c r="O1212" s="259"/>
      <c r="P1212" s="259"/>
      <c r="Q1212" s="259"/>
      <c r="R1212" s="259"/>
      <c r="S1212" s="259"/>
      <c r="T1212" s="259"/>
      <c r="U1212" s="259"/>
      <c r="V1212" s="259"/>
      <c r="W1212" s="203"/>
      <c r="X1212" s="203"/>
      <c r="Y1212" s="386"/>
      <c r="Z1212" s="203"/>
      <c r="AA1212" s="203"/>
      <c r="AB1212" s="203"/>
    </row>
    <row r="1213" spans="4:28">
      <c r="D1213" s="259">
        <v>5</v>
      </c>
      <c r="E1213" s="241"/>
      <c r="F1213" s="240" t="s">
        <v>2343</v>
      </c>
      <c r="G1213" s="266"/>
      <c r="H1213" s="241">
        <v>686</v>
      </c>
      <c r="I1213" s="364"/>
      <c r="J1213" s="259"/>
      <c r="K1213" s="259"/>
      <c r="L1213" s="259"/>
      <c r="M1213" s="259"/>
      <c r="N1213" s="259"/>
      <c r="O1213" s="259"/>
      <c r="P1213" s="259"/>
      <c r="Q1213" s="259"/>
      <c r="R1213" s="259"/>
      <c r="S1213" s="259"/>
      <c r="T1213" s="259"/>
      <c r="U1213" s="259"/>
      <c r="V1213" s="259">
        <v>686</v>
      </c>
      <c r="W1213" s="203"/>
      <c r="X1213" s="203"/>
      <c r="Y1213" s="386"/>
      <c r="Z1213" s="203"/>
      <c r="AA1213" s="203"/>
      <c r="AB1213" s="203"/>
    </row>
    <row r="1214" spans="4:28">
      <c r="D1214" s="259"/>
      <c r="E1214" s="241"/>
      <c r="F1214" s="240" t="s">
        <v>2344</v>
      </c>
      <c r="G1214" s="266"/>
      <c r="H1214" s="241">
        <v>62</v>
      </c>
      <c r="I1214" s="364"/>
      <c r="J1214" s="259"/>
      <c r="K1214" s="259"/>
      <c r="L1214" s="259"/>
      <c r="M1214" s="259"/>
      <c r="N1214" s="259"/>
      <c r="O1214" s="259"/>
      <c r="P1214" s="259"/>
      <c r="Q1214" s="259"/>
      <c r="R1214" s="259"/>
      <c r="S1214" s="259"/>
      <c r="T1214" s="259">
        <v>62</v>
      </c>
      <c r="U1214" s="259"/>
      <c r="V1214" s="259"/>
      <c r="W1214" s="203"/>
      <c r="X1214" s="203"/>
      <c r="Y1214" s="386"/>
      <c r="Z1214" s="203"/>
      <c r="AA1214" s="203"/>
      <c r="AB1214" s="203"/>
    </row>
    <row r="1215" spans="4:28">
      <c r="D1215" s="259"/>
      <c r="E1215" s="241"/>
      <c r="F1215" s="240" t="s">
        <v>2278</v>
      </c>
      <c r="G1215" s="266"/>
      <c r="H1215" s="241">
        <v>1</v>
      </c>
      <c r="I1215" s="364"/>
      <c r="J1215" s="259"/>
      <c r="K1215" s="259"/>
      <c r="L1215" s="259"/>
      <c r="M1215" s="259"/>
      <c r="N1215" s="259"/>
      <c r="O1215" s="259"/>
      <c r="P1215" s="259"/>
      <c r="Q1215" s="259"/>
      <c r="R1215" s="259"/>
      <c r="S1215" s="259">
        <v>1</v>
      </c>
      <c r="T1215" s="259"/>
      <c r="U1215" s="259"/>
      <c r="V1215" s="259"/>
      <c r="W1215" s="203"/>
      <c r="X1215" s="203"/>
      <c r="Y1215" s="386"/>
      <c r="Z1215" s="203"/>
      <c r="AA1215" s="203"/>
      <c r="AB1215" s="203"/>
    </row>
    <row r="1216" spans="4:28">
      <c r="D1216" s="259"/>
      <c r="E1216" s="241"/>
      <c r="F1216" s="240" t="s">
        <v>2345</v>
      </c>
      <c r="G1216" s="266">
        <v>3137</v>
      </c>
      <c r="H1216" s="241"/>
      <c r="I1216" s="364"/>
      <c r="J1216" s="259"/>
      <c r="K1216" s="259"/>
      <c r="L1216" s="259"/>
      <c r="M1216" s="259"/>
      <c r="N1216" s="259"/>
      <c r="O1216" s="259"/>
      <c r="P1216" s="259"/>
      <c r="Q1216" s="364"/>
      <c r="R1216" s="380"/>
      <c r="S1216" s="259"/>
      <c r="T1216" s="259"/>
      <c r="U1216" s="364"/>
      <c r="V1216" s="259"/>
      <c r="W1216" s="42"/>
      <c r="X1216" s="42"/>
      <c r="Y1216" s="382"/>
      <c r="Z1216" s="203"/>
      <c r="AA1216" s="42"/>
      <c r="AB1216" s="42"/>
    </row>
    <row r="1217" spans="4:28">
      <c r="D1217" s="259"/>
      <c r="E1217" s="241"/>
      <c r="F1217" s="240" t="s">
        <v>962</v>
      </c>
      <c r="G1217" s="266"/>
      <c r="H1217" s="266">
        <v>2596.94</v>
      </c>
      <c r="I1217" s="364"/>
      <c r="J1217" s="259"/>
      <c r="K1217" s="259"/>
      <c r="L1217" s="259"/>
      <c r="M1217" s="259"/>
      <c r="N1217" s="259"/>
      <c r="O1217" s="259"/>
      <c r="P1217" s="259"/>
      <c r="Q1217" s="364"/>
      <c r="R1217" s="380"/>
      <c r="S1217" s="259"/>
      <c r="T1217" s="259"/>
      <c r="U1217" s="364"/>
      <c r="V1217" s="259"/>
      <c r="W1217" s="42"/>
      <c r="X1217" s="42"/>
      <c r="Y1217" s="382"/>
      <c r="Z1217" s="203"/>
      <c r="AA1217" s="42"/>
      <c r="AB1217" s="42"/>
    </row>
    <row r="1218" spans="4:28">
      <c r="D1218" s="259"/>
      <c r="E1218" s="241"/>
      <c r="F1218" s="240" t="s">
        <v>2346</v>
      </c>
      <c r="G1218" s="266"/>
      <c r="H1218" s="241">
        <v>540.05999999999995</v>
      </c>
      <c r="I1218" s="364"/>
      <c r="J1218" s="259"/>
      <c r="K1218" s="259"/>
      <c r="L1218" s="259"/>
      <c r="M1218" s="259"/>
      <c r="N1218" s="259"/>
      <c r="O1218" s="259"/>
      <c r="P1218" s="259"/>
      <c r="Q1218" s="364"/>
      <c r="R1218" s="380"/>
      <c r="S1218" s="259"/>
      <c r="T1218" s="259"/>
      <c r="U1218" s="364"/>
      <c r="V1218" s="259"/>
      <c r="W1218" s="42"/>
      <c r="X1218" s="42"/>
      <c r="Y1218" s="382"/>
      <c r="Z1218" s="203"/>
      <c r="AA1218" s="42"/>
      <c r="AB1218" s="42"/>
    </row>
    <row r="1219" spans="4:28">
      <c r="D1219" s="259"/>
      <c r="E1219" s="241"/>
      <c r="F1219" s="240" t="s">
        <v>495</v>
      </c>
      <c r="G1219" s="266">
        <v>2482.98</v>
      </c>
      <c r="H1219" s="241"/>
      <c r="I1219" s="364"/>
      <c r="J1219" s="259"/>
      <c r="K1219" s="259"/>
      <c r="L1219" s="259"/>
      <c r="M1219" s="259"/>
      <c r="N1219" s="259"/>
      <c r="O1219" s="259"/>
      <c r="P1219" s="259"/>
      <c r="Q1219" s="364"/>
      <c r="R1219" s="380"/>
      <c r="S1219" s="259"/>
      <c r="T1219" s="259"/>
      <c r="U1219" s="364"/>
      <c r="V1219" s="259"/>
      <c r="W1219" s="42"/>
      <c r="X1219" s="42"/>
      <c r="Y1219" s="382"/>
      <c r="Z1219" s="203"/>
      <c r="AA1219" s="42"/>
      <c r="AB1219" s="42"/>
    </row>
    <row r="1220" spans="4:28">
      <c r="D1220" s="259"/>
      <c r="E1220" s="241"/>
      <c r="F1220" s="240" t="s">
        <v>2347</v>
      </c>
      <c r="G1220" s="266"/>
      <c r="H1220" s="241">
        <v>1657.27</v>
      </c>
      <c r="I1220" s="364"/>
      <c r="J1220" s="259"/>
      <c r="K1220" s="259"/>
      <c r="L1220" s="259"/>
      <c r="M1220" s="259"/>
      <c r="N1220" s="259">
        <v>1657.27</v>
      </c>
      <c r="O1220" s="259"/>
      <c r="P1220" s="259"/>
      <c r="Q1220" s="259"/>
      <c r="R1220" s="259"/>
      <c r="S1220" s="259"/>
      <c r="T1220" s="259"/>
      <c r="U1220" s="259"/>
      <c r="V1220" s="259"/>
      <c r="W1220" s="203"/>
      <c r="X1220" s="203"/>
      <c r="Y1220" s="386"/>
      <c r="Z1220" s="203"/>
      <c r="AA1220" s="203"/>
      <c r="AB1220" s="203"/>
    </row>
    <row r="1221" spans="4:28">
      <c r="D1221" s="259"/>
      <c r="E1221" s="241"/>
      <c r="F1221" s="240" t="s">
        <v>2348</v>
      </c>
      <c r="G1221" s="266"/>
      <c r="H1221" s="241">
        <v>824.71</v>
      </c>
      <c r="I1221" s="364"/>
      <c r="J1221" s="259"/>
      <c r="K1221" s="259"/>
      <c r="L1221" s="259"/>
      <c r="M1221" s="259"/>
      <c r="N1221" s="259">
        <v>824.71</v>
      </c>
      <c r="O1221" s="259"/>
      <c r="P1221" s="259"/>
      <c r="Q1221" s="259"/>
      <c r="R1221" s="259"/>
      <c r="S1221" s="259"/>
      <c r="T1221" s="259"/>
      <c r="U1221" s="259"/>
      <c r="V1221" s="259"/>
      <c r="W1221" s="203"/>
      <c r="X1221" s="203"/>
      <c r="Y1221" s="386"/>
      <c r="Z1221" s="203"/>
      <c r="AA1221" s="203"/>
      <c r="AB1221" s="203"/>
    </row>
    <row r="1222" spans="4:28">
      <c r="D1222" s="259"/>
      <c r="E1222" s="241"/>
      <c r="F1222" s="240" t="s">
        <v>1914</v>
      </c>
      <c r="G1222" s="266"/>
      <c r="H1222" s="241">
        <v>1</v>
      </c>
      <c r="I1222" s="364"/>
      <c r="J1222" s="259"/>
      <c r="K1222" s="259"/>
      <c r="L1222" s="259"/>
      <c r="M1222" s="259"/>
      <c r="N1222" s="259"/>
      <c r="O1222" s="259"/>
      <c r="P1222" s="259"/>
      <c r="Q1222" s="259"/>
      <c r="R1222" s="259"/>
      <c r="S1222" s="259">
        <v>1</v>
      </c>
      <c r="T1222" s="259"/>
      <c r="U1222" s="259"/>
      <c r="V1222" s="259"/>
      <c r="W1222" s="203"/>
      <c r="X1222" s="203"/>
      <c r="Y1222" s="386"/>
      <c r="Z1222" s="203"/>
      <c r="AA1222" s="203"/>
      <c r="AB1222" s="203"/>
    </row>
    <row r="1223" spans="4:28">
      <c r="D1223" s="259"/>
      <c r="E1223" s="241"/>
      <c r="F1223" s="240" t="s">
        <v>2295</v>
      </c>
      <c r="G1223" s="266">
        <v>2770</v>
      </c>
      <c r="H1223" s="241"/>
      <c r="I1223" s="364"/>
      <c r="J1223" s="259"/>
      <c r="K1223" s="259"/>
      <c r="L1223" s="259"/>
      <c r="M1223" s="259"/>
      <c r="N1223" s="259"/>
      <c r="O1223" s="259"/>
      <c r="P1223" s="259"/>
      <c r="Q1223" s="259"/>
      <c r="R1223" s="259"/>
      <c r="S1223" s="259"/>
      <c r="T1223" s="259"/>
      <c r="U1223" s="259"/>
      <c r="V1223" s="259"/>
      <c r="W1223" s="203"/>
      <c r="X1223" s="203"/>
      <c r="Y1223" s="386"/>
      <c r="Z1223" s="203"/>
      <c r="AA1223" s="203"/>
      <c r="AB1223" s="203"/>
    </row>
    <row r="1224" spans="4:28">
      <c r="D1224" s="259"/>
      <c r="E1224" s="241"/>
      <c r="F1224" s="240" t="s">
        <v>962</v>
      </c>
      <c r="G1224" s="266"/>
      <c r="H1224" s="266">
        <v>2482.98</v>
      </c>
      <c r="I1224" s="364"/>
      <c r="J1224" s="259"/>
      <c r="K1224" s="259"/>
      <c r="L1224" s="259"/>
      <c r="M1224" s="259"/>
      <c r="N1224" s="259"/>
      <c r="O1224" s="259"/>
      <c r="P1224" s="259"/>
      <c r="Q1224" s="364"/>
      <c r="R1224" s="380"/>
      <c r="S1224" s="259"/>
      <c r="T1224" s="259"/>
      <c r="U1224" s="364"/>
      <c r="V1224" s="259"/>
      <c r="W1224" s="42"/>
      <c r="X1224" s="42"/>
      <c r="Y1224" s="382"/>
      <c r="Z1224" s="203"/>
      <c r="AA1224" s="42"/>
      <c r="AB1224" s="42"/>
    </row>
    <row r="1225" spans="4:28">
      <c r="D1225" s="259"/>
      <c r="E1225" s="241"/>
      <c r="F1225" s="240" t="s">
        <v>1945</v>
      </c>
      <c r="G1225" s="266"/>
      <c r="H1225" s="241">
        <v>287.02</v>
      </c>
      <c r="I1225" s="364"/>
      <c r="J1225" s="259"/>
      <c r="K1225" s="259"/>
      <c r="L1225" s="259"/>
      <c r="M1225" s="259"/>
      <c r="N1225" s="259"/>
      <c r="O1225" s="259"/>
      <c r="P1225" s="259"/>
      <c r="Q1225" s="364"/>
      <c r="R1225" s="380"/>
      <c r="S1225" s="259"/>
      <c r="T1225" s="259"/>
      <c r="U1225" s="364"/>
      <c r="V1225" s="259"/>
      <c r="W1225" s="42"/>
      <c r="X1225" s="42"/>
      <c r="Y1225" s="382"/>
      <c r="Z1225" s="203"/>
      <c r="AA1225" s="42"/>
      <c r="AB1225" s="42"/>
    </row>
    <row r="1226" spans="4:28">
      <c r="D1226" s="259"/>
      <c r="E1226" s="241"/>
      <c r="F1226" s="240" t="s">
        <v>495</v>
      </c>
      <c r="G1226" s="266">
        <v>723.84</v>
      </c>
      <c r="H1226" s="241"/>
      <c r="I1226" s="364"/>
      <c r="J1226" s="259"/>
      <c r="K1226" s="259"/>
      <c r="L1226" s="259"/>
      <c r="M1226" s="259"/>
      <c r="N1226" s="259"/>
      <c r="O1226" s="259"/>
      <c r="P1226" s="259"/>
      <c r="Q1226" s="364"/>
      <c r="R1226" s="380"/>
      <c r="S1226" s="259"/>
      <c r="T1226" s="259"/>
      <c r="U1226" s="364"/>
      <c r="V1226" s="259"/>
      <c r="W1226" s="42"/>
      <c r="X1226" s="42"/>
      <c r="Y1226" s="382"/>
      <c r="Z1226" s="203"/>
      <c r="AA1226" s="42"/>
      <c r="AB1226" s="42"/>
    </row>
    <row r="1227" spans="4:28">
      <c r="D1227" s="259"/>
      <c r="E1227" s="241"/>
      <c r="F1227" s="240" t="s">
        <v>2349</v>
      </c>
      <c r="G1227" s="266"/>
      <c r="H1227" s="241">
        <v>55.13</v>
      </c>
      <c r="I1227" s="364"/>
      <c r="J1227" s="259"/>
      <c r="K1227" s="259"/>
      <c r="L1227" s="259"/>
      <c r="M1227" s="259"/>
      <c r="N1227" s="259">
        <v>55.13</v>
      </c>
      <c r="O1227" s="259"/>
      <c r="P1227" s="259"/>
      <c r="Q1227" s="259"/>
      <c r="R1227" s="259"/>
      <c r="S1227" s="259"/>
      <c r="T1227" s="259"/>
      <c r="U1227" s="259"/>
      <c r="V1227" s="259"/>
      <c r="W1227" s="203"/>
      <c r="X1227" s="203"/>
      <c r="Y1227" s="386"/>
      <c r="Z1227" s="203"/>
      <c r="AA1227" s="203"/>
      <c r="AB1227" s="203"/>
    </row>
    <row r="1228" spans="4:28">
      <c r="D1228" s="259"/>
      <c r="E1228" s="241"/>
      <c r="F1228" s="240" t="s">
        <v>2330</v>
      </c>
      <c r="G1228" s="266"/>
      <c r="H1228" s="241">
        <v>72.239999999999995</v>
      </c>
      <c r="I1228" s="364"/>
      <c r="J1228" s="259"/>
      <c r="K1228" s="259"/>
      <c r="L1228" s="259"/>
      <c r="M1228" s="259"/>
      <c r="N1228" s="259">
        <v>72.239999999999995</v>
      </c>
      <c r="O1228" s="259"/>
      <c r="P1228" s="259"/>
      <c r="Q1228" s="259"/>
      <c r="R1228" s="259"/>
      <c r="S1228" s="259"/>
      <c r="T1228" s="259"/>
      <c r="U1228" s="259"/>
      <c r="V1228" s="259"/>
      <c r="W1228" s="203"/>
      <c r="X1228" s="203"/>
      <c r="Y1228" s="386"/>
      <c r="Z1228" s="203"/>
      <c r="AA1228" s="203"/>
      <c r="AB1228" s="203"/>
    </row>
    <row r="1229" spans="4:28">
      <c r="D1229" s="259">
        <v>5</v>
      </c>
      <c r="E1229" s="241"/>
      <c r="F1229" s="240" t="s">
        <v>2350</v>
      </c>
      <c r="G1229" s="266"/>
      <c r="H1229" s="241">
        <v>521.47</v>
      </c>
      <c r="I1229" s="364"/>
      <c r="J1229" s="259"/>
      <c r="K1229" s="259"/>
      <c r="L1229" s="259"/>
      <c r="M1229" s="259"/>
      <c r="N1229" s="259">
        <v>521.47</v>
      </c>
      <c r="O1229" s="259"/>
      <c r="P1229" s="259"/>
      <c r="Q1229" s="259"/>
      <c r="R1229" s="259"/>
      <c r="S1229" s="259"/>
      <c r="T1229" s="259"/>
      <c r="U1229" s="259"/>
      <c r="V1229" s="259"/>
      <c r="W1229" s="203"/>
      <c r="X1229" s="203"/>
      <c r="Y1229" s="386"/>
      <c r="Z1229" s="203"/>
      <c r="AA1229" s="203"/>
      <c r="AB1229" s="203"/>
    </row>
    <row r="1230" spans="4:28">
      <c r="D1230" s="259"/>
      <c r="E1230" s="241"/>
      <c r="F1230" s="240" t="s">
        <v>1914</v>
      </c>
      <c r="G1230" s="266"/>
      <c r="H1230" s="241">
        <v>1</v>
      </c>
      <c r="I1230" s="364"/>
      <c r="J1230" s="259"/>
      <c r="K1230" s="259"/>
      <c r="L1230" s="259"/>
      <c r="M1230" s="259"/>
      <c r="N1230" s="259"/>
      <c r="O1230" s="259"/>
      <c r="P1230" s="259"/>
      <c r="Q1230" s="259"/>
      <c r="R1230" s="259"/>
      <c r="S1230" s="259">
        <v>1</v>
      </c>
      <c r="T1230" s="259"/>
      <c r="U1230" s="259"/>
      <c r="V1230" s="259"/>
      <c r="W1230" s="203"/>
      <c r="X1230" s="203"/>
      <c r="Y1230" s="386"/>
      <c r="Z1230" s="203"/>
      <c r="AA1230" s="203"/>
      <c r="AB1230" s="203"/>
    </row>
    <row r="1231" spans="4:28">
      <c r="D1231" s="259"/>
      <c r="E1231" s="241"/>
      <c r="F1231" s="240" t="s">
        <v>2351</v>
      </c>
      <c r="G1231" s="266"/>
      <c r="H1231" s="241">
        <v>74</v>
      </c>
      <c r="I1231" s="364"/>
      <c r="J1231" s="259"/>
      <c r="K1231" s="259"/>
      <c r="L1231" s="259"/>
      <c r="M1231" s="259"/>
      <c r="N1231" s="259"/>
      <c r="O1231" s="259"/>
      <c r="P1231" s="259"/>
      <c r="Q1231" s="259"/>
      <c r="R1231" s="259"/>
      <c r="S1231" s="259"/>
      <c r="T1231" s="259">
        <v>74</v>
      </c>
      <c r="U1231" s="259"/>
      <c r="V1231" s="259"/>
      <c r="W1231" s="203"/>
      <c r="X1231" s="203"/>
      <c r="Y1231" s="386"/>
      <c r="Z1231" s="203"/>
      <c r="AA1231" s="203"/>
      <c r="AB1231" s="203"/>
    </row>
    <row r="1232" spans="4:28">
      <c r="D1232" s="259"/>
      <c r="E1232" s="241"/>
      <c r="F1232" s="240" t="s">
        <v>2352</v>
      </c>
      <c r="G1232" s="266">
        <v>806</v>
      </c>
      <c r="H1232" s="241"/>
      <c r="I1232" s="364"/>
      <c r="J1232" s="259"/>
      <c r="K1232" s="259"/>
      <c r="L1232" s="259"/>
      <c r="M1232" s="259"/>
      <c r="N1232" s="259"/>
      <c r="O1232" s="259"/>
      <c r="P1232" s="259"/>
      <c r="Q1232" s="259"/>
      <c r="R1232" s="259"/>
      <c r="S1232" s="259"/>
      <c r="T1232" s="259"/>
      <c r="U1232" s="259"/>
      <c r="V1232" s="259"/>
      <c r="W1232" s="203"/>
      <c r="X1232" s="203"/>
      <c r="Y1232" s="386"/>
      <c r="Z1232" s="203"/>
      <c r="AA1232" s="203"/>
      <c r="AB1232" s="203"/>
    </row>
    <row r="1233" spans="4:28">
      <c r="D1233" s="259"/>
      <c r="E1233" s="241"/>
      <c r="F1233" s="240" t="s">
        <v>962</v>
      </c>
      <c r="G1233" s="266"/>
      <c r="H1233" s="266">
        <v>723.84</v>
      </c>
      <c r="I1233" s="364"/>
      <c r="J1233" s="259"/>
      <c r="K1233" s="259"/>
      <c r="L1233" s="259"/>
      <c r="M1233" s="259"/>
      <c r="N1233" s="259"/>
      <c r="O1233" s="259"/>
      <c r="P1233" s="259"/>
      <c r="Q1233" s="364"/>
      <c r="R1233" s="380"/>
      <c r="S1233" s="259"/>
      <c r="T1233" s="259"/>
      <c r="U1233" s="364"/>
      <c r="V1233" s="259"/>
      <c r="W1233" s="42"/>
      <c r="X1233" s="42"/>
      <c r="Y1233" s="382"/>
      <c r="Z1233" s="203"/>
      <c r="AA1233" s="42"/>
      <c r="AB1233" s="42"/>
    </row>
    <row r="1234" spans="4:28">
      <c r="D1234" s="259"/>
      <c r="E1234" s="241"/>
      <c r="F1234" s="240" t="s">
        <v>1926</v>
      </c>
      <c r="G1234" s="266"/>
      <c r="H1234" s="241">
        <v>82.16</v>
      </c>
      <c r="I1234" s="364"/>
      <c r="J1234" s="259"/>
      <c r="K1234" s="259"/>
      <c r="L1234" s="259"/>
      <c r="M1234" s="259"/>
      <c r="N1234" s="259"/>
      <c r="O1234" s="259"/>
      <c r="P1234" s="259"/>
      <c r="Q1234" s="364"/>
      <c r="R1234" s="380"/>
      <c r="S1234" s="259"/>
      <c r="T1234" s="259"/>
      <c r="U1234" s="364"/>
      <c r="V1234" s="259"/>
      <c r="W1234" s="42"/>
      <c r="X1234" s="42"/>
      <c r="Y1234" s="382"/>
      <c r="Z1234" s="203"/>
      <c r="AA1234" s="42"/>
      <c r="AB1234" s="42"/>
    </row>
    <row r="1235" spans="4:28">
      <c r="D1235" s="259"/>
      <c r="E1235" s="241"/>
      <c r="F1235" s="240" t="s">
        <v>495</v>
      </c>
      <c r="G1235" s="266">
        <v>1059.22</v>
      </c>
      <c r="H1235" s="241"/>
      <c r="I1235" s="364"/>
      <c r="J1235" s="259"/>
      <c r="K1235" s="259"/>
      <c r="L1235" s="259"/>
      <c r="M1235" s="259"/>
      <c r="N1235" s="259"/>
      <c r="O1235" s="259"/>
      <c r="P1235" s="259"/>
      <c r="Q1235" s="364"/>
      <c r="R1235" s="380"/>
      <c r="S1235" s="259"/>
      <c r="T1235" s="259"/>
      <c r="U1235" s="364"/>
      <c r="V1235" s="259"/>
      <c r="W1235" s="42"/>
      <c r="X1235" s="42"/>
      <c r="Y1235" s="382"/>
      <c r="Z1235" s="203"/>
      <c r="AA1235" s="42"/>
      <c r="AB1235" s="42"/>
    </row>
    <row r="1236" spans="4:28">
      <c r="D1236" s="259"/>
      <c r="E1236" s="241"/>
      <c r="F1236" s="240" t="s">
        <v>2349</v>
      </c>
      <c r="G1236" s="266"/>
      <c r="H1236" s="241">
        <v>144.61000000000001</v>
      </c>
      <c r="I1236" s="364"/>
      <c r="J1236" s="259"/>
      <c r="K1236" s="259"/>
      <c r="L1236" s="259"/>
      <c r="M1236" s="259"/>
      <c r="N1236" s="259">
        <v>144.61000000000001</v>
      </c>
      <c r="O1236" s="259"/>
      <c r="P1236" s="259"/>
      <c r="Q1236" s="259"/>
      <c r="R1236" s="259"/>
      <c r="S1236" s="259"/>
      <c r="T1236" s="259"/>
      <c r="U1236" s="259"/>
      <c r="V1236" s="259"/>
      <c r="W1236" s="203"/>
      <c r="X1236" s="203"/>
      <c r="Y1236" s="386"/>
      <c r="Z1236" s="203"/>
      <c r="AA1236" s="203"/>
      <c r="AB1236" s="203"/>
    </row>
    <row r="1237" spans="4:28">
      <c r="D1237" s="259"/>
      <c r="E1237" s="241"/>
      <c r="F1237" s="240" t="s">
        <v>2330</v>
      </c>
      <c r="G1237" s="266"/>
      <c r="H1237" s="241">
        <v>192.43</v>
      </c>
      <c r="I1237" s="364"/>
      <c r="J1237" s="259"/>
      <c r="K1237" s="259"/>
      <c r="L1237" s="259"/>
      <c r="M1237" s="259"/>
      <c r="N1237" s="259">
        <v>192.43</v>
      </c>
      <c r="O1237" s="259"/>
      <c r="P1237" s="259"/>
      <c r="Q1237" s="259"/>
      <c r="R1237" s="259"/>
      <c r="S1237" s="259"/>
      <c r="T1237" s="259"/>
      <c r="U1237" s="259"/>
      <c r="V1237" s="259"/>
      <c r="W1237" s="203"/>
      <c r="X1237" s="203"/>
      <c r="Y1237" s="386"/>
      <c r="Z1237" s="203"/>
      <c r="AA1237" s="203"/>
      <c r="AB1237" s="203"/>
    </row>
    <row r="1238" spans="4:28">
      <c r="D1238" s="259"/>
      <c r="E1238" s="241"/>
      <c r="F1238" s="240" t="s">
        <v>1914</v>
      </c>
      <c r="G1238" s="266"/>
      <c r="H1238" s="241">
        <v>1</v>
      </c>
      <c r="I1238" s="364"/>
      <c r="J1238" s="259"/>
      <c r="K1238" s="259"/>
      <c r="L1238" s="259"/>
      <c r="M1238" s="259"/>
      <c r="N1238" s="259"/>
      <c r="O1238" s="259"/>
      <c r="P1238" s="259"/>
      <c r="Q1238" s="259"/>
      <c r="R1238" s="259"/>
      <c r="S1238" s="259">
        <v>1</v>
      </c>
      <c r="T1238" s="259"/>
      <c r="U1238" s="259"/>
      <c r="V1238" s="259"/>
      <c r="W1238" s="203"/>
      <c r="X1238" s="203"/>
      <c r="Y1238" s="386"/>
      <c r="Z1238" s="203"/>
      <c r="AA1238" s="203"/>
      <c r="AB1238" s="203"/>
    </row>
    <row r="1239" spans="4:28">
      <c r="D1239" s="259">
        <v>4</v>
      </c>
      <c r="E1239" s="241"/>
      <c r="F1239" s="240" t="s">
        <v>2353</v>
      </c>
      <c r="G1239" s="266"/>
      <c r="H1239" s="241">
        <v>721.18</v>
      </c>
      <c r="I1239" s="364"/>
      <c r="J1239" s="259"/>
      <c r="K1239" s="259"/>
      <c r="L1239" s="259"/>
      <c r="M1239" s="259"/>
      <c r="N1239" s="259"/>
      <c r="O1239" s="259"/>
      <c r="P1239" s="259"/>
      <c r="Q1239" s="259"/>
      <c r="R1239" s="259"/>
      <c r="S1239" s="259"/>
      <c r="T1239" s="259"/>
      <c r="U1239" s="259"/>
      <c r="V1239" s="259"/>
      <c r="W1239" s="203"/>
      <c r="X1239" s="203"/>
      <c r="Y1239" s="386"/>
      <c r="Z1239" s="203">
        <v>721.18</v>
      </c>
      <c r="AA1239" s="203"/>
      <c r="AB1239" s="203"/>
    </row>
    <row r="1240" spans="4:28">
      <c r="D1240" s="259"/>
      <c r="E1240" s="241"/>
      <c r="F1240" s="240" t="s">
        <v>2012</v>
      </c>
      <c r="G1240" s="266">
        <v>1200</v>
      </c>
      <c r="H1240" s="241"/>
      <c r="I1240" s="364"/>
      <c r="J1240" s="259"/>
      <c r="K1240" s="259"/>
      <c r="L1240" s="259"/>
      <c r="M1240" s="259"/>
      <c r="N1240" s="259"/>
      <c r="O1240" s="259"/>
      <c r="P1240" s="259"/>
      <c r="Q1240" s="259"/>
      <c r="R1240" s="259"/>
      <c r="S1240" s="259"/>
      <c r="T1240" s="259"/>
      <c r="U1240" s="259"/>
      <c r="V1240" s="259"/>
      <c r="W1240" s="203"/>
      <c r="X1240" s="203"/>
      <c r="Y1240" s="386"/>
      <c r="Z1240" s="203"/>
      <c r="AA1240" s="203"/>
      <c r="AB1240" s="203"/>
    </row>
    <row r="1241" spans="4:28">
      <c r="D1241" s="259"/>
      <c r="E1241" s="241"/>
      <c r="F1241" s="240" t="s">
        <v>962</v>
      </c>
      <c r="G1241" s="266"/>
      <c r="H1241" s="266">
        <v>1059.22</v>
      </c>
      <c r="I1241" s="364"/>
      <c r="J1241" s="259"/>
      <c r="K1241" s="259"/>
      <c r="L1241" s="259"/>
      <c r="M1241" s="259"/>
      <c r="N1241" s="259"/>
      <c r="O1241" s="259"/>
      <c r="P1241" s="259"/>
      <c r="Q1241" s="364"/>
      <c r="R1241" s="380"/>
      <c r="S1241" s="259"/>
      <c r="T1241" s="259"/>
      <c r="U1241" s="364"/>
      <c r="V1241" s="259"/>
      <c r="W1241" s="42"/>
      <c r="X1241" s="42"/>
      <c r="Y1241" s="382"/>
      <c r="Z1241" s="203"/>
      <c r="AA1241" s="42"/>
      <c r="AB1241" s="42"/>
    </row>
    <row r="1242" spans="4:28">
      <c r="D1242" s="259"/>
      <c r="E1242" s="241"/>
      <c r="F1242" s="240" t="s">
        <v>2013</v>
      </c>
      <c r="G1242" s="266"/>
      <c r="H1242" s="241">
        <v>140.78</v>
      </c>
      <c r="I1242" s="364"/>
      <c r="J1242" s="259"/>
      <c r="K1242" s="259"/>
      <c r="L1242" s="259"/>
      <c r="M1242" s="259"/>
      <c r="N1242" s="259"/>
      <c r="O1242" s="259"/>
      <c r="P1242" s="259"/>
      <c r="Q1242" s="364"/>
      <c r="R1242" s="380"/>
      <c r="S1242" s="259"/>
      <c r="T1242" s="259"/>
      <c r="U1242" s="364"/>
      <c r="V1242" s="259"/>
      <c r="W1242" s="42"/>
      <c r="X1242" s="42"/>
      <c r="Y1242" s="382"/>
      <c r="Z1242" s="203"/>
      <c r="AA1242" s="42"/>
      <c r="AB1242" s="42"/>
    </row>
    <row r="1243" spans="4:28">
      <c r="D1243" s="259"/>
      <c r="E1243" s="241"/>
      <c r="F1243" s="240" t="s">
        <v>495</v>
      </c>
      <c r="G1243" s="266">
        <v>2002.07</v>
      </c>
      <c r="H1243" s="241"/>
      <c r="I1243" s="364"/>
      <c r="J1243" s="259"/>
      <c r="K1243" s="259"/>
      <c r="L1243" s="259"/>
      <c r="M1243" s="259"/>
      <c r="N1243" s="259"/>
      <c r="O1243" s="259"/>
      <c r="P1243" s="259"/>
      <c r="Q1243" s="364"/>
      <c r="R1243" s="380"/>
      <c r="S1243" s="259"/>
      <c r="T1243" s="259"/>
      <c r="U1243" s="364"/>
      <c r="V1243" s="259"/>
      <c r="W1243" s="42"/>
      <c r="X1243" s="42"/>
      <c r="Y1243" s="382"/>
      <c r="Z1243" s="203"/>
      <c r="AA1243" s="42"/>
      <c r="AB1243" s="42"/>
    </row>
    <row r="1244" spans="4:28">
      <c r="D1244" s="259">
        <v>8</v>
      </c>
      <c r="E1244" s="241"/>
      <c r="F1244" s="240" t="s">
        <v>2354</v>
      </c>
      <c r="G1244" s="266"/>
      <c r="H1244" s="241">
        <v>1397</v>
      </c>
      <c r="I1244" s="364"/>
      <c r="J1244" s="259"/>
      <c r="K1244" s="259"/>
      <c r="L1244" s="259"/>
      <c r="M1244" s="259"/>
      <c r="N1244" s="259"/>
      <c r="O1244" s="259"/>
      <c r="P1244" s="259"/>
      <c r="Q1244" s="259"/>
      <c r="R1244" s="259"/>
      <c r="S1244" s="259"/>
      <c r="T1244" s="259"/>
      <c r="U1244" s="259"/>
      <c r="V1244" s="259">
        <v>1397</v>
      </c>
      <c r="W1244" s="203"/>
      <c r="X1244" s="203"/>
      <c r="Y1244" s="386"/>
      <c r="Z1244" s="203"/>
      <c r="AA1244" s="203"/>
      <c r="AB1244" s="203"/>
    </row>
    <row r="1245" spans="4:28">
      <c r="D1245" s="259"/>
      <c r="E1245" s="241"/>
      <c r="F1245" s="240" t="s">
        <v>2239</v>
      </c>
      <c r="G1245" s="266"/>
      <c r="H1245" s="241">
        <v>73</v>
      </c>
      <c r="I1245" s="364"/>
      <c r="J1245" s="259"/>
      <c r="K1245" s="259"/>
      <c r="L1245" s="259"/>
      <c r="M1245" s="259"/>
      <c r="N1245" s="259"/>
      <c r="O1245" s="259"/>
      <c r="P1245" s="259"/>
      <c r="Q1245" s="259"/>
      <c r="R1245" s="259"/>
      <c r="S1245" s="259"/>
      <c r="T1245" s="259">
        <v>73</v>
      </c>
      <c r="U1245" s="259"/>
      <c r="V1245" s="259"/>
      <c r="W1245" s="203"/>
      <c r="X1245" s="203"/>
      <c r="Y1245" s="386"/>
      <c r="Z1245" s="203"/>
      <c r="AA1245" s="203"/>
      <c r="AB1245" s="203"/>
    </row>
    <row r="1246" spans="4:28">
      <c r="D1246" s="259"/>
      <c r="E1246" s="241"/>
      <c r="F1246" s="240" t="s">
        <v>2281</v>
      </c>
      <c r="G1246" s="266"/>
      <c r="H1246" s="241">
        <v>166.44</v>
      </c>
      <c r="I1246" s="364"/>
      <c r="J1246" s="259"/>
      <c r="K1246" s="259"/>
      <c r="L1246" s="259"/>
      <c r="M1246" s="259"/>
      <c r="N1246" s="259">
        <v>166.44</v>
      </c>
      <c r="O1246" s="259"/>
      <c r="P1246" s="259"/>
      <c r="Q1246" s="259"/>
      <c r="R1246" s="259"/>
      <c r="S1246" s="259"/>
      <c r="T1246" s="259"/>
      <c r="U1246" s="259"/>
      <c r="V1246" s="259"/>
      <c r="W1246" s="203"/>
      <c r="X1246" s="203"/>
      <c r="Y1246" s="386"/>
      <c r="Z1246" s="203"/>
      <c r="AA1246" s="203"/>
      <c r="AB1246" s="203"/>
    </row>
    <row r="1247" spans="4:28">
      <c r="D1247" s="259"/>
      <c r="E1247" s="241"/>
      <c r="F1247" s="240" t="s">
        <v>2355</v>
      </c>
      <c r="G1247" s="266"/>
      <c r="H1247" s="241">
        <v>301.63</v>
      </c>
      <c r="I1247" s="364"/>
      <c r="J1247" s="259"/>
      <c r="K1247" s="259"/>
      <c r="L1247" s="259"/>
      <c r="M1247" s="259"/>
      <c r="N1247" s="259">
        <v>301.63</v>
      </c>
      <c r="O1247" s="259"/>
      <c r="P1247" s="259"/>
      <c r="Q1247" s="259"/>
      <c r="R1247" s="259"/>
      <c r="S1247" s="259"/>
      <c r="T1247" s="259"/>
      <c r="U1247" s="259"/>
      <c r="V1247" s="259"/>
      <c r="W1247" s="203"/>
      <c r="X1247" s="203"/>
      <c r="Y1247" s="386"/>
      <c r="Z1247" s="203"/>
      <c r="AA1247" s="203"/>
      <c r="AB1247" s="203"/>
    </row>
    <row r="1248" spans="4:28">
      <c r="D1248" s="259"/>
      <c r="E1248" s="241"/>
      <c r="F1248" s="240" t="s">
        <v>1914</v>
      </c>
      <c r="G1248" s="266"/>
      <c r="H1248" s="241">
        <v>1</v>
      </c>
      <c r="I1248" s="364"/>
      <c r="J1248" s="259"/>
      <c r="K1248" s="259"/>
      <c r="L1248" s="259"/>
      <c r="M1248" s="259"/>
      <c r="N1248" s="259"/>
      <c r="O1248" s="259"/>
      <c r="P1248" s="259"/>
      <c r="Q1248" s="259"/>
      <c r="R1248" s="259"/>
      <c r="S1248" s="259">
        <v>1</v>
      </c>
      <c r="T1248" s="259"/>
      <c r="U1248" s="259"/>
      <c r="V1248" s="259"/>
      <c r="W1248" s="203"/>
      <c r="X1248" s="203"/>
      <c r="Y1248" s="386"/>
      <c r="Z1248" s="203"/>
      <c r="AA1248" s="203"/>
      <c r="AB1248" s="203"/>
    </row>
    <row r="1249" spans="4:28">
      <c r="D1249" s="259"/>
      <c r="E1249" s="241"/>
      <c r="F1249" s="240" t="s">
        <v>2240</v>
      </c>
      <c r="G1249" s="266"/>
      <c r="H1249" s="241">
        <v>63</v>
      </c>
      <c r="I1249" s="364"/>
      <c r="J1249" s="259"/>
      <c r="K1249" s="259"/>
      <c r="L1249" s="259"/>
      <c r="M1249" s="259"/>
      <c r="N1249" s="259"/>
      <c r="O1249" s="259"/>
      <c r="P1249" s="259"/>
      <c r="Q1249" s="259"/>
      <c r="R1249" s="259"/>
      <c r="S1249" s="259"/>
      <c r="T1249" s="259">
        <v>63</v>
      </c>
      <c r="U1249" s="259"/>
      <c r="V1249" s="259"/>
      <c r="W1249" s="203"/>
      <c r="X1249" s="203"/>
      <c r="Y1249" s="386"/>
      <c r="Z1249" s="203"/>
      <c r="AA1249" s="203"/>
      <c r="AB1249" s="203"/>
    </row>
    <row r="1250" spans="4:28">
      <c r="D1250" s="259"/>
      <c r="E1250" s="241"/>
      <c r="F1250" s="240" t="s">
        <v>2081</v>
      </c>
      <c r="G1250" s="266">
        <v>2121</v>
      </c>
      <c r="H1250" s="241"/>
      <c r="I1250" s="364"/>
      <c r="J1250" s="259"/>
      <c r="K1250" s="259"/>
      <c r="L1250" s="259"/>
      <c r="M1250" s="259"/>
      <c r="N1250" s="259"/>
      <c r="O1250" s="259"/>
      <c r="P1250" s="259"/>
      <c r="Q1250" s="259"/>
      <c r="R1250" s="259"/>
      <c r="S1250" s="259"/>
      <c r="T1250" s="259"/>
      <c r="U1250" s="259"/>
      <c r="V1250" s="259"/>
      <c r="W1250" s="203"/>
      <c r="X1250" s="203"/>
      <c r="Y1250" s="386"/>
      <c r="Z1250" s="203"/>
      <c r="AA1250" s="203"/>
      <c r="AB1250" s="203"/>
    </row>
    <row r="1251" spans="4:28">
      <c r="D1251" s="259"/>
      <c r="E1251" s="241"/>
      <c r="F1251" s="240" t="s">
        <v>962</v>
      </c>
      <c r="G1251" s="266"/>
      <c r="H1251" s="266">
        <v>2002.07</v>
      </c>
      <c r="I1251" s="364"/>
      <c r="J1251" s="259"/>
      <c r="K1251" s="259"/>
      <c r="L1251" s="259"/>
      <c r="M1251" s="259"/>
      <c r="N1251" s="259"/>
      <c r="O1251" s="259"/>
      <c r="P1251" s="259"/>
      <c r="Q1251" s="364"/>
      <c r="R1251" s="380"/>
      <c r="S1251" s="259"/>
      <c r="T1251" s="259"/>
      <c r="U1251" s="364"/>
      <c r="V1251" s="259"/>
      <c r="W1251" s="42"/>
      <c r="X1251" s="42"/>
      <c r="Y1251" s="382"/>
      <c r="Z1251" s="203"/>
      <c r="AA1251" s="42"/>
      <c r="AB1251" s="42"/>
    </row>
    <row r="1252" spans="4:28">
      <c r="D1252" s="259"/>
      <c r="E1252" s="241"/>
      <c r="F1252" s="240" t="s">
        <v>2082</v>
      </c>
      <c r="G1252" s="266"/>
      <c r="H1252" s="241">
        <v>118.93</v>
      </c>
      <c r="I1252" s="364"/>
      <c r="J1252" s="259"/>
      <c r="K1252" s="259"/>
      <c r="L1252" s="259"/>
      <c r="M1252" s="259"/>
      <c r="N1252" s="259"/>
      <c r="O1252" s="259"/>
      <c r="P1252" s="259"/>
      <c r="Q1252" s="364"/>
      <c r="R1252" s="380"/>
      <c r="S1252" s="259"/>
      <c r="T1252" s="259"/>
      <c r="U1252" s="364"/>
      <c r="V1252" s="259"/>
      <c r="W1252" s="42"/>
      <c r="X1252" s="42"/>
      <c r="Y1252" s="382"/>
      <c r="Z1252" s="203"/>
      <c r="AA1252" s="42"/>
      <c r="AB1252" s="42"/>
    </row>
    <row r="1253" spans="4:28">
      <c r="D1253" s="259"/>
      <c r="E1253" s="241"/>
      <c r="F1253" s="240" t="s">
        <v>495</v>
      </c>
      <c r="G1253" s="266">
        <v>1961.65</v>
      </c>
      <c r="H1253" s="241"/>
      <c r="I1253" s="364"/>
      <c r="J1253" s="259"/>
      <c r="K1253" s="259"/>
      <c r="L1253" s="259"/>
      <c r="M1253" s="259"/>
      <c r="N1253" s="259"/>
      <c r="O1253" s="259"/>
      <c r="P1253" s="259"/>
      <c r="Q1253" s="364"/>
      <c r="R1253" s="380"/>
      <c r="S1253" s="259"/>
      <c r="T1253" s="259"/>
      <c r="U1253" s="364"/>
      <c r="V1253" s="259"/>
      <c r="W1253" s="42"/>
      <c r="X1253" s="42"/>
      <c r="Y1253" s="382"/>
      <c r="Z1253" s="203"/>
      <c r="AA1253" s="42"/>
      <c r="AB1253" s="42"/>
    </row>
    <row r="1254" spans="4:28">
      <c r="D1254" s="259">
        <v>11.62</v>
      </c>
      <c r="E1254" s="241"/>
      <c r="F1254" s="240" t="s">
        <v>2356</v>
      </c>
      <c r="G1254" s="266"/>
      <c r="H1254" s="241">
        <v>1660.47</v>
      </c>
      <c r="I1254" s="364"/>
      <c r="J1254" s="259">
        <v>1660.47</v>
      </c>
      <c r="K1254" s="259"/>
      <c r="L1254" s="259"/>
      <c r="M1254" s="259"/>
      <c r="N1254" s="259"/>
      <c r="O1254" s="259"/>
      <c r="P1254" s="259"/>
      <c r="Q1254" s="259"/>
      <c r="R1254" s="259"/>
      <c r="S1254" s="259"/>
      <c r="T1254" s="259"/>
      <c r="U1254" s="259"/>
      <c r="V1254" s="259"/>
      <c r="W1254" s="203"/>
      <c r="X1254" s="203"/>
      <c r="Y1254" s="386"/>
      <c r="Z1254" s="203"/>
      <c r="AA1254" s="203"/>
      <c r="AB1254" s="203"/>
    </row>
    <row r="1255" spans="4:28">
      <c r="D1255" s="259"/>
      <c r="E1255" s="241"/>
      <c r="F1255" s="240" t="s">
        <v>2357</v>
      </c>
      <c r="G1255" s="266"/>
      <c r="H1255" s="241">
        <v>125</v>
      </c>
      <c r="I1255" s="364"/>
      <c r="J1255" s="259"/>
      <c r="K1255" s="259"/>
      <c r="L1255" s="259"/>
      <c r="M1255" s="259"/>
      <c r="N1255" s="259">
        <v>125</v>
      </c>
      <c r="O1255" s="259"/>
      <c r="P1255" s="259"/>
      <c r="Q1255" s="259"/>
      <c r="R1255" s="259"/>
      <c r="S1255" s="259"/>
      <c r="T1255" s="259"/>
      <c r="U1255" s="259"/>
      <c r="V1255" s="259"/>
      <c r="W1255" s="203"/>
      <c r="X1255" s="203"/>
      <c r="Y1255" s="386"/>
      <c r="Z1255" s="203"/>
      <c r="AA1255" s="203"/>
      <c r="AB1255" s="203"/>
    </row>
    <row r="1256" spans="4:28">
      <c r="D1256" s="259"/>
      <c r="E1256" s="241"/>
      <c r="F1256" s="240" t="s">
        <v>2357</v>
      </c>
      <c r="G1256" s="266"/>
      <c r="H1256" s="241">
        <v>74.180000000000007</v>
      </c>
      <c r="I1256" s="364"/>
      <c r="J1256" s="259"/>
      <c r="K1256" s="259"/>
      <c r="L1256" s="259"/>
      <c r="M1256" s="259"/>
      <c r="N1256" s="259">
        <v>74.180000000000007</v>
      </c>
      <c r="O1256" s="259"/>
      <c r="P1256" s="259"/>
      <c r="Q1256" s="259"/>
      <c r="R1256" s="259"/>
      <c r="S1256" s="259"/>
      <c r="T1256" s="259"/>
      <c r="U1256" s="259"/>
      <c r="V1256" s="259"/>
      <c r="W1256" s="203"/>
      <c r="X1256" s="203"/>
      <c r="Y1256" s="386"/>
      <c r="Z1256" s="203"/>
      <c r="AA1256" s="203"/>
      <c r="AB1256" s="203"/>
    </row>
    <row r="1257" spans="4:28">
      <c r="D1257" s="259"/>
      <c r="E1257" s="241"/>
      <c r="F1257" s="240" t="s">
        <v>2358</v>
      </c>
      <c r="G1257" s="266"/>
      <c r="H1257" s="241">
        <v>1</v>
      </c>
      <c r="I1257" s="364"/>
      <c r="J1257" s="259"/>
      <c r="K1257" s="259"/>
      <c r="L1257" s="259"/>
      <c r="M1257" s="259"/>
      <c r="N1257" s="259"/>
      <c r="O1257" s="259"/>
      <c r="P1257" s="259"/>
      <c r="Q1257" s="259"/>
      <c r="R1257" s="259"/>
      <c r="S1257" s="259">
        <v>1</v>
      </c>
      <c r="T1257" s="259"/>
      <c r="U1257" s="259"/>
      <c r="V1257" s="259"/>
      <c r="W1257" s="203"/>
      <c r="X1257" s="203"/>
      <c r="Y1257" s="386"/>
      <c r="Z1257" s="203"/>
      <c r="AA1257" s="203"/>
      <c r="AB1257" s="203"/>
    </row>
    <row r="1258" spans="4:28">
      <c r="D1258" s="259"/>
      <c r="E1258" s="241"/>
      <c r="F1258" s="240" t="s">
        <v>1264</v>
      </c>
      <c r="G1258" s="266"/>
      <c r="H1258" s="241">
        <v>101</v>
      </c>
      <c r="I1258" s="364"/>
      <c r="J1258" s="259"/>
      <c r="K1258" s="259"/>
      <c r="L1258" s="259"/>
      <c r="M1258" s="259"/>
      <c r="N1258" s="259"/>
      <c r="O1258" s="259"/>
      <c r="P1258" s="259"/>
      <c r="Q1258" s="259"/>
      <c r="R1258" s="259"/>
      <c r="S1258" s="259"/>
      <c r="T1258" s="259">
        <v>101</v>
      </c>
      <c r="U1258" s="259"/>
      <c r="V1258" s="259"/>
      <c r="W1258" s="203"/>
      <c r="X1258" s="203"/>
      <c r="Y1258" s="386"/>
      <c r="Z1258" s="203"/>
      <c r="AA1258" s="203"/>
      <c r="AB1258" s="203"/>
    </row>
    <row r="1259" spans="4:28">
      <c r="D1259" s="259"/>
      <c r="E1259" s="241"/>
      <c r="F1259" s="240" t="s">
        <v>2359</v>
      </c>
      <c r="G1259" s="266">
        <v>2111</v>
      </c>
      <c r="H1259" s="241"/>
      <c r="I1259" s="364"/>
      <c r="J1259" s="259"/>
      <c r="K1259" s="259"/>
      <c r="L1259" s="259"/>
      <c r="M1259" s="259"/>
      <c r="N1259" s="259"/>
      <c r="O1259" s="259"/>
      <c r="P1259" s="259"/>
      <c r="Q1259" s="259"/>
      <c r="R1259" s="259"/>
      <c r="S1259" s="259"/>
      <c r="T1259" s="259"/>
      <c r="U1259" s="259"/>
      <c r="V1259" s="259"/>
      <c r="W1259" s="203"/>
      <c r="X1259" s="203"/>
      <c r="Y1259" s="386"/>
      <c r="Z1259" s="203"/>
      <c r="AA1259" s="203"/>
      <c r="AB1259" s="203"/>
    </row>
    <row r="1260" spans="4:28">
      <c r="D1260" s="259"/>
      <c r="E1260" s="241"/>
      <c r="F1260" s="240" t="s">
        <v>2217</v>
      </c>
      <c r="G1260" s="266"/>
      <c r="H1260" s="241">
        <v>62</v>
      </c>
      <c r="I1260" s="364"/>
      <c r="J1260" s="259"/>
      <c r="K1260" s="259"/>
      <c r="L1260" s="259"/>
      <c r="M1260" s="259"/>
      <c r="N1260" s="259"/>
      <c r="O1260" s="259"/>
      <c r="P1260" s="259"/>
      <c r="Q1260" s="259"/>
      <c r="R1260" s="259"/>
      <c r="S1260" s="259"/>
      <c r="T1260" s="259">
        <v>62</v>
      </c>
      <c r="U1260" s="259"/>
      <c r="V1260" s="259"/>
      <c r="W1260" s="203"/>
      <c r="X1260" s="203"/>
      <c r="Y1260" s="386"/>
      <c r="Z1260" s="203"/>
      <c r="AA1260" s="203"/>
      <c r="AB1260" s="203"/>
    </row>
    <row r="1261" spans="4:28">
      <c r="D1261" s="259"/>
      <c r="E1261" s="241"/>
      <c r="F1261" s="240" t="s">
        <v>962</v>
      </c>
      <c r="G1261" s="266"/>
      <c r="H1261" s="266">
        <v>1961.65</v>
      </c>
      <c r="I1261" s="364"/>
      <c r="J1261" s="259"/>
      <c r="K1261" s="259"/>
      <c r="L1261" s="259"/>
      <c r="M1261" s="259"/>
      <c r="N1261" s="259"/>
      <c r="O1261" s="259"/>
      <c r="P1261" s="259"/>
      <c r="Q1261" s="364"/>
      <c r="R1261" s="380"/>
      <c r="S1261" s="259"/>
      <c r="T1261" s="259"/>
      <c r="U1261" s="364"/>
      <c r="V1261" s="259"/>
      <c r="W1261" s="42"/>
      <c r="X1261" s="42"/>
      <c r="Y1261" s="382"/>
      <c r="Z1261" s="203"/>
      <c r="AA1261" s="42"/>
      <c r="AB1261" s="42"/>
    </row>
    <row r="1262" spans="4:28">
      <c r="D1262" s="259"/>
      <c r="E1262" s="241"/>
      <c r="F1262" s="240" t="s">
        <v>2360</v>
      </c>
      <c r="G1262" s="266"/>
      <c r="H1262" s="241">
        <v>87.35</v>
      </c>
      <c r="I1262" s="364"/>
      <c r="J1262" s="259"/>
      <c r="K1262" s="259"/>
      <c r="L1262" s="259"/>
      <c r="M1262" s="259"/>
      <c r="N1262" s="259"/>
      <c r="O1262" s="259"/>
      <c r="P1262" s="259"/>
      <c r="Q1262" s="364"/>
      <c r="R1262" s="380"/>
      <c r="S1262" s="259"/>
      <c r="T1262" s="259"/>
      <c r="U1262" s="364"/>
      <c r="V1262" s="259"/>
      <c r="W1262" s="42"/>
      <c r="X1262" s="42"/>
      <c r="Y1262" s="382"/>
      <c r="Z1262" s="203"/>
      <c r="AA1262" s="42"/>
      <c r="AB1262" s="42"/>
    </row>
    <row r="1263" spans="4:28">
      <c r="D1263" s="259"/>
      <c r="E1263" s="241"/>
      <c r="F1263" s="240" t="s">
        <v>2295</v>
      </c>
      <c r="G1263" s="266">
        <v>6550</v>
      </c>
      <c r="H1263" s="241"/>
      <c r="I1263" s="364"/>
      <c r="J1263" s="259"/>
      <c r="K1263" s="259"/>
      <c r="L1263" s="259"/>
      <c r="M1263" s="259"/>
      <c r="N1263" s="259"/>
      <c r="O1263" s="259"/>
      <c r="P1263" s="259"/>
      <c r="Q1263" s="259"/>
      <c r="R1263" s="259"/>
      <c r="S1263" s="259"/>
      <c r="T1263" s="259"/>
      <c r="U1263" s="259"/>
      <c r="V1263" s="259"/>
      <c r="W1263" s="203"/>
      <c r="X1263" s="203"/>
      <c r="Y1263" s="386"/>
      <c r="Z1263" s="203"/>
      <c r="AA1263" s="203"/>
      <c r="AB1263" s="203"/>
    </row>
    <row r="1264" spans="4:28">
      <c r="D1264" s="259"/>
      <c r="E1264" s="241"/>
      <c r="F1264" s="240" t="s">
        <v>2361</v>
      </c>
      <c r="G1264" s="266"/>
      <c r="H1264" s="241">
        <v>6010</v>
      </c>
      <c r="I1264" s="364"/>
      <c r="J1264" s="259"/>
      <c r="K1264" s="259"/>
      <c r="L1264" s="259"/>
      <c r="M1264" s="259"/>
      <c r="N1264" s="259"/>
      <c r="O1264" s="259">
        <v>6010</v>
      </c>
      <c r="P1264" s="259"/>
      <c r="Q1264" s="259"/>
      <c r="R1264" s="259"/>
      <c r="S1264" s="259"/>
      <c r="T1264" s="259"/>
      <c r="U1264" s="259"/>
      <c r="V1264" s="259"/>
      <c r="W1264" s="203"/>
      <c r="X1264" s="203"/>
      <c r="Y1264" s="386"/>
      <c r="Z1264" s="203"/>
      <c r="AA1264" s="203"/>
      <c r="AB1264" s="203"/>
    </row>
    <row r="1265" spans="1:28">
      <c r="D1265" s="259"/>
      <c r="E1265" s="241"/>
      <c r="F1265" s="240" t="s">
        <v>1945</v>
      </c>
      <c r="G1265" s="266"/>
      <c r="H1265" s="241">
        <v>540</v>
      </c>
      <c r="I1265" s="364"/>
      <c r="J1265" s="259"/>
      <c r="K1265" s="259"/>
      <c r="L1265" s="259"/>
      <c r="M1265" s="259"/>
      <c r="N1265" s="259"/>
      <c r="O1265" s="259"/>
      <c r="P1265" s="259"/>
      <c r="Q1265" s="364"/>
      <c r="R1265" s="380"/>
      <c r="S1265" s="259"/>
      <c r="T1265" s="259"/>
      <c r="U1265" s="364"/>
      <c r="V1265" s="259"/>
      <c r="W1265" s="42"/>
      <c r="X1265" s="42"/>
      <c r="Y1265" s="382"/>
      <c r="Z1265" s="203"/>
      <c r="AA1265" s="42"/>
      <c r="AB1265" s="42"/>
    </row>
    <row r="1266" spans="1:28">
      <c r="D1266" s="259"/>
      <c r="E1266" s="241"/>
      <c r="F1266" s="240" t="s">
        <v>495</v>
      </c>
      <c r="G1266" s="266">
        <v>1747.18</v>
      </c>
      <c r="H1266" s="241"/>
      <c r="I1266" s="364"/>
      <c r="J1266" s="259"/>
      <c r="K1266" s="259"/>
      <c r="L1266" s="259"/>
      <c r="M1266" s="259"/>
      <c r="N1266" s="259"/>
      <c r="O1266" s="259"/>
      <c r="P1266" s="259"/>
      <c r="Q1266" s="259"/>
      <c r="R1266" s="259"/>
      <c r="S1266" s="259"/>
      <c r="T1266" s="259"/>
      <c r="U1266" s="259"/>
      <c r="V1266" s="259"/>
      <c r="W1266" s="203"/>
      <c r="X1266" s="203"/>
      <c r="Y1266" s="386"/>
      <c r="Z1266" s="203"/>
      <c r="AA1266" s="203"/>
      <c r="AB1266" s="203"/>
    </row>
    <row r="1267" spans="1:28">
      <c r="D1267" s="259">
        <v>8</v>
      </c>
      <c r="E1267" s="241"/>
      <c r="F1267" s="240" t="s">
        <v>2362</v>
      </c>
      <c r="G1267" s="266"/>
      <c r="H1267" s="241">
        <v>1547.04</v>
      </c>
      <c r="I1267" s="364"/>
      <c r="J1267" s="259"/>
      <c r="K1267" s="259"/>
      <c r="L1267" s="259">
        <v>1547.04</v>
      </c>
      <c r="M1267" s="259"/>
      <c r="N1267" s="259"/>
      <c r="O1267" s="259"/>
      <c r="P1267" s="259"/>
      <c r="Q1267" s="259"/>
      <c r="R1267" s="259"/>
      <c r="S1267" s="259"/>
      <c r="T1267" s="259"/>
      <c r="U1267" s="259"/>
      <c r="V1267" s="259"/>
      <c r="W1267" s="203"/>
      <c r="X1267" s="203"/>
      <c r="Y1267" s="386"/>
      <c r="Z1267" s="203"/>
      <c r="AA1267" s="203"/>
      <c r="AB1267" s="203"/>
    </row>
    <row r="1268" spans="1:28">
      <c r="D1268" s="259"/>
      <c r="E1268" s="241"/>
      <c r="F1268" s="240" t="s">
        <v>2322</v>
      </c>
      <c r="G1268" s="266"/>
      <c r="H1268" s="241">
        <v>199.14</v>
      </c>
      <c r="I1268" s="364"/>
      <c r="J1268" s="259"/>
      <c r="K1268" s="259"/>
      <c r="L1268" s="259"/>
      <c r="M1268" s="259"/>
      <c r="N1268" s="259">
        <v>199.14</v>
      </c>
      <c r="O1268" s="259"/>
      <c r="P1268" s="259"/>
      <c r="Q1268" s="259"/>
      <c r="R1268" s="259"/>
      <c r="S1268" s="259"/>
      <c r="T1268" s="259"/>
      <c r="U1268" s="259"/>
      <c r="V1268" s="259"/>
      <c r="W1268" s="203"/>
      <c r="X1268" s="203"/>
      <c r="Y1268" s="386"/>
      <c r="Z1268" s="203"/>
      <c r="AA1268" s="203"/>
      <c r="AB1268" s="203"/>
    </row>
    <row r="1269" spans="1:28">
      <c r="D1269" s="259"/>
      <c r="E1269" s="241"/>
      <c r="F1269" s="240" t="s">
        <v>1914</v>
      </c>
      <c r="G1269" s="266"/>
      <c r="H1269" s="241">
        <v>1</v>
      </c>
      <c r="I1269" s="364"/>
      <c r="J1269" s="259"/>
      <c r="K1269" s="259"/>
      <c r="L1269" s="259"/>
      <c r="M1269" s="259"/>
      <c r="N1269" s="259"/>
      <c r="O1269" s="259"/>
      <c r="P1269" s="259"/>
      <c r="Q1269" s="259"/>
      <c r="R1269" s="259"/>
      <c r="S1269" s="259">
        <v>1</v>
      </c>
      <c r="T1269" s="259"/>
      <c r="U1269" s="259"/>
      <c r="V1269" s="259"/>
      <c r="W1269" s="203"/>
      <c r="X1269" s="203"/>
      <c r="Y1269" s="386"/>
      <c r="Z1269" s="203"/>
      <c r="AA1269" s="203"/>
      <c r="AB1269" s="203"/>
    </row>
    <row r="1270" spans="1:28">
      <c r="D1270" s="259"/>
      <c r="E1270" s="241"/>
      <c r="F1270" s="240" t="s">
        <v>2363</v>
      </c>
      <c r="G1270" s="266">
        <v>1960</v>
      </c>
      <c r="H1270" s="241"/>
      <c r="I1270" s="364"/>
      <c r="J1270" s="259"/>
      <c r="K1270" s="259"/>
      <c r="L1270" s="259"/>
      <c r="M1270" s="259"/>
      <c r="N1270" s="259"/>
      <c r="O1270" s="259"/>
      <c r="P1270" s="259"/>
      <c r="Q1270" s="259"/>
      <c r="R1270" s="259"/>
      <c r="S1270" s="259"/>
      <c r="T1270" s="259"/>
      <c r="U1270" s="259"/>
      <c r="V1270" s="259"/>
      <c r="W1270" s="203"/>
      <c r="X1270" s="203"/>
      <c r="Y1270" s="386"/>
      <c r="Z1270" s="203"/>
      <c r="AA1270" s="203"/>
      <c r="AB1270" s="203"/>
    </row>
    <row r="1271" spans="1:28">
      <c r="D1271" s="259"/>
      <c r="E1271" s="241"/>
      <c r="F1271" s="240" t="s">
        <v>962</v>
      </c>
      <c r="G1271" s="266"/>
      <c r="H1271" s="266">
        <v>1747.18</v>
      </c>
      <c r="I1271" s="364"/>
      <c r="J1271" s="259"/>
      <c r="K1271" s="259"/>
      <c r="L1271" s="259"/>
      <c r="M1271" s="259"/>
      <c r="N1271" s="259"/>
      <c r="O1271" s="259"/>
      <c r="P1271" s="259"/>
      <c r="Q1271" s="364"/>
      <c r="R1271" s="380"/>
      <c r="S1271" s="259"/>
      <c r="T1271" s="259"/>
      <c r="U1271" s="364"/>
      <c r="V1271" s="259"/>
      <c r="W1271" s="42"/>
      <c r="X1271" s="42"/>
      <c r="Y1271" s="382"/>
      <c r="Z1271" s="203"/>
      <c r="AA1271" s="42"/>
      <c r="AB1271" s="42"/>
    </row>
    <row r="1272" spans="1:28">
      <c r="D1272" s="259"/>
      <c r="E1272" s="241"/>
      <c r="F1272" s="240" t="s">
        <v>2364</v>
      </c>
      <c r="G1272" s="266"/>
      <c r="H1272" s="241">
        <v>212.82</v>
      </c>
      <c r="I1272" s="364"/>
      <c r="J1272" s="259"/>
      <c r="K1272" s="259"/>
      <c r="L1272" s="259"/>
      <c r="M1272" s="259"/>
      <c r="N1272" s="259"/>
      <c r="O1272" s="259"/>
      <c r="P1272" s="259"/>
      <c r="Q1272" s="364"/>
      <c r="R1272" s="380"/>
      <c r="S1272" s="259"/>
      <c r="T1272" s="259"/>
      <c r="U1272" s="364"/>
      <c r="V1272" s="259"/>
      <c r="W1272" s="42"/>
      <c r="X1272" s="42"/>
      <c r="Y1272" s="382"/>
      <c r="Z1272" s="203"/>
      <c r="AA1272" s="42"/>
      <c r="AB1272" s="42"/>
    </row>
    <row r="1273" spans="1:28">
      <c r="D1273" s="259"/>
      <c r="E1273" s="241"/>
      <c r="F1273" s="240" t="s">
        <v>495</v>
      </c>
      <c r="G1273" s="266">
        <v>822.66</v>
      </c>
      <c r="H1273" s="241"/>
      <c r="I1273" s="364"/>
      <c r="J1273" s="259"/>
      <c r="K1273" s="259"/>
      <c r="L1273" s="259"/>
      <c r="M1273" s="259"/>
      <c r="N1273" s="259"/>
      <c r="O1273" s="259"/>
      <c r="P1273" s="259"/>
      <c r="Q1273" s="364"/>
      <c r="R1273" s="380"/>
      <c r="S1273" s="259"/>
      <c r="T1273" s="259"/>
      <c r="U1273" s="364"/>
      <c r="V1273" s="259"/>
      <c r="W1273" s="42"/>
      <c r="X1273" s="42"/>
      <c r="Y1273" s="382"/>
      <c r="Z1273" s="203"/>
      <c r="AA1273" s="42"/>
      <c r="AB1273" s="42"/>
    </row>
    <row r="1274" spans="1:28">
      <c r="D1274" s="259">
        <v>4</v>
      </c>
      <c r="E1274" s="241"/>
      <c r="F1274" s="240" t="s">
        <v>2365</v>
      </c>
      <c r="G1274" s="266"/>
      <c r="H1274" s="241">
        <v>821.66</v>
      </c>
      <c r="I1274" s="364"/>
      <c r="J1274" s="259"/>
      <c r="K1274" s="259"/>
      <c r="L1274" s="259"/>
      <c r="M1274" s="259"/>
      <c r="N1274" s="259">
        <v>821.66</v>
      </c>
      <c r="O1274" s="259"/>
      <c r="P1274" s="259"/>
      <c r="Q1274" s="364"/>
      <c r="R1274" s="380"/>
      <c r="S1274" s="259"/>
      <c r="T1274" s="259"/>
      <c r="U1274" s="364"/>
      <c r="V1274" s="259"/>
      <c r="W1274" s="42"/>
      <c r="X1274" s="42"/>
      <c r="Y1274" s="382"/>
      <c r="Z1274" s="203"/>
      <c r="AA1274" s="42"/>
      <c r="AB1274" s="42"/>
    </row>
    <row r="1275" spans="1:28">
      <c r="D1275" s="259"/>
      <c r="E1275" s="241"/>
      <c r="F1275" s="240" t="s">
        <v>2278</v>
      </c>
      <c r="G1275" s="266"/>
      <c r="H1275" s="241">
        <v>1</v>
      </c>
      <c r="I1275" s="364"/>
      <c r="J1275" s="259"/>
      <c r="K1275" s="259"/>
      <c r="L1275" s="259"/>
      <c r="M1275" s="259"/>
      <c r="N1275" s="259"/>
      <c r="O1275" s="259"/>
      <c r="P1275" s="259"/>
      <c r="Q1275" s="364"/>
      <c r="R1275" s="380"/>
      <c r="S1275" s="259">
        <v>1</v>
      </c>
      <c r="T1275" s="259"/>
      <c r="U1275" s="364"/>
      <c r="V1275" s="259"/>
      <c r="W1275" s="42"/>
      <c r="X1275" s="42"/>
      <c r="Y1275" s="382"/>
      <c r="Z1275" s="203"/>
      <c r="AA1275" s="42"/>
      <c r="AB1275" s="42"/>
    </row>
    <row r="1276" spans="1:28">
      <c r="D1276" s="259"/>
      <c r="E1276" s="241"/>
      <c r="F1276" s="240" t="s">
        <v>2366</v>
      </c>
      <c r="G1276" s="266">
        <v>900</v>
      </c>
      <c r="H1276" s="241"/>
      <c r="I1276" s="364"/>
      <c r="J1276" s="259"/>
      <c r="K1276" s="259"/>
      <c r="L1276" s="259"/>
      <c r="M1276" s="259"/>
      <c r="N1276" s="259"/>
      <c r="O1276" s="259"/>
      <c r="P1276" s="259"/>
      <c r="Q1276" s="364"/>
      <c r="R1276" s="380"/>
      <c r="S1276" s="259"/>
      <c r="T1276" s="259"/>
      <c r="U1276" s="364"/>
      <c r="V1276" s="259"/>
      <c r="W1276" s="42"/>
      <c r="X1276" s="42"/>
      <c r="Y1276" s="382"/>
      <c r="Z1276" s="203"/>
      <c r="AA1276" s="42"/>
      <c r="AB1276" s="42"/>
    </row>
    <row r="1277" spans="1:28">
      <c r="D1277" s="259"/>
      <c r="E1277" s="241"/>
      <c r="F1277" s="240" t="s">
        <v>962</v>
      </c>
      <c r="G1277" s="266"/>
      <c r="H1277" s="241">
        <v>822.66</v>
      </c>
      <c r="I1277" s="364"/>
      <c r="J1277" s="259"/>
      <c r="K1277" s="259"/>
      <c r="L1277" s="259"/>
      <c r="M1277" s="259"/>
      <c r="N1277" s="259"/>
      <c r="O1277" s="259"/>
      <c r="P1277" s="259"/>
      <c r="Q1277" s="364"/>
      <c r="R1277" s="380"/>
      <c r="S1277" s="259"/>
      <c r="T1277" s="259"/>
      <c r="U1277" s="364"/>
      <c r="V1277" s="259"/>
      <c r="W1277" s="42"/>
      <c r="X1277" s="42"/>
      <c r="Y1277" s="382"/>
      <c r="Z1277" s="203"/>
      <c r="AA1277" s="42"/>
      <c r="AB1277" s="42"/>
    </row>
    <row r="1278" spans="1:28">
      <c r="A1278" t="s">
        <v>2438</v>
      </c>
      <c r="B1278" t="s">
        <v>2437</v>
      </c>
      <c r="C1278" t="s">
        <v>2436</v>
      </c>
      <c r="D1278" s="259"/>
      <c r="E1278" s="241"/>
      <c r="F1278" s="240" t="s">
        <v>2367</v>
      </c>
      <c r="G1278" s="266"/>
      <c r="H1278" s="241">
        <v>77.34</v>
      </c>
      <c r="I1278" s="364"/>
      <c r="J1278" s="259"/>
      <c r="K1278" s="259"/>
      <c r="L1278" s="259"/>
      <c r="M1278" s="259"/>
      <c r="N1278" s="259"/>
      <c r="O1278" s="259"/>
      <c r="P1278" s="259"/>
      <c r="Q1278" s="364"/>
      <c r="R1278" s="380"/>
      <c r="S1278" s="259"/>
      <c r="T1278" s="259"/>
      <c r="U1278" s="364"/>
      <c r="V1278" s="259"/>
      <c r="W1278" s="42"/>
      <c r="X1278" s="42"/>
      <c r="Y1278" s="382"/>
      <c r="Z1278" s="203"/>
      <c r="AA1278" s="42"/>
      <c r="AB1278" s="42"/>
    </row>
    <row r="1279" spans="1:28">
      <c r="A1279">
        <f>B1279-C1279</f>
        <v>0</v>
      </c>
      <c r="B1279">
        <f>H1279</f>
        <v>0</v>
      </c>
      <c r="C1279">
        <f>SUM(J1279:AB1279)</f>
        <v>0</v>
      </c>
      <c r="D1279" s="241"/>
      <c r="E1279" s="369">
        <v>44384</v>
      </c>
      <c r="F1279" s="42" t="s">
        <v>495</v>
      </c>
      <c r="G1279" s="265">
        <v>435.92</v>
      </c>
      <c r="H1279" s="364"/>
      <c r="I1279" s="364"/>
      <c r="J1279" s="241"/>
      <c r="K1279" s="241"/>
      <c r="L1279" s="241"/>
      <c r="M1279" s="241"/>
      <c r="N1279" s="241"/>
      <c r="O1279" s="241"/>
      <c r="P1279" s="241"/>
      <c r="Q1279" s="241"/>
      <c r="R1279" s="241"/>
      <c r="S1279" s="241"/>
      <c r="T1279" s="241"/>
      <c r="U1279" s="241"/>
      <c r="V1279" s="241"/>
      <c r="W1279" s="42"/>
      <c r="X1279" s="42"/>
      <c r="Y1279" s="382"/>
      <c r="Z1279" s="42"/>
      <c r="AA1279" s="42"/>
      <c r="AB1279" s="42"/>
    </row>
    <row r="1280" spans="1:28">
      <c r="A1280">
        <f t="shared" ref="A1280:A1343" si="1">B1280-C1280</f>
        <v>0</v>
      </c>
      <c r="B1280">
        <f t="shared" ref="B1280:B1343" si="2">H1280</f>
        <v>84.01</v>
      </c>
      <c r="C1280">
        <f t="shared" ref="C1280:C1343" si="3">SUM(J1280:AB1280)</f>
        <v>84.01</v>
      </c>
      <c r="D1280" s="241"/>
      <c r="E1280" s="369">
        <v>44384</v>
      </c>
      <c r="F1280" s="42" t="s">
        <v>2370</v>
      </c>
      <c r="G1280" s="265"/>
      <c r="H1280" s="364">
        <v>84.01</v>
      </c>
      <c r="I1280" s="364"/>
      <c r="J1280" s="241"/>
      <c r="K1280" s="241"/>
      <c r="L1280" s="241"/>
      <c r="M1280" s="241"/>
      <c r="N1280" s="241">
        <v>84.01</v>
      </c>
      <c r="O1280" s="241"/>
      <c r="P1280" s="241"/>
      <c r="Q1280" s="241"/>
      <c r="R1280" s="241"/>
      <c r="S1280" s="241"/>
      <c r="T1280" s="241"/>
      <c r="U1280" s="241"/>
      <c r="V1280" s="241"/>
      <c r="W1280" s="42"/>
      <c r="X1280" s="42"/>
      <c r="Y1280" s="382"/>
      <c r="Z1280" s="42"/>
      <c r="AA1280" s="42"/>
      <c r="AB1280" s="42"/>
    </row>
    <row r="1281" spans="1:28">
      <c r="A1281">
        <f t="shared" si="1"/>
        <v>0</v>
      </c>
      <c r="B1281">
        <f t="shared" si="2"/>
        <v>113.45</v>
      </c>
      <c r="C1281">
        <f t="shared" si="3"/>
        <v>113.45</v>
      </c>
      <c r="D1281" s="241"/>
      <c r="E1281" s="369">
        <v>44384</v>
      </c>
      <c r="F1281" s="42" t="s">
        <v>2371</v>
      </c>
      <c r="G1281" s="265"/>
      <c r="H1281" s="364">
        <v>113.45</v>
      </c>
      <c r="I1281" s="364"/>
      <c r="J1281" s="241"/>
      <c r="K1281" s="241"/>
      <c r="L1281" s="241"/>
      <c r="M1281" s="241"/>
      <c r="N1281" s="241">
        <v>113.45</v>
      </c>
      <c r="O1281" s="241"/>
      <c r="P1281" s="241"/>
      <c r="Q1281" s="241"/>
      <c r="R1281" s="241"/>
      <c r="S1281" s="241"/>
      <c r="T1281" s="241"/>
      <c r="U1281" s="241"/>
      <c r="V1281" s="241"/>
      <c r="W1281" s="42"/>
      <c r="X1281" s="42"/>
      <c r="Y1281" s="382"/>
      <c r="Z1281" s="42"/>
      <c r="AA1281" s="42"/>
      <c r="AB1281" s="42"/>
    </row>
    <row r="1282" spans="1:28">
      <c r="A1282">
        <f t="shared" si="1"/>
        <v>0</v>
      </c>
      <c r="B1282">
        <f t="shared" si="2"/>
        <v>124.96</v>
      </c>
      <c r="C1282">
        <f t="shared" si="3"/>
        <v>124.96</v>
      </c>
      <c r="D1282" s="241"/>
      <c r="E1282" s="369">
        <v>44384</v>
      </c>
      <c r="F1282" s="42" t="s">
        <v>2372</v>
      </c>
      <c r="G1282" s="265"/>
      <c r="H1282" s="364">
        <v>124.96</v>
      </c>
      <c r="I1282" s="364"/>
      <c r="J1282" s="241"/>
      <c r="K1282" s="241"/>
      <c r="L1282" s="241"/>
      <c r="M1282" s="241"/>
      <c r="N1282" s="241">
        <v>124.96</v>
      </c>
      <c r="O1282" s="241"/>
      <c r="P1282" s="241"/>
      <c r="Q1282" s="241"/>
      <c r="R1282" s="241"/>
      <c r="S1282" s="241"/>
      <c r="T1282" s="241"/>
      <c r="U1282" s="241"/>
      <c r="V1282" s="241"/>
      <c r="W1282" s="42"/>
      <c r="X1282" s="42"/>
      <c r="Y1282" s="382"/>
      <c r="Z1282" s="42"/>
      <c r="AA1282" s="42"/>
      <c r="AB1282" s="42"/>
    </row>
    <row r="1283" spans="1:28">
      <c r="A1283">
        <f t="shared" si="1"/>
        <v>0</v>
      </c>
      <c r="B1283">
        <f t="shared" si="2"/>
        <v>1</v>
      </c>
      <c r="C1283">
        <f t="shared" si="3"/>
        <v>1</v>
      </c>
      <c r="D1283" s="241"/>
      <c r="E1283" s="369">
        <v>44384</v>
      </c>
      <c r="F1283" s="42" t="s">
        <v>2278</v>
      </c>
      <c r="G1283" s="265"/>
      <c r="H1283" s="364">
        <v>1</v>
      </c>
      <c r="I1283" s="364"/>
      <c r="J1283" s="241"/>
      <c r="K1283" s="241"/>
      <c r="L1283" s="241"/>
      <c r="M1283" s="241"/>
      <c r="N1283" s="241"/>
      <c r="O1283" s="241"/>
      <c r="P1283" s="241"/>
      <c r="Q1283" s="241"/>
      <c r="R1283" s="241"/>
      <c r="S1283" s="241">
        <v>1</v>
      </c>
      <c r="T1283" s="241"/>
      <c r="U1283" s="241"/>
      <c r="V1283" s="241"/>
      <c r="W1283" s="42"/>
      <c r="X1283" s="42"/>
      <c r="Y1283" s="382"/>
      <c r="Z1283" s="42"/>
      <c r="AA1283" s="42"/>
      <c r="AB1283" s="42"/>
    </row>
    <row r="1284" spans="1:28">
      <c r="A1284">
        <f t="shared" si="1"/>
        <v>0</v>
      </c>
      <c r="B1284">
        <f t="shared" si="2"/>
        <v>112.5</v>
      </c>
      <c r="C1284">
        <f t="shared" si="3"/>
        <v>112.5</v>
      </c>
      <c r="D1284" s="241"/>
      <c r="E1284" s="369">
        <v>44384</v>
      </c>
      <c r="F1284" s="42" t="s">
        <v>2373</v>
      </c>
      <c r="G1284" s="265"/>
      <c r="H1284" s="364">
        <v>112.5</v>
      </c>
      <c r="I1284" s="364"/>
      <c r="J1284" s="241"/>
      <c r="K1284" s="241"/>
      <c r="L1284" s="241">
        <v>112.5</v>
      </c>
      <c r="M1284" s="241"/>
      <c r="N1284" s="241"/>
      <c r="O1284" s="241"/>
      <c r="P1284" s="241"/>
      <c r="Q1284" s="241"/>
      <c r="R1284" s="241"/>
      <c r="S1284" s="241"/>
      <c r="T1284" s="241"/>
      <c r="U1284" s="241"/>
      <c r="V1284" s="241"/>
      <c r="W1284" s="42"/>
      <c r="X1284" s="42"/>
      <c r="Y1284" s="382"/>
      <c r="Z1284" s="42"/>
      <c r="AA1284" s="42"/>
      <c r="AB1284" s="42"/>
    </row>
    <row r="1285" spans="1:28">
      <c r="A1285">
        <f t="shared" si="1"/>
        <v>0</v>
      </c>
      <c r="B1285">
        <f t="shared" si="2"/>
        <v>0</v>
      </c>
      <c r="C1285">
        <f t="shared" si="3"/>
        <v>0</v>
      </c>
      <c r="D1285" s="241"/>
      <c r="E1285" s="369">
        <v>44384</v>
      </c>
      <c r="F1285" s="42" t="s">
        <v>2006</v>
      </c>
      <c r="G1285" s="266">
        <v>600</v>
      </c>
      <c r="H1285" s="364"/>
      <c r="I1285" s="364"/>
      <c r="J1285" s="241"/>
      <c r="K1285" s="241"/>
      <c r="L1285" s="241"/>
      <c r="M1285" s="241"/>
      <c r="N1285" s="241"/>
      <c r="O1285" s="241"/>
      <c r="P1285" s="241"/>
      <c r="Q1285" s="241"/>
      <c r="R1285" s="241"/>
      <c r="S1285" s="241"/>
      <c r="T1285" s="241"/>
      <c r="U1285" s="241"/>
      <c r="V1285" s="241"/>
      <c r="W1285" s="42"/>
      <c r="X1285" s="42"/>
      <c r="Y1285" s="382"/>
      <c r="Z1285" s="42"/>
      <c r="AA1285" s="42"/>
      <c r="AB1285" s="42"/>
    </row>
    <row r="1286" spans="1:28">
      <c r="A1286">
        <f t="shared" si="1"/>
        <v>435.92</v>
      </c>
      <c r="B1286">
        <f t="shared" si="2"/>
        <v>435.92</v>
      </c>
      <c r="C1286">
        <f t="shared" si="3"/>
        <v>0</v>
      </c>
      <c r="D1286" s="241"/>
      <c r="E1286" s="369">
        <v>44384</v>
      </c>
      <c r="F1286" s="42" t="s">
        <v>962</v>
      </c>
      <c r="G1286" s="265"/>
      <c r="H1286" s="265">
        <v>435.92</v>
      </c>
      <c r="I1286" s="364"/>
      <c r="J1286" s="241"/>
      <c r="K1286" s="241"/>
      <c r="L1286" s="241"/>
      <c r="M1286" s="241"/>
      <c r="N1286" s="241"/>
      <c r="O1286" s="241"/>
      <c r="P1286" s="241"/>
      <c r="Q1286" s="241"/>
      <c r="R1286" s="241"/>
      <c r="S1286" s="241"/>
      <c r="T1286" s="241"/>
      <c r="U1286" s="241"/>
      <c r="V1286" s="241"/>
      <c r="W1286" s="42"/>
      <c r="X1286" s="42"/>
      <c r="Y1286" s="382"/>
      <c r="Z1286" s="42"/>
      <c r="AA1286" s="42"/>
      <c r="AB1286" s="42"/>
    </row>
    <row r="1287" spans="1:28">
      <c r="A1287">
        <f t="shared" si="1"/>
        <v>164.08</v>
      </c>
      <c r="B1287">
        <f t="shared" si="2"/>
        <v>164.08</v>
      </c>
      <c r="C1287">
        <f t="shared" si="3"/>
        <v>0</v>
      </c>
      <c r="D1287" s="241"/>
      <c r="E1287" s="369">
        <v>44384</v>
      </c>
      <c r="F1287" s="240" t="s">
        <v>2007</v>
      </c>
      <c r="G1287" s="266"/>
      <c r="H1287" s="241">
        <v>164.08</v>
      </c>
      <c r="I1287" s="364"/>
      <c r="J1287" s="241"/>
      <c r="K1287" s="241"/>
      <c r="L1287" s="241"/>
      <c r="M1287" s="241"/>
      <c r="N1287" s="241"/>
      <c r="O1287" s="241"/>
      <c r="P1287" s="241"/>
      <c r="Q1287" s="241"/>
      <c r="R1287" s="241"/>
      <c r="S1287" s="241"/>
      <c r="T1287" s="241"/>
      <c r="U1287" s="241"/>
      <c r="V1287" s="241"/>
      <c r="W1287" s="42"/>
      <c r="X1287" s="42"/>
      <c r="Y1287" s="382"/>
      <c r="Z1287" s="42"/>
      <c r="AA1287" s="42"/>
      <c r="AB1287" s="42"/>
    </row>
    <row r="1288" spans="1:28">
      <c r="A1288">
        <f t="shared" si="1"/>
        <v>0</v>
      </c>
      <c r="B1288">
        <f t="shared" si="2"/>
        <v>0</v>
      </c>
      <c r="C1288">
        <f t="shared" si="3"/>
        <v>0</v>
      </c>
      <c r="D1288" s="241"/>
      <c r="E1288" s="369">
        <v>44384</v>
      </c>
      <c r="F1288" s="42" t="s">
        <v>495</v>
      </c>
      <c r="G1288" s="265">
        <v>958.66</v>
      </c>
      <c r="H1288" s="364"/>
      <c r="I1288" s="364"/>
      <c r="J1288" s="241"/>
      <c r="K1288" s="241"/>
      <c r="L1288" s="241"/>
      <c r="M1288" s="241"/>
      <c r="N1288" s="241"/>
      <c r="O1288" s="241"/>
      <c r="P1288" s="241"/>
      <c r="Q1288" s="241"/>
      <c r="R1288" s="241"/>
      <c r="S1288" s="241"/>
      <c r="T1288" s="241"/>
      <c r="U1288" s="241"/>
      <c r="V1288" s="241"/>
      <c r="W1288" s="42"/>
      <c r="X1288" s="42"/>
      <c r="Y1288" s="382"/>
      <c r="Z1288" s="42"/>
      <c r="AA1288" s="42"/>
      <c r="AB1288" s="42"/>
    </row>
    <row r="1289" spans="1:28">
      <c r="A1289">
        <f t="shared" si="1"/>
        <v>0</v>
      </c>
      <c r="B1289">
        <f t="shared" si="2"/>
        <v>0</v>
      </c>
      <c r="C1289">
        <f t="shared" si="3"/>
        <v>0</v>
      </c>
      <c r="D1289" s="241"/>
      <c r="E1289" s="369">
        <v>44384</v>
      </c>
      <c r="F1289" s="42" t="s">
        <v>956</v>
      </c>
      <c r="G1289" s="265">
        <v>98</v>
      </c>
      <c r="H1289" s="404"/>
      <c r="I1289" s="404"/>
      <c r="J1289" s="241"/>
      <c r="K1289" s="241"/>
      <c r="L1289" s="241"/>
      <c r="M1289" s="241"/>
      <c r="N1289" s="241"/>
      <c r="O1289" s="241"/>
      <c r="P1289" s="241"/>
      <c r="Q1289" s="241"/>
      <c r="R1289" s="241"/>
      <c r="S1289" s="241"/>
      <c r="T1289" s="241"/>
      <c r="U1289" s="241"/>
      <c r="V1289" s="241"/>
      <c r="W1289" s="42"/>
      <c r="X1289" s="42"/>
      <c r="Y1289" s="382"/>
      <c r="Z1289" s="42"/>
      <c r="AA1289" s="42"/>
      <c r="AB1289" s="42"/>
    </row>
    <row r="1290" spans="1:28">
      <c r="A1290">
        <f t="shared" si="1"/>
        <v>0</v>
      </c>
      <c r="B1290">
        <f t="shared" si="2"/>
        <v>440</v>
      </c>
      <c r="C1290">
        <f t="shared" si="3"/>
        <v>440</v>
      </c>
      <c r="D1290" s="241">
        <v>4</v>
      </c>
      <c r="E1290" s="369">
        <v>44384</v>
      </c>
      <c r="F1290" s="42" t="s">
        <v>2374</v>
      </c>
      <c r="G1290" s="265"/>
      <c r="H1290" s="364">
        <v>440</v>
      </c>
      <c r="I1290" s="364"/>
      <c r="J1290" s="241"/>
      <c r="K1290" s="241">
        <v>440</v>
      </c>
      <c r="L1290" s="241"/>
      <c r="M1290" s="241"/>
      <c r="N1290" s="241"/>
      <c r="O1290" s="241"/>
      <c r="P1290" s="241"/>
      <c r="Q1290" s="241"/>
      <c r="R1290" s="241"/>
      <c r="S1290" s="241"/>
      <c r="T1290" s="241"/>
      <c r="U1290" s="241"/>
      <c r="V1290" s="241"/>
      <c r="W1290" s="42"/>
      <c r="X1290" s="42"/>
      <c r="Y1290" s="382"/>
      <c r="Z1290" s="42"/>
      <c r="AA1290" s="42"/>
      <c r="AB1290" s="42"/>
    </row>
    <row r="1291" spans="1:28">
      <c r="A1291">
        <f t="shared" si="1"/>
        <v>0</v>
      </c>
      <c r="B1291">
        <f t="shared" si="2"/>
        <v>62</v>
      </c>
      <c r="C1291">
        <f t="shared" si="3"/>
        <v>62</v>
      </c>
      <c r="D1291" s="241"/>
      <c r="E1291" s="369">
        <v>44384</v>
      </c>
      <c r="F1291" s="42" t="s">
        <v>2344</v>
      </c>
      <c r="G1291" s="265"/>
      <c r="H1291" s="364">
        <v>62</v>
      </c>
      <c r="I1291" s="364"/>
      <c r="J1291" s="241"/>
      <c r="K1291" s="241"/>
      <c r="L1291" s="241"/>
      <c r="M1291" s="241"/>
      <c r="N1291" s="241"/>
      <c r="O1291" s="241"/>
      <c r="P1291" s="241"/>
      <c r="Q1291" s="241"/>
      <c r="R1291" s="241"/>
      <c r="S1291" s="241"/>
      <c r="T1291" s="241">
        <v>62</v>
      </c>
      <c r="U1291" s="241"/>
      <c r="V1291" s="241"/>
      <c r="W1291" s="42"/>
      <c r="X1291" s="42"/>
      <c r="Y1291" s="382"/>
      <c r="Z1291" s="42"/>
      <c r="AA1291" s="42"/>
      <c r="AB1291" s="42"/>
    </row>
    <row r="1292" spans="1:28">
      <c r="A1292">
        <f t="shared" si="1"/>
        <v>0</v>
      </c>
      <c r="B1292">
        <f t="shared" si="2"/>
        <v>99.26</v>
      </c>
      <c r="C1292">
        <f t="shared" si="3"/>
        <v>99.26</v>
      </c>
      <c r="D1292" s="241"/>
      <c r="E1292" s="369">
        <v>44384</v>
      </c>
      <c r="F1292" s="42" t="s">
        <v>2375</v>
      </c>
      <c r="G1292" s="265"/>
      <c r="H1292" s="364">
        <v>99.26</v>
      </c>
      <c r="I1292" s="364"/>
      <c r="J1292" s="241"/>
      <c r="K1292" s="241"/>
      <c r="L1292" s="241"/>
      <c r="M1292" s="241"/>
      <c r="N1292" s="241">
        <v>99.26</v>
      </c>
      <c r="O1292" s="241"/>
      <c r="P1292" s="241"/>
      <c r="Q1292" s="241"/>
      <c r="R1292" s="241"/>
      <c r="S1292" s="241"/>
      <c r="T1292" s="241"/>
      <c r="U1292" s="241"/>
      <c r="V1292" s="241"/>
      <c r="W1292" s="42"/>
      <c r="X1292" s="42"/>
      <c r="Y1292" s="382"/>
      <c r="Z1292" s="42"/>
      <c r="AA1292" s="42"/>
      <c r="AB1292" s="42"/>
    </row>
    <row r="1293" spans="1:28">
      <c r="A1293">
        <f t="shared" si="1"/>
        <v>0</v>
      </c>
      <c r="B1293">
        <f t="shared" si="2"/>
        <v>1</v>
      </c>
      <c r="C1293">
        <f t="shared" si="3"/>
        <v>1</v>
      </c>
      <c r="D1293" s="241"/>
      <c r="E1293" s="369">
        <v>44384</v>
      </c>
      <c r="F1293" s="42" t="s">
        <v>2278</v>
      </c>
      <c r="G1293" s="265"/>
      <c r="H1293" s="364">
        <v>1</v>
      </c>
      <c r="I1293" s="364"/>
      <c r="J1293" s="241"/>
      <c r="K1293" s="241"/>
      <c r="L1293" s="241"/>
      <c r="M1293" s="241"/>
      <c r="N1293" s="241"/>
      <c r="O1293" s="241"/>
      <c r="P1293" s="241"/>
      <c r="Q1293" s="241"/>
      <c r="R1293" s="241"/>
      <c r="S1293" s="241">
        <v>1</v>
      </c>
      <c r="T1293" s="241"/>
      <c r="U1293" s="241"/>
      <c r="V1293" s="241"/>
      <c r="W1293" s="42"/>
      <c r="X1293" s="42"/>
      <c r="Y1293" s="382"/>
      <c r="Z1293" s="42"/>
      <c r="AA1293" s="42"/>
      <c r="AB1293" s="42"/>
    </row>
    <row r="1294" spans="1:28">
      <c r="A1294">
        <f t="shared" si="1"/>
        <v>0</v>
      </c>
      <c r="B1294">
        <f t="shared" si="2"/>
        <v>419.4</v>
      </c>
      <c r="C1294">
        <f t="shared" si="3"/>
        <v>419.4</v>
      </c>
      <c r="D1294" s="241">
        <v>3</v>
      </c>
      <c r="E1294" s="369">
        <v>44384</v>
      </c>
      <c r="F1294" s="42" t="s">
        <v>2376</v>
      </c>
      <c r="G1294" s="265"/>
      <c r="H1294" s="364">
        <v>419.4</v>
      </c>
      <c r="I1294" s="364"/>
      <c r="J1294" s="241"/>
      <c r="K1294" s="241"/>
      <c r="L1294" s="241"/>
      <c r="M1294" s="241"/>
      <c r="N1294" s="241"/>
      <c r="O1294" s="241">
        <v>419.4</v>
      </c>
      <c r="P1294" s="241"/>
      <c r="Q1294" s="241"/>
      <c r="R1294" s="241"/>
      <c r="S1294" s="241"/>
      <c r="T1294" s="241"/>
      <c r="U1294" s="241"/>
      <c r="V1294" s="241"/>
      <c r="W1294" s="42"/>
      <c r="X1294" s="42"/>
      <c r="Y1294" s="382"/>
      <c r="Z1294" s="42"/>
      <c r="AA1294" s="42"/>
      <c r="AB1294" s="42"/>
    </row>
    <row r="1295" spans="1:28">
      <c r="A1295">
        <f t="shared" si="1"/>
        <v>0</v>
      </c>
      <c r="B1295">
        <f t="shared" si="2"/>
        <v>35</v>
      </c>
      <c r="C1295">
        <f t="shared" si="3"/>
        <v>35</v>
      </c>
      <c r="D1295" s="241">
        <v>4.5</v>
      </c>
      <c r="E1295" s="369">
        <v>44384</v>
      </c>
      <c r="F1295" s="42" t="s">
        <v>2377</v>
      </c>
      <c r="G1295" s="265"/>
      <c r="H1295" s="364">
        <v>35</v>
      </c>
      <c r="I1295" s="364"/>
      <c r="J1295" s="241"/>
      <c r="K1295" s="241"/>
      <c r="L1295" s="241"/>
      <c r="M1295" s="241"/>
      <c r="N1295" s="241">
        <v>35</v>
      </c>
      <c r="O1295" s="241"/>
      <c r="P1295" s="241"/>
      <c r="Q1295" s="241"/>
      <c r="R1295" s="241"/>
      <c r="S1295" s="241"/>
      <c r="T1295" s="241"/>
      <c r="U1295" s="241"/>
      <c r="V1295" s="241"/>
      <c r="W1295" s="42"/>
      <c r="X1295" s="42"/>
      <c r="Y1295" s="382"/>
      <c r="Z1295" s="42"/>
      <c r="AA1295" s="42"/>
      <c r="AB1295" s="42"/>
    </row>
    <row r="1296" spans="1:28">
      <c r="A1296">
        <f t="shared" si="1"/>
        <v>0</v>
      </c>
      <c r="B1296">
        <f t="shared" si="2"/>
        <v>0</v>
      </c>
      <c r="C1296">
        <f t="shared" si="3"/>
        <v>0</v>
      </c>
      <c r="D1296" s="241"/>
      <c r="E1296" s="369">
        <v>44384</v>
      </c>
      <c r="F1296" s="42" t="s">
        <v>2037</v>
      </c>
      <c r="G1296" s="266">
        <v>1200</v>
      </c>
      <c r="H1296" s="364"/>
      <c r="I1296" s="364"/>
      <c r="J1296" s="241"/>
      <c r="K1296" s="241"/>
      <c r="L1296" s="241"/>
      <c r="M1296" s="241"/>
      <c r="N1296" s="241"/>
      <c r="O1296" s="241"/>
      <c r="P1296" s="241"/>
      <c r="Q1296" s="241"/>
      <c r="R1296" s="241"/>
      <c r="S1296" s="241"/>
      <c r="T1296" s="241"/>
      <c r="U1296" s="241"/>
      <c r="V1296" s="241"/>
      <c r="W1296" s="42"/>
      <c r="X1296" s="42"/>
      <c r="Y1296" s="382"/>
      <c r="Z1296" s="42"/>
      <c r="AA1296" s="42"/>
      <c r="AB1296" s="42"/>
    </row>
    <row r="1297" spans="1:28">
      <c r="A1297">
        <f t="shared" si="1"/>
        <v>958.66</v>
      </c>
      <c r="B1297">
        <f t="shared" si="2"/>
        <v>958.66</v>
      </c>
      <c r="C1297">
        <f t="shared" si="3"/>
        <v>0</v>
      </c>
      <c r="D1297" s="241"/>
      <c r="E1297" s="369">
        <v>44384</v>
      </c>
      <c r="F1297" s="42" t="s">
        <v>962</v>
      </c>
      <c r="G1297" s="265"/>
      <c r="H1297" s="265">
        <v>958.66</v>
      </c>
      <c r="I1297" s="364"/>
      <c r="J1297" s="241"/>
      <c r="K1297" s="241"/>
      <c r="L1297" s="241"/>
      <c r="M1297" s="241"/>
      <c r="N1297" s="241"/>
      <c r="O1297" s="241"/>
      <c r="P1297" s="241"/>
      <c r="Q1297" s="241"/>
      <c r="R1297" s="241"/>
      <c r="S1297" s="241"/>
      <c r="T1297" s="241"/>
      <c r="U1297" s="241"/>
      <c r="V1297" s="241"/>
      <c r="W1297" s="42"/>
      <c r="X1297" s="42"/>
      <c r="Y1297" s="382"/>
      <c r="Z1297" s="42"/>
      <c r="AA1297" s="42"/>
      <c r="AB1297" s="42"/>
    </row>
    <row r="1298" spans="1:28">
      <c r="A1298">
        <f t="shared" si="1"/>
        <v>98</v>
      </c>
      <c r="B1298">
        <f t="shared" si="2"/>
        <v>98</v>
      </c>
      <c r="C1298">
        <f t="shared" si="3"/>
        <v>0</v>
      </c>
      <c r="D1298" s="241"/>
      <c r="E1298" s="369">
        <v>44384</v>
      </c>
      <c r="F1298" s="240" t="s">
        <v>963</v>
      </c>
      <c r="G1298" s="266"/>
      <c r="H1298" s="266">
        <v>98</v>
      </c>
      <c r="I1298" s="364"/>
      <c r="J1298" s="241"/>
      <c r="K1298" s="241"/>
      <c r="L1298" s="241"/>
      <c r="M1298" s="241"/>
      <c r="N1298" s="241"/>
      <c r="O1298" s="241"/>
      <c r="P1298" s="241"/>
      <c r="Q1298" s="241"/>
      <c r="R1298" s="241"/>
      <c r="S1298" s="241"/>
      <c r="T1298" s="241"/>
      <c r="U1298" s="241"/>
      <c r="V1298" s="241"/>
      <c r="W1298" s="42"/>
      <c r="X1298" s="42"/>
      <c r="Y1298" s="382"/>
      <c r="Z1298" s="42"/>
      <c r="AA1298" s="42"/>
      <c r="AB1298" s="42"/>
    </row>
    <row r="1299" spans="1:28">
      <c r="A1299">
        <f t="shared" si="1"/>
        <v>143.34</v>
      </c>
      <c r="B1299">
        <f t="shared" si="2"/>
        <v>143.34</v>
      </c>
      <c r="C1299">
        <f t="shared" si="3"/>
        <v>0</v>
      </c>
      <c r="D1299" s="241"/>
      <c r="E1299" s="369">
        <v>44384</v>
      </c>
      <c r="F1299" s="240" t="s">
        <v>2038</v>
      </c>
      <c r="G1299" s="266"/>
      <c r="H1299" s="241">
        <v>143.34</v>
      </c>
      <c r="I1299" s="364"/>
      <c r="J1299" s="241"/>
      <c r="K1299" s="241"/>
      <c r="L1299" s="241"/>
      <c r="M1299" s="241"/>
      <c r="N1299" s="241"/>
      <c r="O1299" s="241"/>
      <c r="P1299" s="241"/>
      <c r="Q1299" s="241"/>
      <c r="R1299" s="241"/>
      <c r="S1299" s="241"/>
      <c r="T1299" s="241"/>
      <c r="U1299" s="241"/>
      <c r="V1299" s="241"/>
      <c r="W1299" s="42"/>
      <c r="X1299" s="42"/>
      <c r="Y1299" s="382"/>
      <c r="Z1299" s="42"/>
      <c r="AA1299" s="42"/>
      <c r="AB1299" s="42"/>
    </row>
    <row r="1300" spans="1:28">
      <c r="A1300">
        <f t="shared" si="1"/>
        <v>0</v>
      </c>
      <c r="B1300">
        <f t="shared" si="2"/>
        <v>0</v>
      </c>
      <c r="C1300">
        <f t="shared" si="3"/>
        <v>0</v>
      </c>
      <c r="D1300" s="241"/>
      <c r="E1300" s="369">
        <v>44384</v>
      </c>
      <c r="F1300" s="42" t="s">
        <v>495</v>
      </c>
      <c r="G1300" s="265">
        <v>1684.15</v>
      </c>
      <c r="H1300" s="364"/>
      <c r="I1300" s="364"/>
      <c r="J1300" s="241"/>
      <c r="K1300" s="241"/>
      <c r="L1300" s="241"/>
      <c r="M1300" s="241"/>
      <c r="N1300" s="241"/>
      <c r="O1300" s="241"/>
      <c r="P1300" s="241"/>
      <c r="Q1300" s="241"/>
      <c r="R1300" s="241"/>
      <c r="S1300" s="241"/>
      <c r="T1300" s="241"/>
      <c r="U1300" s="241"/>
      <c r="V1300" s="241"/>
      <c r="W1300" s="42"/>
      <c r="X1300" s="42"/>
      <c r="Y1300" s="382"/>
      <c r="Z1300" s="42"/>
      <c r="AA1300" s="42"/>
      <c r="AB1300" s="42"/>
    </row>
    <row r="1301" spans="1:28">
      <c r="A1301">
        <f t="shared" si="1"/>
        <v>0</v>
      </c>
      <c r="B1301">
        <f t="shared" si="2"/>
        <v>0</v>
      </c>
      <c r="C1301">
        <f t="shared" si="3"/>
        <v>0</v>
      </c>
      <c r="D1301" s="241"/>
      <c r="E1301" s="369">
        <v>44384</v>
      </c>
      <c r="F1301" s="42" t="s">
        <v>956</v>
      </c>
      <c r="G1301" s="265">
        <v>75</v>
      </c>
      <c r="H1301" s="364"/>
      <c r="I1301" s="364"/>
      <c r="J1301" s="241"/>
      <c r="K1301" s="241"/>
      <c r="L1301" s="241"/>
      <c r="M1301" s="241"/>
      <c r="N1301" s="241"/>
      <c r="O1301" s="241"/>
      <c r="P1301" s="241"/>
      <c r="Q1301" s="241"/>
      <c r="R1301" s="241"/>
      <c r="S1301" s="241"/>
      <c r="T1301" s="241"/>
      <c r="U1301" s="241"/>
      <c r="V1301" s="241"/>
      <c r="W1301" s="42"/>
      <c r="X1301" s="42"/>
      <c r="Y1301" s="382"/>
      <c r="Z1301" s="42"/>
      <c r="AA1301" s="42"/>
      <c r="AB1301" s="42"/>
    </row>
    <row r="1302" spans="1:28">
      <c r="A1302">
        <f t="shared" si="1"/>
        <v>0</v>
      </c>
      <c r="B1302">
        <f t="shared" si="2"/>
        <v>1051</v>
      </c>
      <c r="C1302">
        <f t="shared" si="3"/>
        <v>1051</v>
      </c>
      <c r="D1302" s="241">
        <v>10</v>
      </c>
      <c r="E1302" s="369">
        <v>44384</v>
      </c>
      <c r="F1302" s="42" t="s">
        <v>2378</v>
      </c>
      <c r="G1302" s="265"/>
      <c r="H1302" s="364">
        <v>1051</v>
      </c>
      <c r="I1302" s="364"/>
      <c r="J1302" s="241"/>
      <c r="K1302" s="241">
        <v>1051</v>
      </c>
      <c r="L1302" s="241"/>
      <c r="M1302" s="241"/>
      <c r="N1302" s="241"/>
      <c r="O1302" s="241"/>
      <c r="P1302" s="241"/>
      <c r="Q1302" s="241"/>
      <c r="R1302" s="241"/>
      <c r="S1302" s="241"/>
      <c r="T1302" s="241"/>
      <c r="U1302" s="241"/>
      <c r="V1302" s="241"/>
      <c r="W1302" s="42"/>
      <c r="X1302" s="42"/>
      <c r="Y1302" s="382"/>
      <c r="Z1302" s="42"/>
      <c r="AA1302" s="42"/>
      <c r="AB1302" s="42"/>
    </row>
    <row r="1303" spans="1:28">
      <c r="A1303">
        <f t="shared" si="1"/>
        <v>0</v>
      </c>
      <c r="B1303">
        <f t="shared" si="2"/>
        <v>75</v>
      </c>
      <c r="C1303">
        <f t="shared" si="3"/>
        <v>75</v>
      </c>
      <c r="D1303" s="241"/>
      <c r="E1303" s="369">
        <v>44384</v>
      </c>
      <c r="F1303" s="42" t="s">
        <v>2344</v>
      </c>
      <c r="G1303" s="265"/>
      <c r="H1303" s="364">
        <v>75</v>
      </c>
      <c r="I1303" s="364"/>
      <c r="J1303" s="241"/>
      <c r="K1303" s="241"/>
      <c r="L1303" s="241"/>
      <c r="M1303" s="241"/>
      <c r="N1303" s="241"/>
      <c r="O1303" s="241"/>
      <c r="P1303" s="241"/>
      <c r="Q1303" s="241"/>
      <c r="R1303" s="241"/>
      <c r="S1303" s="241"/>
      <c r="T1303" s="241">
        <v>75</v>
      </c>
      <c r="U1303" s="241"/>
      <c r="V1303" s="241"/>
      <c r="W1303" s="42"/>
      <c r="X1303" s="42"/>
      <c r="Y1303" s="382"/>
      <c r="Z1303" s="42"/>
      <c r="AA1303" s="42"/>
      <c r="AB1303" s="42"/>
    </row>
    <row r="1304" spans="1:28">
      <c r="A1304">
        <f t="shared" si="1"/>
        <v>0</v>
      </c>
      <c r="B1304">
        <f t="shared" si="2"/>
        <v>222.3</v>
      </c>
      <c r="C1304">
        <f t="shared" si="3"/>
        <v>222.3</v>
      </c>
      <c r="D1304" s="241"/>
      <c r="E1304" s="369">
        <v>44384</v>
      </c>
      <c r="F1304" s="42" t="s">
        <v>2322</v>
      </c>
      <c r="G1304" s="265"/>
      <c r="H1304" s="364">
        <v>222.3</v>
      </c>
      <c r="I1304" s="364"/>
      <c r="J1304" s="241"/>
      <c r="K1304" s="241"/>
      <c r="L1304" s="241"/>
      <c r="M1304" s="241"/>
      <c r="N1304" s="241">
        <v>222.3</v>
      </c>
      <c r="O1304" s="241"/>
      <c r="P1304" s="241"/>
      <c r="Q1304" s="241"/>
      <c r="R1304" s="241"/>
      <c r="S1304" s="241"/>
      <c r="T1304" s="241"/>
      <c r="U1304" s="241"/>
      <c r="V1304" s="241"/>
      <c r="W1304" s="42"/>
      <c r="X1304" s="42"/>
      <c r="Y1304" s="382"/>
      <c r="Z1304" s="42"/>
      <c r="AA1304" s="42"/>
      <c r="AB1304" s="42"/>
    </row>
    <row r="1305" spans="1:28">
      <c r="A1305">
        <f t="shared" si="1"/>
        <v>0</v>
      </c>
      <c r="B1305">
        <f t="shared" si="2"/>
        <v>104.09</v>
      </c>
      <c r="C1305">
        <f t="shared" si="3"/>
        <v>104.09</v>
      </c>
      <c r="D1305" s="241"/>
      <c r="E1305" s="369">
        <v>44384</v>
      </c>
      <c r="F1305" s="42" t="s">
        <v>2330</v>
      </c>
      <c r="G1305" s="265"/>
      <c r="H1305" s="364">
        <v>104.09</v>
      </c>
      <c r="I1305" s="364"/>
      <c r="J1305" s="241"/>
      <c r="K1305" s="241"/>
      <c r="L1305" s="241"/>
      <c r="M1305" s="241"/>
      <c r="N1305" s="241">
        <v>104.09</v>
      </c>
      <c r="O1305" s="241"/>
      <c r="P1305" s="241"/>
      <c r="Q1305" s="241"/>
      <c r="R1305" s="241"/>
      <c r="S1305" s="241"/>
      <c r="T1305" s="241"/>
      <c r="U1305" s="241"/>
      <c r="V1305" s="241"/>
      <c r="W1305" s="42"/>
      <c r="X1305" s="42"/>
      <c r="Y1305" s="382"/>
      <c r="Z1305" s="42"/>
      <c r="AA1305" s="42"/>
      <c r="AB1305" s="42"/>
    </row>
    <row r="1306" spans="1:28">
      <c r="A1306">
        <f t="shared" si="1"/>
        <v>0</v>
      </c>
      <c r="B1306">
        <f t="shared" si="2"/>
        <v>205.76</v>
      </c>
      <c r="C1306">
        <f t="shared" si="3"/>
        <v>205.76</v>
      </c>
      <c r="D1306" s="241"/>
      <c r="E1306" s="369">
        <v>44384</v>
      </c>
      <c r="F1306" s="42" t="s">
        <v>2379</v>
      </c>
      <c r="G1306" s="265"/>
      <c r="H1306" s="364">
        <v>205.76</v>
      </c>
      <c r="I1306" s="364"/>
      <c r="J1306" s="241"/>
      <c r="K1306" s="241"/>
      <c r="L1306" s="241"/>
      <c r="M1306" s="241"/>
      <c r="N1306" s="241">
        <v>205.76</v>
      </c>
      <c r="O1306" s="241"/>
      <c r="P1306" s="241"/>
      <c r="Q1306" s="241"/>
      <c r="R1306" s="241"/>
      <c r="S1306" s="241"/>
      <c r="T1306" s="241"/>
      <c r="U1306" s="241"/>
      <c r="V1306" s="241"/>
      <c r="W1306" s="42"/>
      <c r="X1306" s="42"/>
      <c r="Y1306" s="382"/>
      <c r="Z1306" s="42"/>
      <c r="AA1306" s="42"/>
      <c r="AB1306" s="42"/>
    </row>
    <row r="1307" spans="1:28">
      <c r="A1307">
        <f t="shared" si="1"/>
        <v>0</v>
      </c>
      <c r="B1307">
        <f t="shared" si="2"/>
        <v>100</v>
      </c>
      <c r="C1307">
        <f t="shared" si="3"/>
        <v>100</v>
      </c>
      <c r="D1307" s="241"/>
      <c r="E1307" s="369">
        <v>44384</v>
      </c>
      <c r="F1307" s="42" t="s">
        <v>2380</v>
      </c>
      <c r="G1307" s="265"/>
      <c r="H1307" s="364">
        <v>100</v>
      </c>
      <c r="I1307" s="364"/>
      <c r="J1307" s="241"/>
      <c r="K1307" s="241"/>
      <c r="L1307" s="241"/>
      <c r="M1307" s="241"/>
      <c r="N1307" s="241"/>
      <c r="O1307" s="241"/>
      <c r="P1307" s="241"/>
      <c r="Q1307" s="241"/>
      <c r="R1307" s="241"/>
      <c r="S1307" s="241"/>
      <c r="T1307" s="241">
        <v>100</v>
      </c>
      <c r="U1307" s="241"/>
      <c r="V1307" s="241"/>
      <c r="W1307" s="42"/>
      <c r="X1307" s="42"/>
      <c r="Y1307" s="382"/>
      <c r="Z1307" s="42"/>
      <c r="AA1307" s="42"/>
      <c r="AB1307" s="42"/>
    </row>
    <row r="1308" spans="1:28">
      <c r="A1308">
        <f t="shared" si="1"/>
        <v>0</v>
      </c>
      <c r="B1308">
        <f t="shared" si="2"/>
        <v>1</v>
      </c>
      <c r="C1308">
        <f t="shared" si="3"/>
        <v>1</v>
      </c>
      <c r="D1308" s="241"/>
      <c r="E1308" s="369">
        <v>44384</v>
      </c>
      <c r="F1308" s="42" t="s">
        <v>2278</v>
      </c>
      <c r="G1308" s="265"/>
      <c r="H1308" s="364">
        <v>1</v>
      </c>
      <c r="I1308" s="364"/>
      <c r="J1308" s="241"/>
      <c r="K1308" s="241"/>
      <c r="L1308" s="241"/>
      <c r="M1308" s="241"/>
      <c r="N1308" s="241"/>
      <c r="O1308" s="241"/>
      <c r="P1308" s="241"/>
      <c r="Q1308" s="241"/>
      <c r="R1308" s="241"/>
      <c r="S1308" s="241">
        <v>1</v>
      </c>
      <c r="T1308" s="241"/>
      <c r="U1308" s="241"/>
      <c r="V1308" s="241"/>
      <c r="W1308" s="42"/>
      <c r="X1308" s="42"/>
      <c r="Y1308" s="382"/>
      <c r="Z1308" s="42"/>
      <c r="AA1308" s="42"/>
      <c r="AB1308" s="42"/>
    </row>
    <row r="1309" spans="1:28">
      <c r="A1309">
        <f t="shared" si="1"/>
        <v>0</v>
      </c>
      <c r="B1309">
        <f t="shared" si="2"/>
        <v>0</v>
      </c>
      <c r="C1309">
        <f t="shared" si="3"/>
        <v>0</v>
      </c>
      <c r="D1309" s="241"/>
      <c r="E1309" s="369">
        <v>44384</v>
      </c>
      <c r="F1309" s="42" t="s">
        <v>2381</v>
      </c>
      <c r="G1309" s="266">
        <v>2028</v>
      </c>
      <c r="H1309" s="364"/>
      <c r="I1309" s="364"/>
      <c r="J1309" s="241"/>
      <c r="K1309" s="241"/>
      <c r="L1309" s="241"/>
      <c r="M1309" s="241"/>
      <c r="N1309" s="241"/>
      <c r="O1309" s="241"/>
      <c r="P1309" s="241"/>
      <c r="Q1309" s="241"/>
      <c r="R1309" s="241"/>
      <c r="S1309" s="241"/>
      <c r="T1309" s="241"/>
      <c r="U1309" s="241"/>
      <c r="V1309" s="241"/>
      <c r="W1309" s="42"/>
      <c r="X1309" s="42"/>
      <c r="Y1309" s="382"/>
      <c r="Z1309" s="42"/>
      <c r="AA1309" s="42"/>
      <c r="AB1309" s="42"/>
    </row>
    <row r="1310" spans="1:28">
      <c r="A1310">
        <f t="shared" si="1"/>
        <v>1684.15</v>
      </c>
      <c r="B1310">
        <f t="shared" si="2"/>
        <v>1684.15</v>
      </c>
      <c r="C1310">
        <f t="shared" si="3"/>
        <v>0</v>
      </c>
      <c r="D1310" s="241"/>
      <c r="E1310" s="369">
        <v>44384</v>
      </c>
      <c r="F1310" s="42" t="s">
        <v>962</v>
      </c>
      <c r="G1310" s="265"/>
      <c r="H1310" s="265">
        <v>1684.15</v>
      </c>
      <c r="I1310" s="364"/>
      <c r="J1310" s="241"/>
      <c r="K1310" s="241"/>
      <c r="L1310" s="241"/>
      <c r="M1310" s="241"/>
      <c r="N1310" s="241"/>
      <c r="O1310" s="241"/>
      <c r="P1310" s="241"/>
      <c r="Q1310" s="241"/>
      <c r="R1310" s="241"/>
      <c r="S1310" s="241"/>
      <c r="T1310" s="241"/>
      <c r="U1310" s="241"/>
      <c r="V1310" s="241"/>
      <c r="W1310" s="42"/>
      <c r="X1310" s="42"/>
      <c r="Y1310" s="382"/>
      <c r="Z1310" s="42"/>
      <c r="AA1310" s="42"/>
      <c r="AB1310" s="42"/>
    </row>
    <row r="1311" spans="1:28">
      <c r="A1311">
        <f t="shared" si="1"/>
        <v>75</v>
      </c>
      <c r="B1311">
        <f t="shared" si="2"/>
        <v>75</v>
      </c>
      <c r="C1311">
        <f t="shared" si="3"/>
        <v>0</v>
      </c>
      <c r="D1311" s="241"/>
      <c r="E1311" s="369">
        <v>44384</v>
      </c>
      <c r="F1311" s="240" t="s">
        <v>963</v>
      </c>
      <c r="G1311" s="266"/>
      <c r="H1311" s="266">
        <v>75</v>
      </c>
      <c r="I1311" s="364"/>
      <c r="J1311" s="241"/>
      <c r="K1311" s="241"/>
      <c r="L1311" s="241"/>
      <c r="M1311" s="241"/>
      <c r="N1311" s="241"/>
      <c r="O1311" s="241"/>
      <c r="P1311" s="241"/>
      <c r="Q1311" s="241"/>
      <c r="R1311" s="241"/>
      <c r="S1311" s="241"/>
      <c r="T1311" s="241"/>
      <c r="U1311" s="241"/>
      <c r="V1311" s="241"/>
      <c r="W1311" s="42"/>
      <c r="X1311" s="42"/>
      <c r="Y1311" s="382"/>
      <c r="Z1311" s="42"/>
      <c r="AA1311" s="42"/>
      <c r="AB1311" s="42"/>
    </row>
    <row r="1312" spans="1:28">
      <c r="A1312">
        <f t="shared" si="1"/>
        <v>268.85000000000002</v>
      </c>
      <c r="B1312">
        <f t="shared" si="2"/>
        <v>268.85000000000002</v>
      </c>
      <c r="C1312">
        <f t="shared" si="3"/>
        <v>0</v>
      </c>
      <c r="D1312" s="241"/>
      <c r="E1312" s="369">
        <v>44385</v>
      </c>
      <c r="F1312" s="240" t="s">
        <v>2382</v>
      </c>
      <c r="G1312" s="266"/>
      <c r="H1312" s="241">
        <v>268.85000000000002</v>
      </c>
      <c r="I1312" s="364"/>
      <c r="J1312" s="241"/>
      <c r="K1312" s="241"/>
      <c r="L1312" s="241"/>
      <c r="M1312" s="241"/>
      <c r="N1312" s="241"/>
      <c r="O1312" s="241"/>
      <c r="P1312" s="241"/>
      <c r="Q1312" s="241"/>
      <c r="R1312" s="241"/>
      <c r="S1312" s="241"/>
      <c r="T1312" s="241"/>
      <c r="U1312" s="241"/>
      <c r="V1312" s="241"/>
      <c r="W1312" s="42"/>
      <c r="X1312" s="42"/>
      <c r="Y1312" s="382"/>
      <c r="Z1312" s="42"/>
      <c r="AA1312" s="42"/>
      <c r="AB1312" s="42"/>
    </row>
    <row r="1313" spans="1:28">
      <c r="A1313">
        <f t="shared" si="1"/>
        <v>0</v>
      </c>
      <c r="B1313">
        <f t="shared" si="2"/>
        <v>0</v>
      </c>
      <c r="C1313">
        <f t="shared" si="3"/>
        <v>0</v>
      </c>
      <c r="D1313" s="241"/>
      <c r="E1313" s="369">
        <v>44385</v>
      </c>
      <c r="F1313" s="42" t="s">
        <v>495</v>
      </c>
      <c r="G1313" s="265">
        <v>363.56</v>
      </c>
      <c r="H1313" s="364"/>
      <c r="I1313" s="364"/>
      <c r="J1313" s="241"/>
      <c r="K1313" s="241"/>
      <c r="L1313" s="241"/>
      <c r="M1313" s="241"/>
      <c r="N1313" s="241"/>
      <c r="O1313" s="241"/>
      <c r="P1313" s="241"/>
      <c r="Q1313" s="241"/>
      <c r="R1313" s="241"/>
      <c r="S1313" s="241"/>
      <c r="T1313" s="241"/>
      <c r="U1313" s="241"/>
      <c r="V1313" s="241"/>
      <c r="W1313" s="42"/>
      <c r="X1313" s="42"/>
      <c r="Y1313" s="382"/>
      <c r="Z1313" s="42"/>
      <c r="AA1313" s="42"/>
      <c r="AB1313" s="42"/>
    </row>
    <row r="1314" spans="1:28">
      <c r="A1314">
        <f t="shared" si="1"/>
        <v>0</v>
      </c>
      <c r="B1314">
        <f t="shared" si="2"/>
        <v>362.56</v>
      </c>
      <c r="C1314">
        <f t="shared" si="3"/>
        <v>362.56</v>
      </c>
      <c r="D1314" s="241"/>
      <c r="E1314" s="369">
        <v>44385</v>
      </c>
      <c r="F1314" s="42" t="s">
        <v>2383</v>
      </c>
      <c r="G1314" s="265"/>
      <c r="H1314" s="364">
        <v>362.56</v>
      </c>
      <c r="I1314" s="364"/>
      <c r="J1314" s="241"/>
      <c r="K1314" s="241"/>
      <c r="L1314" s="241"/>
      <c r="M1314" s="241"/>
      <c r="N1314" s="241">
        <v>362.56</v>
      </c>
      <c r="O1314" s="241"/>
      <c r="P1314" s="241"/>
      <c r="Q1314" s="241"/>
      <c r="R1314" s="241"/>
      <c r="S1314" s="241"/>
      <c r="T1314" s="241"/>
      <c r="U1314" s="241"/>
      <c r="V1314" s="241"/>
      <c r="W1314" s="42"/>
      <c r="X1314" s="42"/>
      <c r="Y1314" s="382"/>
      <c r="Z1314" s="42"/>
      <c r="AA1314" s="42"/>
      <c r="AB1314" s="42"/>
    </row>
    <row r="1315" spans="1:28">
      <c r="A1315">
        <f t="shared" si="1"/>
        <v>0</v>
      </c>
      <c r="B1315">
        <f t="shared" si="2"/>
        <v>1</v>
      </c>
      <c r="C1315">
        <f t="shared" si="3"/>
        <v>1</v>
      </c>
      <c r="D1315" s="241"/>
      <c r="E1315" s="369">
        <v>44385</v>
      </c>
      <c r="F1315" s="42" t="s">
        <v>2278</v>
      </c>
      <c r="G1315" s="265"/>
      <c r="H1315" s="364">
        <v>1</v>
      </c>
      <c r="I1315" s="364"/>
      <c r="J1315" s="241"/>
      <c r="K1315" s="241"/>
      <c r="L1315" s="241"/>
      <c r="M1315" s="241"/>
      <c r="N1315" s="241"/>
      <c r="O1315" s="241"/>
      <c r="P1315" s="241"/>
      <c r="Q1315" s="241"/>
      <c r="R1315" s="241"/>
      <c r="S1315" s="241">
        <v>1</v>
      </c>
      <c r="T1315" s="241"/>
      <c r="U1315" s="241"/>
      <c r="V1315" s="241"/>
      <c r="W1315" s="42"/>
      <c r="X1315" s="42"/>
      <c r="Y1315" s="382"/>
      <c r="Z1315" s="42"/>
      <c r="AA1315" s="42"/>
      <c r="AB1315" s="42"/>
    </row>
    <row r="1316" spans="1:28">
      <c r="A1316">
        <f t="shared" si="1"/>
        <v>0</v>
      </c>
      <c r="B1316">
        <f t="shared" si="2"/>
        <v>0</v>
      </c>
      <c r="C1316">
        <f t="shared" si="3"/>
        <v>0</v>
      </c>
      <c r="D1316" s="241"/>
      <c r="E1316" s="369">
        <v>44385</v>
      </c>
      <c r="F1316" s="42" t="s">
        <v>2199</v>
      </c>
      <c r="G1316" s="266">
        <v>403</v>
      </c>
      <c r="H1316" s="364"/>
      <c r="I1316" s="364"/>
      <c r="J1316" s="241"/>
      <c r="K1316" s="241"/>
      <c r="L1316" s="241"/>
      <c r="M1316" s="241"/>
      <c r="N1316" s="241"/>
      <c r="O1316" s="241"/>
      <c r="P1316" s="241"/>
      <c r="Q1316" s="241"/>
      <c r="R1316" s="241"/>
      <c r="S1316" s="241"/>
      <c r="T1316" s="241"/>
      <c r="U1316" s="241"/>
      <c r="V1316" s="241"/>
      <c r="W1316" s="42"/>
      <c r="X1316" s="42"/>
      <c r="Y1316" s="382"/>
      <c r="Z1316" s="42"/>
      <c r="AA1316" s="42"/>
      <c r="AB1316" s="42"/>
    </row>
    <row r="1317" spans="1:28">
      <c r="A1317">
        <f t="shared" si="1"/>
        <v>363.56</v>
      </c>
      <c r="B1317">
        <f t="shared" si="2"/>
        <v>363.56</v>
      </c>
      <c r="C1317">
        <f t="shared" si="3"/>
        <v>0</v>
      </c>
      <c r="D1317" s="241"/>
      <c r="E1317" s="369">
        <v>44385</v>
      </c>
      <c r="F1317" s="42" t="s">
        <v>962</v>
      </c>
      <c r="G1317" s="265"/>
      <c r="H1317" s="364">
        <v>363.56</v>
      </c>
      <c r="I1317" s="364"/>
      <c r="J1317" s="241"/>
      <c r="K1317" s="241"/>
      <c r="L1317" s="241"/>
      <c r="M1317" s="241"/>
      <c r="N1317" s="241"/>
      <c r="O1317" s="241"/>
      <c r="P1317" s="241"/>
      <c r="Q1317" s="241"/>
      <c r="R1317" s="241"/>
      <c r="S1317" s="241"/>
      <c r="T1317" s="241"/>
      <c r="U1317" s="241"/>
      <c r="V1317" s="241"/>
      <c r="W1317" s="42"/>
      <c r="X1317" s="42"/>
      <c r="Y1317" s="382"/>
      <c r="Z1317" s="42"/>
      <c r="AA1317" s="42"/>
      <c r="AB1317" s="42"/>
    </row>
    <row r="1318" spans="1:28">
      <c r="A1318">
        <f t="shared" si="1"/>
        <v>39.44</v>
      </c>
      <c r="B1318">
        <f t="shared" si="2"/>
        <v>39.44</v>
      </c>
      <c r="C1318">
        <f t="shared" si="3"/>
        <v>0</v>
      </c>
      <c r="D1318" s="241"/>
      <c r="E1318" s="369">
        <v>44385</v>
      </c>
      <c r="F1318" s="240" t="s">
        <v>2384</v>
      </c>
      <c r="G1318" s="266"/>
      <c r="H1318" s="241">
        <v>39.44</v>
      </c>
      <c r="I1318" s="364"/>
      <c r="J1318" s="241"/>
      <c r="K1318" s="241"/>
      <c r="L1318" s="241"/>
      <c r="M1318" s="241"/>
      <c r="N1318" s="241"/>
      <c r="O1318" s="241"/>
      <c r="P1318" s="241"/>
      <c r="Q1318" s="241"/>
      <c r="R1318" s="241"/>
      <c r="S1318" s="241"/>
      <c r="T1318" s="241"/>
      <c r="U1318" s="241"/>
      <c r="V1318" s="241"/>
      <c r="W1318" s="42"/>
      <c r="X1318" s="42"/>
      <c r="Y1318" s="382"/>
      <c r="Z1318" s="42"/>
      <c r="AA1318" s="42"/>
      <c r="AB1318" s="42"/>
    </row>
    <row r="1319" spans="1:28">
      <c r="A1319">
        <f t="shared" si="1"/>
        <v>0</v>
      </c>
      <c r="B1319">
        <f t="shared" si="2"/>
        <v>0</v>
      </c>
      <c r="C1319">
        <f t="shared" si="3"/>
        <v>0</v>
      </c>
      <c r="D1319" s="241"/>
      <c r="E1319" s="369">
        <v>44387</v>
      </c>
      <c r="F1319" s="42" t="s">
        <v>495</v>
      </c>
      <c r="G1319" s="265">
        <v>908.09</v>
      </c>
      <c r="H1319" s="364"/>
      <c r="I1319" s="364"/>
      <c r="J1319" s="241"/>
      <c r="K1319" s="241"/>
      <c r="L1319" s="241"/>
      <c r="M1319" s="241"/>
      <c r="N1319" s="241"/>
      <c r="O1319" s="241"/>
      <c r="P1319" s="241"/>
      <c r="Q1319" s="241"/>
      <c r="R1319" s="241"/>
      <c r="S1319" s="241"/>
      <c r="T1319" s="241"/>
      <c r="U1319" s="241"/>
      <c r="V1319" s="241"/>
      <c r="W1319" s="42"/>
      <c r="X1319" s="42"/>
      <c r="Y1319" s="382"/>
      <c r="Z1319" s="42"/>
      <c r="AA1319" s="42"/>
      <c r="AB1319" s="42"/>
    </row>
    <row r="1320" spans="1:28">
      <c r="A1320">
        <f t="shared" si="1"/>
        <v>0</v>
      </c>
      <c r="B1320">
        <f t="shared" si="2"/>
        <v>0</v>
      </c>
      <c r="C1320">
        <f t="shared" si="3"/>
        <v>0</v>
      </c>
      <c r="D1320" s="241"/>
      <c r="E1320" s="369">
        <v>44387</v>
      </c>
      <c r="F1320" s="42" t="s">
        <v>956</v>
      </c>
      <c r="G1320" s="265">
        <v>40</v>
      </c>
      <c r="H1320" s="404"/>
      <c r="I1320" s="404"/>
      <c r="J1320" s="241"/>
      <c r="K1320" s="241"/>
      <c r="L1320" s="241"/>
      <c r="M1320" s="241"/>
      <c r="N1320" s="241"/>
      <c r="O1320" s="241"/>
      <c r="P1320" s="241"/>
      <c r="Q1320" s="241"/>
      <c r="R1320" s="241"/>
      <c r="S1320" s="241"/>
      <c r="T1320" s="241"/>
      <c r="U1320" s="241"/>
      <c r="V1320" s="241"/>
      <c r="W1320" s="42"/>
      <c r="X1320" s="42"/>
      <c r="Y1320" s="382"/>
      <c r="Z1320" s="42"/>
      <c r="AA1320" s="42"/>
      <c r="AB1320" s="42"/>
    </row>
    <row r="1321" spans="1:28">
      <c r="A1321">
        <f t="shared" si="1"/>
        <v>0</v>
      </c>
      <c r="B1321">
        <f t="shared" si="2"/>
        <v>124.94</v>
      </c>
      <c r="C1321">
        <f t="shared" si="3"/>
        <v>124.94</v>
      </c>
      <c r="D1321" s="241"/>
      <c r="E1321" s="369">
        <v>44387</v>
      </c>
      <c r="F1321" s="42" t="s">
        <v>2385</v>
      </c>
      <c r="G1321" s="265"/>
      <c r="H1321" s="364">
        <v>124.94</v>
      </c>
      <c r="I1321" s="364"/>
      <c r="J1321" s="241"/>
      <c r="K1321" s="241"/>
      <c r="L1321" s="241"/>
      <c r="M1321" s="241"/>
      <c r="N1321" s="241">
        <v>124.94</v>
      </c>
      <c r="O1321" s="241"/>
      <c r="P1321" s="241"/>
      <c r="Q1321" s="241"/>
      <c r="R1321" s="241"/>
      <c r="S1321" s="241"/>
      <c r="T1321" s="241"/>
      <c r="U1321" s="241"/>
      <c r="V1321" s="241"/>
      <c r="W1321" s="42"/>
      <c r="X1321" s="42"/>
      <c r="Y1321" s="382"/>
      <c r="Z1321" s="42"/>
      <c r="AA1321" s="42"/>
      <c r="AB1321" s="42"/>
    </row>
    <row r="1322" spans="1:28">
      <c r="A1322">
        <f t="shared" si="1"/>
        <v>0</v>
      </c>
      <c r="B1322">
        <f t="shared" si="2"/>
        <v>155.72</v>
      </c>
      <c r="C1322">
        <f t="shared" si="3"/>
        <v>155.72</v>
      </c>
      <c r="D1322" s="241"/>
      <c r="E1322" s="369">
        <v>44387</v>
      </c>
      <c r="F1322" s="42" t="s">
        <v>2386</v>
      </c>
      <c r="G1322" s="265"/>
      <c r="H1322" s="364">
        <v>155.72</v>
      </c>
      <c r="I1322" s="364"/>
      <c r="J1322" s="241"/>
      <c r="K1322" s="241"/>
      <c r="L1322" s="241"/>
      <c r="M1322" s="241"/>
      <c r="N1322" s="241">
        <v>155.72</v>
      </c>
      <c r="O1322" s="241"/>
      <c r="P1322" s="241"/>
      <c r="Q1322" s="241"/>
      <c r="R1322" s="241"/>
      <c r="S1322" s="241"/>
      <c r="T1322" s="241"/>
      <c r="U1322" s="241"/>
      <c r="V1322" s="241"/>
      <c r="W1322" s="42"/>
      <c r="X1322" s="42"/>
      <c r="Y1322" s="382"/>
      <c r="Z1322" s="42"/>
      <c r="AA1322" s="42"/>
      <c r="AB1322" s="42"/>
    </row>
    <row r="1323" spans="1:28">
      <c r="A1323">
        <f t="shared" si="1"/>
        <v>0</v>
      </c>
      <c r="B1323">
        <f t="shared" si="2"/>
        <v>626.42999999999995</v>
      </c>
      <c r="C1323">
        <f t="shared" si="3"/>
        <v>626.42999999999995</v>
      </c>
      <c r="D1323" s="241">
        <v>5</v>
      </c>
      <c r="E1323" s="369">
        <v>44387</v>
      </c>
      <c r="F1323" s="42" t="s">
        <v>2387</v>
      </c>
      <c r="G1323" s="265"/>
      <c r="H1323" s="364">
        <v>626.42999999999995</v>
      </c>
      <c r="I1323" s="364"/>
      <c r="J1323" s="241"/>
      <c r="K1323" s="241"/>
      <c r="L1323" s="241"/>
      <c r="M1323" s="241"/>
      <c r="N1323" s="241">
        <v>626.42999999999995</v>
      </c>
      <c r="O1323" s="241"/>
      <c r="P1323" s="241"/>
      <c r="Q1323" s="241"/>
      <c r="R1323" s="241"/>
      <c r="S1323" s="241"/>
      <c r="T1323" s="241"/>
      <c r="U1323" s="241"/>
      <c r="V1323" s="241"/>
      <c r="W1323" s="42"/>
      <c r="X1323" s="42"/>
      <c r="Y1323" s="382"/>
      <c r="Z1323" s="42"/>
      <c r="AA1323" s="42"/>
      <c r="AB1323" s="42"/>
    </row>
    <row r="1324" spans="1:28">
      <c r="A1324">
        <f t="shared" si="1"/>
        <v>0</v>
      </c>
      <c r="B1324">
        <f t="shared" si="2"/>
        <v>1</v>
      </c>
      <c r="C1324">
        <f t="shared" si="3"/>
        <v>1</v>
      </c>
      <c r="D1324" s="241"/>
      <c r="E1324" s="369">
        <v>44387</v>
      </c>
      <c r="F1324" s="42" t="s">
        <v>1914</v>
      </c>
      <c r="G1324" s="265"/>
      <c r="H1324" s="364">
        <v>1</v>
      </c>
      <c r="I1324" s="364"/>
      <c r="J1324" s="241"/>
      <c r="K1324" s="241"/>
      <c r="L1324" s="241"/>
      <c r="M1324" s="241"/>
      <c r="N1324" s="241"/>
      <c r="O1324" s="241"/>
      <c r="P1324" s="241"/>
      <c r="Q1324" s="241"/>
      <c r="R1324" s="241"/>
      <c r="S1324" s="241">
        <v>1</v>
      </c>
      <c r="T1324" s="241"/>
      <c r="U1324" s="241"/>
      <c r="V1324" s="241"/>
      <c r="W1324" s="42"/>
      <c r="X1324" s="42"/>
      <c r="Y1324" s="382"/>
      <c r="Z1324" s="42"/>
      <c r="AA1324" s="42"/>
      <c r="AB1324" s="42"/>
    </row>
    <row r="1325" spans="1:28">
      <c r="A1325">
        <f t="shared" si="1"/>
        <v>0</v>
      </c>
      <c r="B1325">
        <f t="shared" si="2"/>
        <v>40</v>
      </c>
      <c r="C1325">
        <f t="shared" si="3"/>
        <v>40</v>
      </c>
      <c r="D1325" s="241"/>
      <c r="E1325" s="369">
        <v>44387</v>
      </c>
      <c r="F1325" s="42" t="s">
        <v>1953</v>
      </c>
      <c r="G1325" s="265"/>
      <c r="H1325" s="364">
        <v>40</v>
      </c>
      <c r="I1325" s="364"/>
      <c r="J1325" s="241"/>
      <c r="K1325" s="241"/>
      <c r="L1325" s="241"/>
      <c r="M1325" s="241"/>
      <c r="N1325" s="241"/>
      <c r="O1325" s="241"/>
      <c r="P1325" s="241"/>
      <c r="Q1325" s="241"/>
      <c r="R1325" s="241"/>
      <c r="S1325" s="241"/>
      <c r="T1325" s="241"/>
      <c r="U1325" s="241">
        <v>40</v>
      </c>
      <c r="V1325" s="241"/>
      <c r="W1325" s="42"/>
      <c r="X1325" s="42"/>
      <c r="Y1325" s="382"/>
      <c r="Z1325" s="42"/>
      <c r="AA1325" s="42"/>
      <c r="AB1325" s="42"/>
    </row>
    <row r="1326" spans="1:28">
      <c r="A1326">
        <f t="shared" si="1"/>
        <v>0</v>
      </c>
      <c r="B1326">
        <f t="shared" si="2"/>
        <v>0</v>
      </c>
      <c r="C1326">
        <f t="shared" si="3"/>
        <v>0</v>
      </c>
      <c r="D1326" s="241"/>
      <c r="E1326" s="369">
        <v>44387</v>
      </c>
      <c r="F1326" s="42" t="s">
        <v>2388</v>
      </c>
      <c r="G1326" s="266">
        <v>1072</v>
      </c>
      <c r="H1326" s="364"/>
      <c r="I1326" s="364"/>
      <c r="J1326" s="241"/>
      <c r="K1326" s="241"/>
      <c r="L1326" s="241"/>
      <c r="M1326" s="241"/>
      <c r="N1326" s="241"/>
      <c r="O1326" s="241"/>
      <c r="P1326" s="241"/>
      <c r="Q1326" s="241"/>
      <c r="R1326" s="241"/>
      <c r="S1326" s="241"/>
      <c r="T1326" s="241"/>
      <c r="U1326" s="241"/>
      <c r="V1326" s="241"/>
      <c r="W1326" s="42"/>
      <c r="X1326" s="42"/>
      <c r="Y1326" s="382"/>
      <c r="Z1326" s="42"/>
      <c r="AA1326" s="42"/>
      <c r="AB1326" s="42"/>
    </row>
    <row r="1327" spans="1:28">
      <c r="A1327">
        <f t="shared" si="1"/>
        <v>908.09</v>
      </c>
      <c r="B1327">
        <f t="shared" si="2"/>
        <v>908.09</v>
      </c>
      <c r="C1327">
        <f t="shared" si="3"/>
        <v>0</v>
      </c>
      <c r="D1327" s="241"/>
      <c r="E1327" s="369">
        <v>44387</v>
      </c>
      <c r="F1327" s="42" t="s">
        <v>962</v>
      </c>
      <c r="G1327" s="265"/>
      <c r="H1327" s="265">
        <v>908.09</v>
      </c>
      <c r="I1327" s="364"/>
      <c r="J1327" s="241"/>
      <c r="K1327" s="241"/>
      <c r="L1327" s="241"/>
      <c r="M1327" s="241"/>
      <c r="N1327" s="241"/>
      <c r="O1327" s="241"/>
      <c r="P1327" s="241"/>
      <c r="Q1327" s="241"/>
      <c r="R1327" s="241"/>
      <c r="S1327" s="241"/>
      <c r="T1327" s="241"/>
      <c r="U1327" s="241"/>
      <c r="V1327" s="241"/>
      <c r="W1327" s="42"/>
      <c r="X1327" s="42"/>
      <c r="Y1327" s="382"/>
      <c r="Z1327" s="42"/>
      <c r="AA1327" s="42"/>
      <c r="AB1327" s="42"/>
    </row>
    <row r="1328" spans="1:28">
      <c r="A1328">
        <f t="shared" si="1"/>
        <v>40</v>
      </c>
      <c r="B1328">
        <f t="shared" si="2"/>
        <v>40</v>
      </c>
      <c r="C1328">
        <f t="shared" si="3"/>
        <v>0</v>
      </c>
      <c r="D1328" s="241"/>
      <c r="E1328" s="369">
        <v>44387</v>
      </c>
      <c r="F1328" s="240" t="s">
        <v>963</v>
      </c>
      <c r="G1328" s="266"/>
      <c r="H1328" s="266">
        <v>40</v>
      </c>
      <c r="I1328" s="364"/>
      <c r="J1328" s="241"/>
      <c r="K1328" s="241"/>
      <c r="L1328" s="241"/>
      <c r="M1328" s="241"/>
      <c r="N1328" s="241"/>
      <c r="O1328" s="241"/>
      <c r="P1328" s="241"/>
      <c r="Q1328" s="241"/>
      <c r="R1328" s="241"/>
      <c r="S1328" s="241"/>
      <c r="T1328" s="241"/>
      <c r="U1328" s="241"/>
      <c r="V1328" s="241"/>
      <c r="W1328" s="42"/>
      <c r="X1328" s="42"/>
      <c r="Y1328" s="382"/>
      <c r="Z1328" s="42"/>
      <c r="AA1328" s="42"/>
      <c r="AB1328" s="42"/>
    </row>
    <row r="1329" spans="1:28">
      <c r="A1329">
        <f t="shared" si="1"/>
        <v>123.91</v>
      </c>
      <c r="B1329">
        <f t="shared" si="2"/>
        <v>123.91</v>
      </c>
      <c r="C1329">
        <f t="shared" si="3"/>
        <v>0</v>
      </c>
      <c r="D1329" s="241"/>
      <c r="E1329" s="369">
        <v>44387</v>
      </c>
      <c r="F1329" s="240" t="s">
        <v>2389</v>
      </c>
      <c r="G1329" s="266"/>
      <c r="H1329" s="241">
        <v>123.91</v>
      </c>
      <c r="I1329" s="364"/>
      <c r="J1329" s="241"/>
      <c r="K1329" s="241"/>
      <c r="L1329" s="241"/>
      <c r="M1329" s="241"/>
      <c r="N1329" s="241"/>
      <c r="O1329" s="241"/>
      <c r="P1329" s="241"/>
      <c r="Q1329" s="241"/>
      <c r="R1329" s="241"/>
      <c r="S1329" s="241"/>
      <c r="T1329" s="241"/>
      <c r="U1329" s="241"/>
      <c r="V1329" s="241"/>
      <c r="W1329" s="42"/>
      <c r="X1329" s="42"/>
      <c r="Y1329" s="382"/>
      <c r="Z1329" s="42"/>
      <c r="AA1329" s="42"/>
      <c r="AB1329" s="42"/>
    </row>
    <row r="1330" spans="1:28">
      <c r="A1330">
        <f t="shared" si="1"/>
        <v>0</v>
      </c>
      <c r="B1330">
        <f t="shared" si="2"/>
        <v>0</v>
      </c>
      <c r="C1330">
        <f t="shared" si="3"/>
        <v>0</v>
      </c>
      <c r="D1330" s="241"/>
      <c r="E1330" s="369">
        <v>44388</v>
      </c>
      <c r="F1330" s="42" t="s">
        <v>495</v>
      </c>
      <c r="G1330" s="265">
        <v>1232.06</v>
      </c>
      <c r="H1330" s="364"/>
      <c r="I1330" s="364"/>
      <c r="J1330" s="241"/>
      <c r="K1330" s="241"/>
      <c r="L1330" s="241"/>
      <c r="M1330" s="241"/>
      <c r="N1330" s="241"/>
      <c r="O1330" s="241"/>
      <c r="P1330" s="241"/>
      <c r="Q1330" s="241"/>
      <c r="R1330" s="241"/>
      <c r="S1330" s="241"/>
      <c r="T1330" s="241"/>
      <c r="U1330" s="241"/>
      <c r="V1330" s="241"/>
      <c r="W1330" s="42"/>
      <c r="X1330" s="42"/>
      <c r="Y1330" s="382"/>
      <c r="Z1330" s="42"/>
      <c r="AA1330" s="42"/>
      <c r="AB1330" s="42"/>
    </row>
    <row r="1331" spans="1:28">
      <c r="A1331">
        <f t="shared" si="1"/>
        <v>0</v>
      </c>
      <c r="B1331">
        <f t="shared" si="2"/>
        <v>788</v>
      </c>
      <c r="C1331">
        <f t="shared" si="3"/>
        <v>788</v>
      </c>
      <c r="D1331" s="241">
        <v>5</v>
      </c>
      <c r="E1331" s="369">
        <v>44388</v>
      </c>
      <c r="F1331" s="42" t="s">
        <v>2390</v>
      </c>
      <c r="G1331" s="265"/>
      <c r="H1331" s="364">
        <v>788</v>
      </c>
      <c r="I1331" s="364"/>
      <c r="J1331" s="241"/>
      <c r="K1331" s="241"/>
      <c r="L1331" s="241"/>
      <c r="M1331" s="241"/>
      <c r="N1331" s="241"/>
      <c r="O1331" s="241">
        <v>788</v>
      </c>
      <c r="P1331" s="241"/>
      <c r="Q1331" s="241"/>
      <c r="R1331" s="241"/>
      <c r="S1331" s="241"/>
      <c r="T1331" s="241"/>
      <c r="U1331" s="241"/>
      <c r="V1331" s="241"/>
      <c r="W1331" s="42"/>
      <c r="X1331" s="42"/>
      <c r="Y1331" s="382"/>
      <c r="Z1331" s="42"/>
      <c r="AA1331" s="42"/>
      <c r="AB1331" s="42"/>
    </row>
    <row r="1332" spans="1:28">
      <c r="A1332">
        <f t="shared" si="1"/>
        <v>0</v>
      </c>
      <c r="B1332">
        <f t="shared" si="2"/>
        <v>312.25</v>
      </c>
      <c r="C1332">
        <f t="shared" si="3"/>
        <v>312.25</v>
      </c>
      <c r="D1332" s="241"/>
      <c r="E1332" s="369">
        <v>44388</v>
      </c>
      <c r="F1332" s="42" t="s">
        <v>2391</v>
      </c>
      <c r="G1332" s="265"/>
      <c r="H1332" s="364">
        <v>312.25</v>
      </c>
      <c r="I1332" s="364"/>
      <c r="J1332" s="241"/>
      <c r="K1332" s="241"/>
      <c r="L1332" s="241"/>
      <c r="M1332" s="241"/>
      <c r="N1332" s="241">
        <v>312.25</v>
      </c>
      <c r="O1332" s="241"/>
      <c r="P1332" s="241"/>
      <c r="Q1332" s="241"/>
      <c r="R1332" s="241"/>
      <c r="S1332" s="241"/>
      <c r="T1332" s="241"/>
      <c r="U1332" s="241"/>
      <c r="V1332" s="241"/>
      <c r="W1332" s="42"/>
      <c r="X1332" s="42"/>
      <c r="Y1332" s="382"/>
      <c r="Z1332" s="42"/>
      <c r="AA1332" s="42"/>
      <c r="AB1332" s="42"/>
    </row>
    <row r="1333" spans="1:28">
      <c r="A1333">
        <f t="shared" si="1"/>
        <v>0</v>
      </c>
      <c r="B1333">
        <f t="shared" si="2"/>
        <v>130.81</v>
      </c>
      <c r="C1333">
        <f t="shared" si="3"/>
        <v>130.81</v>
      </c>
      <c r="D1333" s="241"/>
      <c r="E1333" s="369">
        <v>44388</v>
      </c>
      <c r="F1333" s="42" t="s">
        <v>2392</v>
      </c>
      <c r="G1333" s="265"/>
      <c r="H1333" s="364">
        <v>130.81</v>
      </c>
      <c r="I1333" s="364"/>
      <c r="J1333" s="241"/>
      <c r="K1333" s="241"/>
      <c r="L1333" s="241"/>
      <c r="M1333" s="241"/>
      <c r="N1333" s="241">
        <v>130.81</v>
      </c>
      <c r="O1333" s="241"/>
      <c r="P1333" s="241"/>
      <c r="Q1333" s="241"/>
      <c r="R1333" s="241"/>
      <c r="S1333" s="241"/>
      <c r="T1333" s="241"/>
      <c r="U1333" s="241"/>
      <c r="V1333" s="241"/>
      <c r="W1333" s="42"/>
      <c r="X1333" s="42"/>
      <c r="Y1333" s="382"/>
      <c r="Z1333" s="42"/>
      <c r="AA1333" s="42"/>
      <c r="AB1333" s="42"/>
    </row>
    <row r="1334" spans="1:28">
      <c r="A1334">
        <f t="shared" si="1"/>
        <v>0</v>
      </c>
      <c r="B1334">
        <f t="shared" si="2"/>
        <v>1</v>
      </c>
      <c r="C1334">
        <f t="shared" si="3"/>
        <v>1</v>
      </c>
      <c r="D1334" s="241"/>
      <c r="E1334" s="369">
        <v>44388</v>
      </c>
      <c r="F1334" s="42" t="s">
        <v>1914</v>
      </c>
      <c r="G1334" s="265"/>
      <c r="H1334" s="364">
        <v>1</v>
      </c>
      <c r="I1334" s="364"/>
      <c r="J1334" s="241"/>
      <c r="K1334" s="241"/>
      <c r="L1334" s="241"/>
      <c r="M1334" s="241"/>
      <c r="N1334" s="241"/>
      <c r="O1334" s="241"/>
      <c r="P1334" s="241"/>
      <c r="Q1334" s="241"/>
      <c r="R1334" s="241"/>
      <c r="S1334" s="241">
        <v>1</v>
      </c>
      <c r="T1334" s="241"/>
      <c r="U1334" s="241"/>
      <c r="V1334" s="241"/>
      <c r="W1334" s="42"/>
      <c r="X1334" s="42"/>
      <c r="Y1334" s="382"/>
      <c r="Z1334" s="42"/>
      <c r="AA1334" s="42"/>
      <c r="AB1334" s="42"/>
    </row>
    <row r="1335" spans="1:28">
      <c r="A1335">
        <f t="shared" si="1"/>
        <v>0</v>
      </c>
      <c r="B1335">
        <f t="shared" si="2"/>
        <v>50</v>
      </c>
      <c r="C1335">
        <f t="shared" si="3"/>
        <v>50</v>
      </c>
      <c r="D1335" s="241"/>
      <c r="E1335" s="369">
        <v>44388</v>
      </c>
      <c r="F1335" s="42" t="s">
        <v>2227</v>
      </c>
      <c r="G1335" s="265"/>
      <c r="H1335" s="364">
        <v>50</v>
      </c>
      <c r="I1335" s="364"/>
      <c r="J1335" s="241"/>
      <c r="K1335" s="241"/>
      <c r="L1335" s="241"/>
      <c r="M1335" s="241"/>
      <c r="N1335" s="241"/>
      <c r="O1335" s="241"/>
      <c r="P1335" s="241"/>
      <c r="Q1335" s="241"/>
      <c r="R1335" s="241"/>
      <c r="S1335" s="241"/>
      <c r="T1335" s="241">
        <v>50</v>
      </c>
      <c r="U1335" s="241"/>
      <c r="V1335" s="241"/>
      <c r="W1335" s="42"/>
      <c r="X1335" s="42"/>
      <c r="Y1335" s="382"/>
      <c r="Z1335" s="42"/>
      <c r="AA1335" s="42"/>
      <c r="AB1335" s="42"/>
    </row>
    <row r="1336" spans="1:28">
      <c r="A1336">
        <f t="shared" si="1"/>
        <v>0</v>
      </c>
      <c r="B1336">
        <f t="shared" si="2"/>
        <v>0</v>
      </c>
      <c r="C1336">
        <f t="shared" si="3"/>
        <v>0</v>
      </c>
      <c r="D1336" s="241"/>
      <c r="E1336" s="369">
        <v>44388</v>
      </c>
      <c r="F1336" s="42" t="s">
        <v>2393</v>
      </c>
      <c r="G1336" s="266">
        <v>1340</v>
      </c>
      <c r="H1336" s="364"/>
      <c r="I1336" s="364"/>
      <c r="J1336" s="241"/>
      <c r="K1336" s="241"/>
      <c r="L1336" s="241"/>
      <c r="M1336" s="241"/>
      <c r="N1336" s="241"/>
      <c r="O1336" s="241"/>
      <c r="P1336" s="241"/>
      <c r="Q1336" s="241"/>
      <c r="R1336" s="241"/>
      <c r="S1336" s="241"/>
      <c r="T1336" s="241"/>
      <c r="U1336" s="241"/>
      <c r="V1336" s="241"/>
      <c r="W1336" s="42"/>
      <c r="X1336" s="42"/>
      <c r="Y1336" s="382"/>
      <c r="Z1336" s="42"/>
      <c r="AA1336" s="42"/>
      <c r="AB1336" s="42"/>
    </row>
    <row r="1337" spans="1:28">
      <c r="A1337">
        <f t="shared" si="1"/>
        <v>1232.06</v>
      </c>
      <c r="B1337">
        <f t="shared" si="2"/>
        <v>1232.06</v>
      </c>
      <c r="C1337">
        <f t="shared" si="3"/>
        <v>0</v>
      </c>
      <c r="D1337" s="241"/>
      <c r="E1337" s="369">
        <v>44388</v>
      </c>
      <c r="F1337" s="42" t="s">
        <v>962</v>
      </c>
      <c r="G1337" s="265"/>
      <c r="H1337" s="265">
        <v>1232.06</v>
      </c>
      <c r="I1337" s="364"/>
      <c r="J1337" s="241"/>
      <c r="K1337" s="241"/>
      <c r="L1337" s="241"/>
      <c r="M1337" s="241"/>
      <c r="N1337" s="241"/>
      <c r="O1337" s="241"/>
      <c r="P1337" s="241"/>
      <c r="Q1337" s="241"/>
      <c r="R1337" s="241"/>
      <c r="S1337" s="241"/>
      <c r="T1337" s="241"/>
      <c r="U1337" s="241"/>
      <c r="V1337" s="241"/>
      <c r="W1337" s="42"/>
      <c r="X1337" s="42"/>
      <c r="Y1337" s="382"/>
      <c r="Z1337" s="42"/>
      <c r="AA1337" s="42"/>
      <c r="AB1337" s="42"/>
    </row>
    <row r="1338" spans="1:28">
      <c r="A1338">
        <f t="shared" si="1"/>
        <v>57.94</v>
      </c>
      <c r="B1338">
        <f t="shared" si="2"/>
        <v>57.94</v>
      </c>
      <c r="C1338">
        <f t="shared" si="3"/>
        <v>0</v>
      </c>
      <c r="D1338" s="241"/>
      <c r="E1338" s="369">
        <v>44388</v>
      </c>
      <c r="F1338" s="240" t="s">
        <v>2062</v>
      </c>
      <c r="G1338" s="266"/>
      <c r="H1338" s="241">
        <v>57.94</v>
      </c>
      <c r="I1338" s="364"/>
      <c r="J1338" s="241"/>
      <c r="K1338" s="241"/>
      <c r="L1338" s="241"/>
      <c r="M1338" s="241"/>
      <c r="N1338" s="241"/>
      <c r="O1338" s="241"/>
      <c r="P1338" s="241"/>
      <c r="Q1338" s="241"/>
      <c r="R1338" s="241"/>
      <c r="S1338" s="241"/>
      <c r="T1338" s="241"/>
      <c r="U1338" s="241"/>
      <c r="V1338" s="241"/>
      <c r="W1338" s="42"/>
      <c r="X1338" s="42"/>
      <c r="Y1338" s="382"/>
      <c r="Z1338" s="42"/>
      <c r="AA1338" s="42"/>
      <c r="AB1338" s="42"/>
    </row>
    <row r="1339" spans="1:28">
      <c r="A1339">
        <f t="shared" si="1"/>
        <v>0</v>
      </c>
      <c r="B1339">
        <f t="shared" si="2"/>
        <v>0</v>
      </c>
      <c r="C1339">
        <f t="shared" si="3"/>
        <v>0</v>
      </c>
      <c r="D1339" s="241"/>
      <c r="E1339" s="369">
        <v>44390</v>
      </c>
      <c r="F1339" s="42" t="s">
        <v>495</v>
      </c>
      <c r="G1339" s="265">
        <v>695</v>
      </c>
      <c r="H1339" s="364"/>
      <c r="I1339" s="364"/>
      <c r="J1339" s="241"/>
      <c r="K1339" s="241"/>
      <c r="L1339" s="241"/>
      <c r="M1339" s="241"/>
      <c r="N1339" s="241"/>
      <c r="O1339" s="241"/>
      <c r="P1339" s="241"/>
      <c r="Q1339" s="241"/>
      <c r="R1339" s="241"/>
      <c r="S1339" s="241"/>
      <c r="T1339" s="241"/>
      <c r="U1339" s="241"/>
      <c r="V1339" s="241"/>
      <c r="W1339" s="42"/>
      <c r="X1339" s="42"/>
      <c r="Y1339" s="382"/>
      <c r="Z1339" s="42"/>
      <c r="AA1339" s="42"/>
      <c r="AB1339" s="42"/>
    </row>
    <row r="1340" spans="1:28">
      <c r="A1340">
        <f t="shared" si="1"/>
        <v>0</v>
      </c>
      <c r="B1340">
        <f t="shared" si="2"/>
        <v>636</v>
      </c>
      <c r="C1340">
        <f t="shared" si="3"/>
        <v>636</v>
      </c>
      <c r="D1340" s="241"/>
      <c r="E1340" s="369">
        <v>44390</v>
      </c>
      <c r="F1340" s="42" t="s">
        <v>2394</v>
      </c>
      <c r="G1340" s="265"/>
      <c r="H1340" s="364">
        <v>636</v>
      </c>
      <c r="I1340" s="364"/>
      <c r="J1340" s="241"/>
      <c r="K1340" s="241"/>
      <c r="L1340" s="241"/>
      <c r="M1340" s="241"/>
      <c r="N1340" s="241"/>
      <c r="O1340" s="241">
        <v>636</v>
      </c>
      <c r="P1340" s="241"/>
      <c r="Q1340" s="241"/>
      <c r="R1340" s="241"/>
      <c r="S1340" s="241"/>
      <c r="T1340" s="241"/>
      <c r="U1340" s="241"/>
      <c r="V1340" s="241"/>
      <c r="W1340" s="42"/>
      <c r="X1340" s="42"/>
      <c r="Y1340" s="382"/>
      <c r="Z1340" s="42"/>
      <c r="AA1340" s="42"/>
      <c r="AB1340" s="42"/>
    </row>
    <row r="1341" spans="1:28">
      <c r="A1341">
        <f t="shared" si="1"/>
        <v>0</v>
      </c>
      <c r="B1341">
        <f t="shared" si="2"/>
        <v>59</v>
      </c>
      <c r="C1341">
        <f t="shared" si="3"/>
        <v>59</v>
      </c>
      <c r="D1341" s="241"/>
      <c r="E1341" s="369">
        <v>44390</v>
      </c>
      <c r="F1341" s="42" t="s">
        <v>2380</v>
      </c>
      <c r="G1341" s="265"/>
      <c r="H1341" s="364">
        <v>59</v>
      </c>
      <c r="I1341" s="364"/>
      <c r="J1341" s="241"/>
      <c r="K1341" s="241"/>
      <c r="L1341" s="241"/>
      <c r="M1341" s="241"/>
      <c r="N1341" s="241"/>
      <c r="O1341" s="241"/>
      <c r="P1341" s="241"/>
      <c r="Q1341" s="241"/>
      <c r="R1341" s="241"/>
      <c r="S1341" s="241"/>
      <c r="T1341" s="241">
        <v>59</v>
      </c>
      <c r="U1341" s="241"/>
      <c r="V1341" s="241"/>
      <c r="W1341" s="42"/>
      <c r="X1341" s="42"/>
      <c r="Y1341" s="382"/>
      <c r="Z1341" s="42"/>
      <c r="AA1341" s="42"/>
      <c r="AB1341" s="42"/>
    </row>
    <row r="1342" spans="1:28">
      <c r="A1342">
        <f t="shared" si="1"/>
        <v>0</v>
      </c>
      <c r="B1342">
        <f t="shared" si="2"/>
        <v>0</v>
      </c>
      <c r="C1342">
        <f t="shared" si="3"/>
        <v>0</v>
      </c>
      <c r="D1342" s="241"/>
      <c r="E1342" s="369">
        <v>44390</v>
      </c>
      <c r="F1342" s="42" t="s">
        <v>2249</v>
      </c>
      <c r="G1342" s="266">
        <v>756</v>
      </c>
      <c r="H1342" s="364"/>
      <c r="I1342" s="364"/>
      <c r="J1342" s="241"/>
      <c r="K1342" s="241"/>
      <c r="L1342" s="241"/>
      <c r="M1342" s="241"/>
      <c r="N1342" s="241"/>
      <c r="O1342" s="241"/>
      <c r="P1342" s="241"/>
      <c r="Q1342" s="241"/>
      <c r="R1342" s="241"/>
      <c r="S1342" s="241"/>
      <c r="T1342" s="241"/>
      <c r="U1342" s="241"/>
      <c r="V1342" s="241"/>
      <c r="W1342" s="42"/>
      <c r="X1342" s="42"/>
      <c r="Y1342" s="382"/>
      <c r="Z1342" s="42"/>
      <c r="AA1342" s="42"/>
      <c r="AB1342" s="42"/>
    </row>
    <row r="1343" spans="1:28">
      <c r="A1343">
        <f t="shared" si="1"/>
        <v>695</v>
      </c>
      <c r="B1343">
        <f t="shared" si="2"/>
        <v>695</v>
      </c>
      <c r="C1343">
        <f t="shared" si="3"/>
        <v>0</v>
      </c>
      <c r="D1343" s="241"/>
      <c r="E1343" s="369">
        <v>44390</v>
      </c>
      <c r="F1343" s="42" t="s">
        <v>962</v>
      </c>
      <c r="G1343" s="265"/>
      <c r="H1343" s="364">
        <v>695</v>
      </c>
      <c r="I1343" s="364"/>
      <c r="J1343" s="241"/>
      <c r="K1343" s="241"/>
      <c r="L1343" s="241"/>
      <c r="M1343" s="241"/>
      <c r="N1343" s="241"/>
      <c r="O1343" s="241"/>
      <c r="P1343" s="241"/>
      <c r="Q1343" s="241"/>
      <c r="R1343" s="241"/>
      <c r="S1343" s="241"/>
      <c r="T1343" s="241"/>
      <c r="U1343" s="241"/>
      <c r="V1343" s="241"/>
      <c r="W1343" s="42"/>
      <c r="X1343" s="42"/>
      <c r="Y1343" s="382"/>
      <c r="Z1343" s="42"/>
      <c r="AA1343" s="42"/>
      <c r="AB1343" s="42"/>
    </row>
    <row r="1344" spans="1:28">
      <c r="A1344">
        <f t="shared" ref="A1344:A1407" si="4">B1344-C1344</f>
        <v>61</v>
      </c>
      <c r="B1344">
        <f t="shared" ref="B1344:B1407" si="5">H1344</f>
        <v>61</v>
      </c>
      <c r="C1344">
        <f t="shared" ref="C1344:C1407" si="6">SUM(J1344:AB1344)</f>
        <v>0</v>
      </c>
      <c r="D1344" s="241"/>
      <c r="E1344" s="369">
        <v>44390</v>
      </c>
      <c r="F1344" s="240" t="s">
        <v>2250</v>
      </c>
      <c r="G1344" s="266"/>
      <c r="H1344" s="241">
        <v>61</v>
      </c>
      <c r="I1344" s="364"/>
      <c r="J1344" s="241"/>
      <c r="K1344" s="241"/>
      <c r="L1344" s="241"/>
      <c r="M1344" s="241"/>
      <c r="N1344" s="241"/>
      <c r="O1344" s="241"/>
      <c r="P1344" s="241"/>
      <c r="Q1344" s="241"/>
      <c r="R1344" s="241"/>
      <c r="S1344" s="241"/>
      <c r="T1344" s="241"/>
      <c r="U1344" s="241"/>
      <c r="V1344" s="241"/>
      <c r="W1344" s="42"/>
      <c r="X1344" s="42"/>
      <c r="Y1344" s="382"/>
      <c r="Z1344" s="42"/>
      <c r="AA1344" s="42"/>
      <c r="AB1344" s="42"/>
    </row>
    <row r="1345" spans="1:28">
      <c r="A1345">
        <f t="shared" si="4"/>
        <v>0</v>
      </c>
      <c r="B1345">
        <f t="shared" si="5"/>
        <v>0</v>
      </c>
      <c r="C1345">
        <f t="shared" si="6"/>
        <v>0</v>
      </c>
      <c r="D1345" s="241"/>
      <c r="E1345" s="369">
        <v>44391</v>
      </c>
      <c r="F1345" s="42" t="s">
        <v>495</v>
      </c>
      <c r="G1345" s="265">
        <v>2323</v>
      </c>
      <c r="H1345" s="364"/>
      <c r="I1345" s="364"/>
      <c r="J1345" s="241"/>
      <c r="K1345" s="241"/>
      <c r="L1345" s="241"/>
      <c r="M1345" s="241"/>
      <c r="N1345" s="241"/>
      <c r="O1345" s="241"/>
      <c r="P1345" s="241"/>
      <c r="Q1345" s="241"/>
      <c r="R1345" s="241"/>
      <c r="S1345" s="241"/>
      <c r="T1345" s="241"/>
      <c r="U1345" s="241"/>
      <c r="V1345" s="241"/>
      <c r="W1345" s="42"/>
      <c r="X1345" s="42"/>
      <c r="Y1345" s="382"/>
      <c r="Z1345" s="42"/>
      <c r="AA1345" s="42"/>
      <c r="AB1345" s="42"/>
    </row>
    <row r="1346" spans="1:28">
      <c r="A1346">
        <f t="shared" si="4"/>
        <v>0</v>
      </c>
      <c r="B1346">
        <f t="shared" si="5"/>
        <v>2323</v>
      </c>
      <c r="C1346">
        <f t="shared" si="6"/>
        <v>2323</v>
      </c>
      <c r="D1346" s="241"/>
      <c r="E1346" s="369">
        <v>44391</v>
      </c>
      <c r="F1346" s="42" t="s">
        <v>2395</v>
      </c>
      <c r="G1346" s="265"/>
      <c r="H1346" s="364">
        <v>2323</v>
      </c>
      <c r="I1346" s="364"/>
      <c r="J1346" s="241"/>
      <c r="K1346" s="241"/>
      <c r="L1346" s="241"/>
      <c r="M1346" s="241"/>
      <c r="N1346" s="241"/>
      <c r="O1346" s="241"/>
      <c r="P1346" s="241">
        <v>2323</v>
      </c>
      <c r="Q1346" s="241"/>
      <c r="R1346" s="241"/>
      <c r="S1346" s="241"/>
      <c r="T1346" s="241"/>
      <c r="U1346" s="241"/>
      <c r="V1346" s="241"/>
      <c r="W1346" s="42"/>
      <c r="X1346" s="42"/>
      <c r="Y1346" s="382"/>
      <c r="Z1346" s="42"/>
      <c r="AA1346" s="42"/>
      <c r="AB1346" s="42"/>
    </row>
    <row r="1347" spans="1:28">
      <c r="A1347">
        <f t="shared" si="4"/>
        <v>0</v>
      </c>
      <c r="B1347">
        <f t="shared" si="5"/>
        <v>0</v>
      </c>
      <c r="C1347">
        <f t="shared" si="6"/>
        <v>0</v>
      </c>
      <c r="D1347" s="241"/>
      <c r="E1347" s="369">
        <v>44391</v>
      </c>
      <c r="F1347" s="42" t="s">
        <v>2396</v>
      </c>
      <c r="G1347" s="266">
        <v>2420</v>
      </c>
      <c r="H1347" s="364"/>
      <c r="I1347" s="364"/>
      <c r="J1347" s="241"/>
      <c r="K1347" s="241"/>
      <c r="L1347" s="241"/>
      <c r="M1347" s="241"/>
      <c r="N1347" s="241"/>
      <c r="O1347" s="241"/>
      <c r="P1347" s="241"/>
      <c r="Q1347" s="241"/>
      <c r="R1347" s="241"/>
      <c r="S1347" s="241"/>
      <c r="T1347" s="241"/>
      <c r="U1347" s="241"/>
      <c r="V1347" s="241"/>
      <c r="W1347" s="42"/>
      <c r="X1347" s="42"/>
      <c r="Y1347" s="382"/>
      <c r="Z1347" s="42"/>
      <c r="AA1347" s="42"/>
      <c r="AB1347" s="42"/>
    </row>
    <row r="1348" spans="1:28">
      <c r="A1348">
        <f t="shared" si="4"/>
        <v>2323</v>
      </c>
      <c r="B1348">
        <f t="shared" si="5"/>
        <v>2323</v>
      </c>
      <c r="C1348">
        <f t="shared" si="6"/>
        <v>0</v>
      </c>
      <c r="D1348" s="241"/>
      <c r="E1348" s="369">
        <v>44391</v>
      </c>
      <c r="F1348" s="42" t="s">
        <v>962</v>
      </c>
      <c r="G1348" s="265"/>
      <c r="H1348" s="364">
        <v>2323</v>
      </c>
      <c r="I1348" s="364"/>
      <c r="J1348" s="241"/>
      <c r="K1348" s="241"/>
      <c r="L1348" s="241"/>
      <c r="M1348" s="241"/>
      <c r="N1348" s="241"/>
      <c r="O1348" s="241"/>
      <c r="P1348" s="241"/>
      <c r="Q1348" s="241"/>
      <c r="R1348" s="241"/>
      <c r="S1348" s="241"/>
      <c r="T1348" s="241"/>
      <c r="U1348" s="241"/>
      <c r="V1348" s="241"/>
      <c r="W1348" s="42"/>
      <c r="X1348" s="42"/>
      <c r="Y1348" s="382"/>
      <c r="Z1348" s="42"/>
      <c r="AA1348" s="42"/>
      <c r="AB1348" s="42"/>
    </row>
    <row r="1349" spans="1:28">
      <c r="A1349">
        <f t="shared" si="4"/>
        <v>97</v>
      </c>
      <c r="B1349">
        <f t="shared" si="5"/>
        <v>97</v>
      </c>
      <c r="C1349">
        <f t="shared" si="6"/>
        <v>0</v>
      </c>
      <c r="D1349" s="241"/>
      <c r="E1349" s="369">
        <v>44391</v>
      </c>
      <c r="F1349" s="240" t="s">
        <v>2397</v>
      </c>
      <c r="G1349" s="266"/>
      <c r="H1349" s="241">
        <v>97</v>
      </c>
      <c r="I1349" s="364"/>
      <c r="J1349" s="241"/>
      <c r="K1349" s="241"/>
      <c r="L1349" s="241"/>
      <c r="M1349" s="241"/>
      <c r="N1349" s="241"/>
      <c r="O1349" s="241"/>
      <c r="P1349" s="241"/>
      <c r="Q1349" s="241"/>
      <c r="R1349" s="241"/>
      <c r="S1349" s="241"/>
      <c r="T1349" s="241"/>
      <c r="U1349" s="241"/>
      <c r="V1349" s="241"/>
      <c r="W1349" s="42"/>
      <c r="X1349" s="42"/>
      <c r="Y1349" s="382"/>
      <c r="Z1349" s="42"/>
      <c r="AA1349" s="42"/>
      <c r="AB1349" s="42"/>
    </row>
    <row r="1350" spans="1:28">
      <c r="A1350">
        <f t="shared" si="4"/>
        <v>0</v>
      </c>
      <c r="B1350">
        <f t="shared" si="5"/>
        <v>0</v>
      </c>
      <c r="C1350">
        <f t="shared" si="6"/>
        <v>0</v>
      </c>
      <c r="D1350" s="241"/>
      <c r="E1350" s="369">
        <v>44394</v>
      </c>
      <c r="F1350" s="42" t="s">
        <v>495</v>
      </c>
      <c r="G1350" s="265">
        <v>1009</v>
      </c>
      <c r="H1350" s="364"/>
      <c r="I1350" s="364"/>
      <c r="J1350" s="241"/>
      <c r="K1350" s="241"/>
      <c r="L1350" s="241"/>
      <c r="M1350" s="241"/>
      <c r="N1350" s="241"/>
      <c r="O1350" s="241"/>
      <c r="P1350" s="241"/>
      <c r="Q1350" s="241"/>
      <c r="R1350" s="241"/>
      <c r="S1350" s="241"/>
      <c r="T1350" s="241"/>
      <c r="U1350" s="241"/>
      <c r="V1350" s="241"/>
      <c r="W1350" s="42"/>
      <c r="X1350" s="42"/>
      <c r="Y1350" s="382"/>
      <c r="Z1350" s="42"/>
      <c r="AA1350" s="42"/>
      <c r="AB1350" s="42"/>
    </row>
    <row r="1351" spans="1:28">
      <c r="A1351">
        <f t="shared" si="4"/>
        <v>0</v>
      </c>
      <c r="B1351">
        <f t="shared" si="5"/>
        <v>659</v>
      </c>
      <c r="C1351">
        <f t="shared" si="6"/>
        <v>659</v>
      </c>
      <c r="D1351" s="241">
        <v>4</v>
      </c>
      <c r="E1351" s="369">
        <v>44394</v>
      </c>
      <c r="F1351" s="42" t="s">
        <v>2400</v>
      </c>
      <c r="G1351" s="265"/>
      <c r="H1351" s="364">
        <v>659</v>
      </c>
      <c r="I1351" s="364"/>
      <c r="J1351" s="241"/>
      <c r="K1351" s="241"/>
      <c r="L1351" s="241"/>
      <c r="M1351" s="241"/>
      <c r="N1351" s="241"/>
      <c r="O1351" s="241"/>
      <c r="P1351" s="241"/>
      <c r="Q1351" s="241"/>
      <c r="R1351" s="241"/>
      <c r="S1351" s="241"/>
      <c r="T1351" s="241"/>
      <c r="U1351" s="241"/>
      <c r="V1351" s="241">
        <v>659</v>
      </c>
      <c r="W1351" s="42"/>
      <c r="X1351" s="42"/>
      <c r="Y1351" s="382"/>
      <c r="Z1351" s="42"/>
      <c r="AA1351" s="42"/>
      <c r="AB1351" s="42"/>
    </row>
    <row r="1352" spans="1:28">
      <c r="A1352">
        <f t="shared" si="4"/>
        <v>0</v>
      </c>
      <c r="B1352">
        <f t="shared" si="5"/>
        <v>171.4</v>
      </c>
      <c r="C1352">
        <f t="shared" si="6"/>
        <v>171.4</v>
      </c>
      <c r="D1352" s="241"/>
      <c r="E1352" s="369">
        <v>44394</v>
      </c>
      <c r="F1352" s="42" t="s">
        <v>2399</v>
      </c>
      <c r="G1352" s="265"/>
      <c r="H1352" s="364">
        <v>171.4</v>
      </c>
      <c r="I1352" s="364"/>
      <c r="J1352" s="241"/>
      <c r="K1352" s="241"/>
      <c r="L1352" s="241"/>
      <c r="M1352" s="241"/>
      <c r="N1352" s="241">
        <v>171.4</v>
      </c>
      <c r="O1352" s="241"/>
      <c r="P1352" s="241"/>
      <c r="Q1352" s="241"/>
      <c r="R1352" s="241"/>
      <c r="S1352" s="241"/>
      <c r="T1352" s="241"/>
      <c r="U1352" s="241"/>
      <c r="V1352" s="241"/>
      <c r="W1352" s="42"/>
      <c r="X1352" s="42"/>
      <c r="Y1352" s="382"/>
      <c r="Z1352" s="42"/>
      <c r="AA1352" s="42"/>
      <c r="AB1352" s="42"/>
    </row>
    <row r="1353" spans="1:28">
      <c r="A1353">
        <f t="shared" si="4"/>
        <v>0</v>
      </c>
      <c r="B1353">
        <f t="shared" si="5"/>
        <v>150</v>
      </c>
      <c r="C1353">
        <f t="shared" si="6"/>
        <v>150</v>
      </c>
      <c r="D1353" s="241"/>
      <c r="E1353" s="369">
        <v>44394</v>
      </c>
      <c r="F1353" s="42" t="s">
        <v>2398</v>
      </c>
      <c r="G1353" s="265"/>
      <c r="H1353" s="364">
        <v>150</v>
      </c>
      <c r="I1353" s="364"/>
      <c r="J1353" s="241"/>
      <c r="K1353" s="241"/>
      <c r="L1353" s="241"/>
      <c r="M1353" s="241"/>
      <c r="N1353" s="241"/>
      <c r="O1353" s="241">
        <v>150</v>
      </c>
      <c r="P1353" s="241"/>
      <c r="Q1353" s="241"/>
      <c r="R1353" s="241"/>
      <c r="S1353" s="241"/>
      <c r="T1353" s="241"/>
      <c r="U1353" s="241"/>
      <c r="V1353" s="241"/>
      <c r="W1353" s="42"/>
      <c r="X1353" s="42"/>
      <c r="Y1353" s="382"/>
      <c r="Z1353" s="42"/>
      <c r="AA1353" s="42"/>
      <c r="AB1353" s="42"/>
    </row>
    <row r="1354" spans="1:28">
      <c r="A1354">
        <f t="shared" si="4"/>
        <v>0</v>
      </c>
      <c r="B1354">
        <f t="shared" si="5"/>
        <v>1</v>
      </c>
      <c r="C1354">
        <f t="shared" si="6"/>
        <v>1</v>
      </c>
      <c r="D1354" s="241"/>
      <c r="E1354" s="369">
        <v>44394</v>
      </c>
      <c r="F1354" s="42" t="s">
        <v>1914</v>
      </c>
      <c r="G1354" s="265"/>
      <c r="H1354" s="364">
        <v>1</v>
      </c>
      <c r="I1354" s="364"/>
      <c r="J1354" s="241"/>
      <c r="K1354" s="241"/>
      <c r="L1354" s="241"/>
      <c r="M1354" s="241"/>
      <c r="N1354" s="241"/>
      <c r="O1354" s="241"/>
      <c r="P1354" s="241"/>
      <c r="Q1354" s="241"/>
      <c r="R1354" s="241"/>
      <c r="S1354" s="241">
        <v>1</v>
      </c>
      <c r="T1354" s="241"/>
      <c r="U1354" s="241"/>
      <c r="V1354" s="241"/>
      <c r="W1354" s="42"/>
      <c r="X1354" s="42"/>
      <c r="Y1354" s="382"/>
      <c r="Z1354" s="42"/>
      <c r="AA1354" s="42"/>
      <c r="AB1354" s="42"/>
    </row>
    <row r="1355" spans="1:28">
      <c r="A1355">
        <f t="shared" si="4"/>
        <v>0</v>
      </c>
      <c r="B1355">
        <f t="shared" si="5"/>
        <v>36</v>
      </c>
      <c r="C1355">
        <f t="shared" si="6"/>
        <v>36</v>
      </c>
      <c r="D1355" s="241"/>
      <c r="E1355" s="369">
        <v>44394</v>
      </c>
      <c r="F1355" s="42" t="s">
        <v>2401</v>
      </c>
      <c r="G1355" s="265"/>
      <c r="H1355" s="364">
        <v>36</v>
      </c>
      <c r="I1355" s="364"/>
      <c r="J1355" s="241"/>
      <c r="K1355" s="241"/>
      <c r="L1355" s="241"/>
      <c r="M1355" s="241"/>
      <c r="N1355" s="241"/>
      <c r="O1355" s="241"/>
      <c r="P1355" s="241"/>
      <c r="Q1355" s="241"/>
      <c r="R1355" s="241"/>
      <c r="S1355" s="241"/>
      <c r="T1355" s="241">
        <v>36</v>
      </c>
      <c r="U1355" s="241"/>
      <c r="V1355" s="241"/>
      <c r="W1355" s="42"/>
      <c r="X1355" s="42"/>
      <c r="Y1355" s="382"/>
      <c r="Z1355" s="42"/>
      <c r="AA1355" s="42"/>
      <c r="AB1355" s="42"/>
    </row>
    <row r="1356" spans="1:28">
      <c r="A1356">
        <f t="shared" si="4"/>
        <v>0</v>
      </c>
      <c r="B1356">
        <f t="shared" si="5"/>
        <v>50</v>
      </c>
      <c r="C1356">
        <f t="shared" si="6"/>
        <v>50</v>
      </c>
      <c r="D1356" s="241"/>
      <c r="E1356" s="369">
        <v>44394</v>
      </c>
      <c r="F1356" s="42" t="s">
        <v>2402</v>
      </c>
      <c r="G1356" s="265"/>
      <c r="H1356" s="364">
        <v>50</v>
      </c>
      <c r="I1356" s="364"/>
      <c r="J1356" s="241"/>
      <c r="K1356" s="241"/>
      <c r="L1356" s="241"/>
      <c r="M1356" s="241"/>
      <c r="N1356" s="241"/>
      <c r="O1356" s="241"/>
      <c r="P1356" s="241"/>
      <c r="Q1356" s="241"/>
      <c r="R1356" s="241"/>
      <c r="S1356" s="241"/>
      <c r="T1356" s="241">
        <v>50</v>
      </c>
      <c r="U1356" s="241"/>
      <c r="V1356" s="241"/>
      <c r="W1356" s="42"/>
      <c r="X1356" s="42"/>
      <c r="Y1356" s="382"/>
      <c r="Z1356" s="42"/>
      <c r="AA1356" s="42"/>
      <c r="AB1356" s="42"/>
    </row>
    <row r="1357" spans="1:28">
      <c r="A1357">
        <f t="shared" si="4"/>
        <v>0</v>
      </c>
      <c r="B1357">
        <f t="shared" si="5"/>
        <v>0</v>
      </c>
      <c r="C1357">
        <f t="shared" si="6"/>
        <v>0</v>
      </c>
      <c r="D1357" s="241"/>
      <c r="E1357" s="369">
        <v>44394</v>
      </c>
      <c r="F1357" s="42" t="s">
        <v>2279</v>
      </c>
      <c r="G1357" s="266">
        <v>1144</v>
      </c>
      <c r="H1357" s="364"/>
      <c r="I1357" s="364"/>
      <c r="J1357" s="241"/>
      <c r="K1357" s="241"/>
      <c r="L1357" s="241"/>
      <c r="M1357" s="241"/>
      <c r="N1357" s="241"/>
      <c r="O1357" s="241"/>
      <c r="P1357" s="241"/>
      <c r="Q1357" s="241"/>
      <c r="R1357" s="241"/>
      <c r="S1357" s="241"/>
      <c r="T1357" s="241"/>
      <c r="U1357" s="241"/>
      <c r="V1357" s="241"/>
      <c r="W1357" s="42"/>
      <c r="X1357" s="42"/>
      <c r="Y1357" s="382"/>
      <c r="Z1357" s="42"/>
      <c r="AA1357" s="42"/>
      <c r="AB1357" s="42"/>
    </row>
    <row r="1358" spans="1:28">
      <c r="A1358">
        <f t="shared" si="4"/>
        <v>1009</v>
      </c>
      <c r="B1358">
        <f t="shared" si="5"/>
        <v>1009</v>
      </c>
      <c r="C1358">
        <f t="shared" si="6"/>
        <v>0</v>
      </c>
      <c r="D1358" s="241"/>
      <c r="E1358" s="369">
        <v>44394</v>
      </c>
      <c r="F1358" s="42" t="s">
        <v>962</v>
      </c>
      <c r="G1358" s="265"/>
      <c r="H1358" s="364">
        <v>1009</v>
      </c>
      <c r="I1358" s="364"/>
      <c r="J1358" s="241"/>
      <c r="K1358" s="241"/>
      <c r="L1358" s="241"/>
      <c r="M1358" s="241"/>
      <c r="N1358" s="241"/>
      <c r="O1358" s="241"/>
      <c r="P1358" s="241"/>
      <c r="Q1358" s="241"/>
      <c r="R1358" s="241"/>
      <c r="S1358" s="241"/>
      <c r="T1358" s="241"/>
      <c r="U1358" s="241"/>
      <c r="V1358" s="241"/>
      <c r="W1358" s="42"/>
      <c r="X1358" s="42"/>
      <c r="Y1358" s="382"/>
      <c r="Z1358" s="42"/>
      <c r="AA1358" s="42"/>
      <c r="AB1358" s="42"/>
    </row>
    <row r="1359" spans="1:28">
      <c r="A1359">
        <f t="shared" si="4"/>
        <v>76.599999999999994</v>
      </c>
      <c r="B1359">
        <f t="shared" si="5"/>
        <v>76.599999999999994</v>
      </c>
      <c r="C1359">
        <f t="shared" si="6"/>
        <v>0</v>
      </c>
      <c r="D1359" s="241"/>
      <c r="E1359" s="369">
        <v>44394</v>
      </c>
      <c r="F1359" s="240" t="s">
        <v>2280</v>
      </c>
      <c r="G1359" s="266"/>
      <c r="H1359" s="241">
        <v>76.599999999999994</v>
      </c>
      <c r="I1359" s="364"/>
      <c r="J1359" s="241"/>
      <c r="K1359" s="241"/>
      <c r="L1359" s="241"/>
      <c r="M1359" s="241"/>
      <c r="N1359" s="241"/>
      <c r="O1359" s="241"/>
      <c r="P1359" s="241"/>
      <c r="Q1359" s="241"/>
      <c r="R1359" s="241"/>
      <c r="S1359" s="241"/>
      <c r="T1359" s="241"/>
      <c r="U1359" s="241"/>
      <c r="V1359" s="241"/>
      <c r="W1359" s="42"/>
      <c r="X1359" s="42"/>
      <c r="Y1359" s="382"/>
      <c r="Z1359" s="42"/>
      <c r="AA1359" s="42"/>
      <c r="AB1359" s="42"/>
    </row>
    <row r="1360" spans="1:28">
      <c r="A1360">
        <f t="shared" si="4"/>
        <v>0</v>
      </c>
      <c r="B1360">
        <f t="shared" si="5"/>
        <v>0</v>
      </c>
      <c r="C1360">
        <f t="shared" si="6"/>
        <v>0</v>
      </c>
      <c r="D1360" s="241"/>
      <c r="E1360" s="369">
        <v>44399</v>
      </c>
      <c r="F1360" s="42" t="s">
        <v>495</v>
      </c>
      <c r="G1360" s="265">
        <v>1470.2</v>
      </c>
      <c r="H1360" s="364"/>
      <c r="I1360" s="364"/>
      <c r="J1360" s="241"/>
      <c r="K1360" s="241"/>
      <c r="L1360" s="241"/>
      <c r="M1360" s="241"/>
      <c r="N1360" s="241"/>
      <c r="O1360" s="241"/>
      <c r="P1360" s="241"/>
      <c r="Q1360" s="241"/>
      <c r="R1360" s="241"/>
      <c r="S1360" s="241"/>
      <c r="T1360" s="241"/>
      <c r="U1360" s="241"/>
      <c r="V1360" s="241"/>
      <c r="W1360" s="42"/>
      <c r="X1360" s="42"/>
      <c r="Y1360" s="382"/>
      <c r="Z1360" s="42"/>
      <c r="AA1360" s="42"/>
      <c r="AB1360" s="42"/>
    </row>
    <row r="1361" spans="1:28">
      <c r="A1361">
        <f t="shared" si="4"/>
        <v>0</v>
      </c>
      <c r="B1361">
        <f t="shared" si="5"/>
        <v>627.20000000000005</v>
      </c>
      <c r="C1361">
        <f t="shared" si="6"/>
        <v>627.20000000000005</v>
      </c>
      <c r="D1361" s="241">
        <v>3</v>
      </c>
      <c r="E1361" s="369">
        <v>44399</v>
      </c>
      <c r="F1361" s="42" t="s">
        <v>2403</v>
      </c>
      <c r="G1361" s="265"/>
      <c r="H1361" s="364">
        <v>627.20000000000005</v>
      </c>
      <c r="I1361" s="364"/>
      <c r="J1361" s="241"/>
      <c r="K1361" s="241"/>
      <c r="L1361" s="241"/>
      <c r="M1361" s="241"/>
      <c r="N1361" s="241"/>
      <c r="O1361" s="241"/>
      <c r="P1361" s="241"/>
      <c r="Q1361" s="241">
        <v>627.20000000000005</v>
      </c>
      <c r="R1361" s="241"/>
      <c r="S1361" s="241"/>
      <c r="T1361" s="241"/>
      <c r="U1361" s="241"/>
      <c r="V1361" s="241"/>
      <c r="W1361" s="42"/>
      <c r="X1361" s="42"/>
      <c r="Y1361" s="382"/>
      <c r="Z1361" s="42"/>
      <c r="AA1361" s="42"/>
      <c r="AB1361" s="42"/>
    </row>
    <row r="1362" spans="1:28">
      <c r="A1362">
        <f t="shared" si="4"/>
        <v>0</v>
      </c>
      <c r="B1362">
        <f t="shared" si="5"/>
        <v>30</v>
      </c>
      <c r="C1362">
        <f t="shared" si="6"/>
        <v>30</v>
      </c>
      <c r="D1362" s="241"/>
      <c r="E1362" s="369">
        <v>44399</v>
      </c>
      <c r="F1362" s="42" t="s">
        <v>2344</v>
      </c>
      <c r="G1362" s="265"/>
      <c r="H1362" s="364">
        <v>30</v>
      </c>
      <c r="I1362" s="364"/>
      <c r="J1362" s="241"/>
      <c r="K1362" s="241"/>
      <c r="L1362" s="241"/>
      <c r="M1362" s="241"/>
      <c r="N1362" s="241"/>
      <c r="O1362" s="241"/>
      <c r="P1362" s="241"/>
      <c r="Q1362" s="241"/>
      <c r="R1362" s="241"/>
      <c r="S1362" s="241"/>
      <c r="T1362" s="241"/>
      <c r="U1362" s="241">
        <v>30</v>
      </c>
      <c r="V1362" s="241"/>
      <c r="W1362" s="42"/>
      <c r="X1362" s="42"/>
      <c r="Y1362" s="382"/>
      <c r="Z1362" s="42"/>
      <c r="AA1362" s="42"/>
      <c r="AB1362" s="42"/>
    </row>
    <row r="1363" spans="1:28">
      <c r="A1363">
        <f t="shared" si="4"/>
        <v>0</v>
      </c>
      <c r="B1363">
        <f t="shared" si="5"/>
        <v>36</v>
      </c>
      <c r="C1363">
        <f t="shared" si="6"/>
        <v>36</v>
      </c>
      <c r="D1363" s="241"/>
      <c r="E1363" s="369">
        <v>44399</v>
      </c>
      <c r="F1363" s="42" t="s">
        <v>2344</v>
      </c>
      <c r="G1363" s="265"/>
      <c r="H1363" s="364">
        <v>36</v>
      </c>
      <c r="I1363" s="364"/>
      <c r="J1363" s="241"/>
      <c r="K1363" s="241"/>
      <c r="L1363" s="241"/>
      <c r="M1363" s="241"/>
      <c r="N1363" s="241"/>
      <c r="O1363" s="241"/>
      <c r="P1363" s="241"/>
      <c r="Q1363" s="241"/>
      <c r="R1363" s="241"/>
      <c r="S1363" s="241"/>
      <c r="T1363" s="241">
        <v>36</v>
      </c>
      <c r="U1363" s="241"/>
      <c r="V1363" s="241"/>
      <c r="W1363" s="42"/>
      <c r="X1363" s="42"/>
      <c r="Y1363" s="382"/>
      <c r="Z1363" s="42"/>
      <c r="AA1363" s="42"/>
      <c r="AB1363" s="42"/>
    </row>
    <row r="1364" spans="1:28">
      <c r="A1364">
        <f t="shared" si="4"/>
        <v>0</v>
      </c>
      <c r="B1364">
        <f t="shared" si="5"/>
        <v>630</v>
      </c>
      <c r="C1364">
        <f t="shared" si="6"/>
        <v>630</v>
      </c>
      <c r="D1364" s="241"/>
      <c r="E1364" s="369">
        <v>44399</v>
      </c>
      <c r="F1364" s="42" t="s">
        <v>2404</v>
      </c>
      <c r="G1364" s="265"/>
      <c r="H1364" s="364">
        <v>630</v>
      </c>
      <c r="I1364" s="364"/>
      <c r="J1364" s="241"/>
      <c r="K1364" s="241"/>
      <c r="L1364" s="241"/>
      <c r="M1364" s="241">
        <v>630</v>
      </c>
      <c r="N1364" s="241"/>
      <c r="O1364" s="241"/>
      <c r="P1364" s="241"/>
      <c r="Q1364" s="241"/>
      <c r="R1364" s="241"/>
      <c r="S1364" s="241"/>
      <c r="T1364" s="241"/>
      <c r="U1364" s="241"/>
      <c r="V1364" s="241"/>
      <c r="W1364" s="42"/>
      <c r="X1364" s="42"/>
      <c r="Y1364" s="382"/>
      <c r="Z1364" s="42"/>
      <c r="AA1364" s="42"/>
      <c r="AB1364" s="42"/>
    </row>
    <row r="1365" spans="1:28">
      <c r="A1365">
        <f t="shared" si="4"/>
        <v>0</v>
      </c>
      <c r="B1365">
        <f t="shared" si="5"/>
        <v>84</v>
      </c>
      <c r="C1365">
        <f t="shared" si="6"/>
        <v>84</v>
      </c>
      <c r="D1365" s="241"/>
      <c r="E1365" s="369">
        <v>44399</v>
      </c>
      <c r="F1365" s="42" t="s">
        <v>2405</v>
      </c>
      <c r="G1365" s="265"/>
      <c r="H1365" s="364">
        <v>84</v>
      </c>
      <c r="I1365" s="364"/>
      <c r="J1365" s="241"/>
      <c r="K1365" s="241"/>
      <c r="L1365" s="241"/>
      <c r="M1365" s="241"/>
      <c r="N1365" s="241"/>
      <c r="O1365" s="241"/>
      <c r="P1365" s="241"/>
      <c r="Q1365" s="241"/>
      <c r="R1365" s="241"/>
      <c r="S1365" s="241"/>
      <c r="T1365" s="241"/>
      <c r="U1365" s="241"/>
      <c r="V1365" s="241">
        <v>84</v>
      </c>
      <c r="W1365" s="42"/>
      <c r="X1365" s="42"/>
      <c r="Y1365" s="382"/>
      <c r="Z1365" s="42"/>
      <c r="AA1365" s="42"/>
      <c r="AB1365" s="42"/>
    </row>
    <row r="1366" spans="1:28">
      <c r="A1366">
        <f t="shared" si="4"/>
        <v>0</v>
      </c>
      <c r="B1366">
        <f t="shared" si="5"/>
        <v>63</v>
      </c>
      <c r="C1366">
        <f t="shared" si="6"/>
        <v>63</v>
      </c>
      <c r="D1366" s="241"/>
      <c r="E1366" s="369">
        <v>44399</v>
      </c>
      <c r="F1366" s="42" t="s">
        <v>2380</v>
      </c>
      <c r="G1366" s="265"/>
      <c r="H1366" s="364">
        <v>63</v>
      </c>
      <c r="I1366" s="364"/>
      <c r="J1366" s="241"/>
      <c r="K1366" s="241"/>
      <c r="L1366" s="241"/>
      <c r="M1366" s="241"/>
      <c r="N1366" s="241"/>
      <c r="O1366" s="241"/>
      <c r="P1366" s="241"/>
      <c r="Q1366" s="241"/>
      <c r="R1366" s="241"/>
      <c r="S1366" s="241"/>
      <c r="T1366" s="241">
        <v>63</v>
      </c>
      <c r="U1366" s="241"/>
      <c r="V1366" s="241"/>
      <c r="W1366" s="42"/>
      <c r="X1366" s="42"/>
      <c r="Y1366" s="382"/>
      <c r="Z1366" s="42"/>
      <c r="AA1366" s="42"/>
      <c r="AB1366" s="42"/>
    </row>
    <row r="1367" spans="1:28">
      <c r="A1367">
        <f t="shared" si="4"/>
        <v>0</v>
      </c>
      <c r="B1367">
        <f t="shared" si="5"/>
        <v>0</v>
      </c>
      <c r="C1367">
        <f t="shared" si="6"/>
        <v>0</v>
      </c>
      <c r="D1367" s="241"/>
      <c r="E1367" s="369">
        <v>44399</v>
      </c>
      <c r="F1367" s="42" t="s">
        <v>1679</v>
      </c>
      <c r="G1367" s="266">
        <v>1615</v>
      </c>
      <c r="H1367" s="364"/>
      <c r="I1367" s="364"/>
      <c r="J1367" s="241"/>
      <c r="K1367" s="241"/>
      <c r="L1367" s="241"/>
      <c r="M1367" s="241"/>
      <c r="N1367" s="241"/>
      <c r="O1367" s="241"/>
      <c r="P1367" s="241"/>
      <c r="Q1367" s="241"/>
      <c r="R1367" s="241"/>
      <c r="S1367" s="241"/>
      <c r="T1367" s="241"/>
      <c r="U1367" s="241"/>
      <c r="V1367" s="241"/>
      <c r="W1367" s="42"/>
      <c r="X1367" s="42"/>
      <c r="Y1367" s="382"/>
      <c r="Z1367" s="42"/>
      <c r="AA1367" s="42"/>
      <c r="AB1367" s="42"/>
    </row>
    <row r="1368" spans="1:28">
      <c r="A1368">
        <f t="shared" si="4"/>
        <v>1470.2</v>
      </c>
      <c r="B1368">
        <f t="shared" si="5"/>
        <v>1470.2</v>
      </c>
      <c r="C1368">
        <f t="shared" si="6"/>
        <v>0</v>
      </c>
      <c r="D1368" s="241"/>
      <c r="E1368" s="369">
        <v>44399</v>
      </c>
      <c r="F1368" s="42" t="s">
        <v>962</v>
      </c>
      <c r="G1368" s="265"/>
      <c r="H1368" s="265">
        <v>1470.2</v>
      </c>
      <c r="I1368" s="364"/>
      <c r="J1368" s="241"/>
      <c r="K1368" s="241"/>
      <c r="L1368" s="241"/>
      <c r="M1368" s="241"/>
      <c r="N1368" s="241"/>
      <c r="O1368" s="241"/>
      <c r="P1368" s="241"/>
      <c r="Q1368" s="241"/>
      <c r="R1368" s="241"/>
      <c r="S1368" s="241"/>
      <c r="T1368" s="241"/>
      <c r="U1368" s="241"/>
      <c r="V1368" s="241"/>
      <c r="W1368" s="42"/>
      <c r="X1368" s="42"/>
      <c r="Y1368" s="382"/>
      <c r="Z1368" s="42"/>
      <c r="AA1368" s="42"/>
      <c r="AB1368" s="42"/>
    </row>
    <row r="1369" spans="1:28">
      <c r="A1369">
        <f t="shared" si="4"/>
        <v>144.80000000000001</v>
      </c>
      <c r="B1369">
        <f t="shared" si="5"/>
        <v>144.80000000000001</v>
      </c>
      <c r="C1369">
        <f t="shared" si="6"/>
        <v>0</v>
      </c>
      <c r="D1369" s="241"/>
      <c r="E1369" s="369">
        <v>44399</v>
      </c>
      <c r="F1369" s="240" t="s">
        <v>2197</v>
      </c>
      <c r="G1369" s="266"/>
      <c r="H1369" s="241">
        <v>144.80000000000001</v>
      </c>
      <c r="I1369" s="364"/>
      <c r="J1369" s="241"/>
      <c r="K1369" s="241"/>
      <c r="L1369" s="241"/>
      <c r="M1369" s="241"/>
      <c r="N1369" s="241"/>
      <c r="O1369" s="241"/>
      <c r="P1369" s="241"/>
      <c r="Q1369" s="241"/>
      <c r="R1369" s="241"/>
      <c r="S1369" s="241"/>
      <c r="T1369" s="241"/>
      <c r="U1369" s="241"/>
      <c r="V1369" s="241"/>
      <c r="W1369" s="42"/>
      <c r="X1369" s="42"/>
      <c r="Y1369" s="382"/>
      <c r="Z1369" s="42"/>
      <c r="AA1369" s="42"/>
      <c r="AB1369" s="42"/>
    </row>
    <row r="1370" spans="1:28">
      <c r="A1370">
        <f t="shared" si="4"/>
        <v>0</v>
      </c>
      <c r="B1370">
        <f t="shared" si="5"/>
        <v>0</v>
      </c>
      <c r="C1370">
        <f t="shared" si="6"/>
        <v>0</v>
      </c>
      <c r="D1370" s="241"/>
      <c r="E1370" s="369">
        <v>44400</v>
      </c>
      <c r="F1370" s="42" t="s">
        <v>495</v>
      </c>
      <c r="G1370" s="265">
        <v>2890</v>
      </c>
      <c r="H1370" s="364"/>
      <c r="I1370" s="364"/>
      <c r="J1370" s="241"/>
      <c r="K1370" s="241"/>
      <c r="L1370" s="241"/>
      <c r="M1370" s="241"/>
      <c r="N1370" s="241"/>
      <c r="O1370" s="241"/>
      <c r="P1370" s="241"/>
      <c r="Q1370" s="241"/>
      <c r="R1370" s="241"/>
      <c r="S1370" s="241"/>
      <c r="T1370" s="241"/>
      <c r="U1370" s="241"/>
      <c r="V1370" s="241"/>
      <c r="W1370" s="42"/>
      <c r="X1370" s="42"/>
      <c r="Y1370" s="382"/>
      <c r="Z1370" s="42"/>
      <c r="AA1370" s="42"/>
      <c r="AB1370" s="42"/>
    </row>
    <row r="1371" spans="1:28">
      <c r="A1371">
        <f t="shared" si="4"/>
        <v>0</v>
      </c>
      <c r="B1371">
        <f t="shared" si="5"/>
        <v>2784</v>
      </c>
      <c r="C1371">
        <f t="shared" si="6"/>
        <v>2784</v>
      </c>
      <c r="D1371" s="241"/>
      <c r="E1371" s="369">
        <v>44400</v>
      </c>
      <c r="F1371" s="42" t="s">
        <v>2406</v>
      </c>
      <c r="G1371" s="265"/>
      <c r="H1371" s="364">
        <v>2784</v>
      </c>
      <c r="I1371" s="364"/>
      <c r="J1371" s="241"/>
      <c r="K1371" s="241"/>
      <c r="L1371" s="241"/>
      <c r="M1371" s="241"/>
      <c r="N1371" s="241"/>
      <c r="O1371" s="241">
        <v>2784</v>
      </c>
      <c r="P1371" s="241"/>
      <c r="Q1371" s="241"/>
      <c r="R1371" s="241"/>
      <c r="S1371" s="241"/>
      <c r="T1371" s="241"/>
      <c r="U1371" s="241"/>
      <c r="V1371" s="241"/>
      <c r="W1371" s="42"/>
      <c r="X1371" s="42"/>
      <c r="Y1371" s="382"/>
      <c r="Z1371" s="42"/>
      <c r="AA1371" s="42"/>
      <c r="AB1371" s="42"/>
    </row>
    <row r="1372" spans="1:28">
      <c r="A1372">
        <f t="shared" si="4"/>
        <v>0</v>
      </c>
      <c r="B1372">
        <f t="shared" si="5"/>
        <v>106</v>
      </c>
      <c r="C1372">
        <f t="shared" si="6"/>
        <v>106</v>
      </c>
      <c r="D1372" s="241"/>
      <c r="E1372" s="369">
        <v>44400</v>
      </c>
      <c r="F1372" s="42" t="s">
        <v>2380</v>
      </c>
      <c r="G1372" s="265"/>
      <c r="H1372" s="364">
        <v>106</v>
      </c>
      <c r="I1372" s="364"/>
      <c r="J1372" s="241"/>
      <c r="K1372" s="241"/>
      <c r="L1372" s="241"/>
      <c r="M1372" s="241"/>
      <c r="N1372" s="241"/>
      <c r="O1372" s="241"/>
      <c r="P1372" s="241"/>
      <c r="Q1372" s="241"/>
      <c r="R1372" s="241"/>
      <c r="S1372" s="241"/>
      <c r="T1372" s="241">
        <v>106</v>
      </c>
      <c r="U1372" s="241"/>
      <c r="V1372" s="241"/>
      <c r="W1372" s="42"/>
      <c r="X1372" s="42"/>
      <c r="Y1372" s="382"/>
      <c r="Z1372" s="42"/>
      <c r="AA1372" s="42"/>
      <c r="AB1372" s="42"/>
    </row>
    <row r="1373" spans="1:28">
      <c r="A1373">
        <f t="shared" si="4"/>
        <v>0</v>
      </c>
      <c r="B1373">
        <f t="shared" si="5"/>
        <v>0</v>
      </c>
      <c r="C1373">
        <f t="shared" si="6"/>
        <v>0</v>
      </c>
      <c r="D1373" s="241"/>
      <c r="E1373" s="369">
        <v>44400</v>
      </c>
      <c r="F1373" s="42" t="s">
        <v>2189</v>
      </c>
      <c r="G1373" s="266">
        <v>3114</v>
      </c>
      <c r="H1373" s="364"/>
      <c r="I1373" s="364"/>
      <c r="J1373" s="241"/>
      <c r="K1373" s="241"/>
      <c r="L1373" s="241"/>
      <c r="M1373" s="241"/>
      <c r="N1373" s="241"/>
      <c r="O1373" s="241"/>
      <c r="P1373" s="241"/>
      <c r="Q1373" s="241"/>
      <c r="R1373" s="241"/>
      <c r="S1373" s="241"/>
      <c r="T1373" s="241"/>
      <c r="U1373" s="241"/>
      <c r="V1373" s="241"/>
      <c r="W1373" s="42"/>
      <c r="X1373" s="42"/>
      <c r="Y1373" s="382"/>
      <c r="Z1373" s="42"/>
      <c r="AA1373" s="42"/>
      <c r="AB1373" s="42"/>
    </row>
    <row r="1374" spans="1:28">
      <c r="A1374">
        <f t="shared" si="4"/>
        <v>2890</v>
      </c>
      <c r="B1374">
        <f t="shared" si="5"/>
        <v>2890</v>
      </c>
      <c r="C1374">
        <f t="shared" si="6"/>
        <v>0</v>
      </c>
      <c r="D1374" s="241"/>
      <c r="E1374" s="369">
        <v>44400</v>
      </c>
      <c r="F1374" s="42" t="s">
        <v>962</v>
      </c>
      <c r="G1374" s="265"/>
      <c r="H1374" s="265">
        <v>2890</v>
      </c>
      <c r="I1374" s="364"/>
      <c r="J1374" s="241"/>
      <c r="K1374" s="241"/>
      <c r="L1374" s="241"/>
      <c r="M1374" s="241"/>
      <c r="N1374" s="241"/>
      <c r="O1374" s="241"/>
      <c r="P1374" s="241"/>
      <c r="Q1374" s="241"/>
      <c r="R1374" s="241"/>
      <c r="S1374" s="241"/>
      <c r="T1374" s="241"/>
      <c r="U1374" s="241"/>
      <c r="V1374" s="241"/>
      <c r="W1374" s="42"/>
      <c r="X1374" s="42"/>
      <c r="Y1374" s="382"/>
      <c r="Z1374" s="42"/>
      <c r="AA1374" s="42"/>
      <c r="AB1374" s="42"/>
    </row>
    <row r="1375" spans="1:28">
      <c r="A1375">
        <f t="shared" si="4"/>
        <v>224</v>
      </c>
      <c r="B1375">
        <f t="shared" si="5"/>
        <v>224</v>
      </c>
      <c r="C1375">
        <f t="shared" si="6"/>
        <v>0</v>
      </c>
      <c r="D1375" s="241"/>
      <c r="E1375" s="369">
        <v>44400</v>
      </c>
      <c r="F1375" s="240" t="s">
        <v>2191</v>
      </c>
      <c r="G1375" s="266"/>
      <c r="H1375" s="241">
        <v>224</v>
      </c>
      <c r="I1375" s="364"/>
      <c r="J1375" s="241"/>
      <c r="K1375" s="241"/>
      <c r="L1375" s="241"/>
      <c r="M1375" s="241"/>
      <c r="N1375" s="241"/>
      <c r="O1375" s="241"/>
      <c r="P1375" s="241"/>
      <c r="Q1375" s="241"/>
      <c r="R1375" s="241"/>
      <c r="S1375" s="241"/>
      <c r="T1375" s="241"/>
      <c r="U1375" s="241"/>
      <c r="V1375" s="241"/>
      <c r="W1375" s="42"/>
      <c r="X1375" s="42"/>
      <c r="Y1375" s="382"/>
      <c r="Z1375" s="42"/>
      <c r="AA1375" s="42"/>
      <c r="AB1375" s="42"/>
    </row>
    <row r="1376" spans="1:28">
      <c r="A1376">
        <f t="shared" si="4"/>
        <v>0</v>
      </c>
      <c r="B1376">
        <f t="shared" si="5"/>
        <v>0</v>
      </c>
      <c r="C1376">
        <f t="shared" si="6"/>
        <v>0</v>
      </c>
      <c r="D1376" s="241"/>
      <c r="E1376" s="369">
        <v>44401</v>
      </c>
      <c r="F1376" s="42" t="s">
        <v>495</v>
      </c>
      <c r="G1376" s="265">
        <v>1202.28</v>
      </c>
      <c r="H1376" s="364"/>
      <c r="I1376" s="364"/>
      <c r="J1376" s="241"/>
      <c r="K1376" s="241"/>
      <c r="L1376" s="241"/>
      <c r="M1376" s="241"/>
      <c r="N1376" s="241"/>
      <c r="O1376" s="241"/>
      <c r="P1376" s="241"/>
      <c r="Q1376" s="241"/>
      <c r="R1376" s="241"/>
      <c r="S1376" s="241"/>
      <c r="T1376" s="241"/>
      <c r="U1376" s="241"/>
      <c r="V1376" s="241"/>
      <c r="W1376" s="42"/>
      <c r="X1376" s="42"/>
      <c r="Y1376" s="382"/>
      <c r="Z1376" s="42"/>
      <c r="AA1376" s="42"/>
      <c r="AB1376" s="42"/>
    </row>
    <row r="1377" spans="1:28">
      <c r="A1377">
        <f t="shared" si="4"/>
        <v>0</v>
      </c>
      <c r="B1377">
        <f t="shared" si="5"/>
        <v>928</v>
      </c>
      <c r="C1377">
        <f t="shared" si="6"/>
        <v>928</v>
      </c>
      <c r="D1377" s="241"/>
      <c r="E1377" s="369">
        <v>44401</v>
      </c>
      <c r="F1377" s="42" t="s">
        <v>2407</v>
      </c>
      <c r="G1377" s="265"/>
      <c r="H1377" s="364">
        <v>928</v>
      </c>
      <c r="I1377" s="364"/>
      <c r="J1377" s="241"/>
      <c r="K1377" s="241"/>
      <c r="L1377" s="241"/>
      <c r="M1377" s="241"/>
      <c r="N1377" s="241"/>
      <c r="O1377" s="241"/>
      <c r="P1377" s="241">
        <v>928</v>
      </c>
      <c r="Q1377" s="241"/>
      <c r="R1377" s="241"/>
      <c r="S1377" s="241"/>
      <c r="T1377" s="241"/>
      <c r="U1377" s="241"/>
      <c r="V1377" s="241"/>
      <c r="W1377" s="42"/>
      <c r="X1377" s="42"/>
      <c r="Y1377" s="382"/>
      <c r="Z1377" s="42"/>
      <c r="AA1377" s="42"/>
      <c r="AB1377" s="42"/>
    </row>
    <row r="1378" spans="1:28">
      <c r="A1378">
        <f t="shared" si="4"/>
        <v>0</v>
      </c>
      <c r="B1378">
        <f t="shared" si="5"/>
        <v>273.27999999999997</v>
      </c>
      <c r="C1378">
        <f t="shared" si="6"/>
        <v>273.27999999999997</v>
      </c>
      <c r="D1378" s="241"/>
      <c r="E1378" s="369">
        <v>44401</v>
      </c>
      <c r="F1378" s="42" t="s">
        <v>2408</v>
      </c>
      <c r="G1378" s="265"/>
      <c r="H1378" s="364">
        <v>273.27999999999997</v>
      </c>
      <c r="I1378" s="364"/>
      <c r="J1378" s="241"/>
      <c r="K1378" s="241"/>
      <c r="L1378" s="241"/>
      <c r="M1378" s="241"/>
      <c r="N1378" s="241">
        <v>273.27999999999997</v>
      </c>
      <c r="O1378" s="241"/>
      <c r="P1378" s="241"/>
      <c r="Q1378" s="241"/>
      <c r="R1378" s="241"/>
      <c r="S1378" s="241"/>
      <c r="T1378" s="241"/>
      <c r="U1378" s="241"/>
      <c r="V1378" s="241"/>
      <c r="W1378" s="42"/>
      <c r="X1378" s="42"/>
      <c r="Y1378" s="382"/>
      <c r="Z1378" s="42"/>
      <c r="AA1378" s="42"/>
      <c r="AB1378" s="42"/>
    </row>
    <row r="1379" spans="1:28">
      <c r="A1379">
        <f t="shared" si="4"/>
        <v>0</v>
      </c>
      <c r="B1379">
        <f t="shared" si="5"/>
        <v>1</v>
      </c>
      <c r="C1379">
        <f t="shared" si="6"/>
        <v>1</v>
      </c>
      <c r="D1379" s="241"/>
      <c r="E1379" s="369">
        <v>44401</v>
      </c>
      <c r="F1379" s="42" t="s">
        <v>2278</v>
      </c>
      <c r="G1379" s="265"/>
      <c r="H1379" s="364">
        <v>1</v>
      </c>
      <c r="I1379" s="364"/>
      <c r="J1379" s="241"/>
      <c r="K1379" s="241"/>
      <c r="L1379" s="241"/>
      <c r="M1379" s="241"/>
      <c r="N1379" s="241"/>
      <c r="O1379" s="241"/>
      <c r="P1379" s="241"/>
      <c r="Q1379" s="241"/>
      <c r="R1379" s="241"/>
      <c r="S1379" s="241">
        <v>1</v>
      </c>
      <c r="T1379" s="241"/>
      <c r="U1379" s="241"/>
      <c r="V1379" s="241"/>
      <c r="W1379" s="42"/>
      <c r="X1379" s="42"/>
      <c r="Y1379" s="382"/>
      <c r="Z1379" s="42"/>
      <c r="AA1379" s="42"/>
      <c r="AB1379" s="42"/>
    </row>
    <row r="1380" spans="1:28">
      <c r="A1380">
        <f t="shared" si="4"/>
        <v>0</v>
      </c>
      <c r="B1380">
        <f t="shared" si="5"/>
        <v>0</v>
      </c>
      <c r="C1380">
        <f t="shared" si="6"/>
        <v>0</v>
      </c>
      <c r="D1380" s="241"/>
      <c r="E1380" s="369">
        <v>44401</v>
      </c>
      <c r="F1380" s="42" t="s">
        <v>2396</v>
      </c>
      <c r="G1380" s="266">
        <v>1210</v>
      </c>
      <c r="H1380" s="364"/>
      <c r="I1380" s="364"/>
      <c r="J1380" s="241"/>
      <c r="K1380" s="241"/>
      <c r="L1380" s="241"/>
      <c r="M1380" s="241"/>
      <c r="N1380" s="241"/>
      <c r="O1380" s="241"/>
      <c r="P1380" s="241"/>
      <c r="Q1380" s="241"/>
      <c r="R1380" s="241"/>
      <c r="S1380" s="241"/>
      <c r="T1380" s="241"/>
      <c r="U1380" s="241"/>
      <c r="V1380" s="241"/>
      <c r="W1380" s="42"/>
      <c r="X1380" s="42"/>
      <c r="Y1380" s="382"/>
      <c r="Z1380" s="42"/>
      <c r="AA1380" s="42"/>
      <c r="AB1380" s="42"/>
    </row>
    <row r="1381" spans="1:28">
      <c r="A1381">
        <f t="shared" si="4"/>
        <v>1202.28</v>
      </c>
      <c r="B1381">
        <f t="shared" si="5"/>
        <v>1202.28</v>
      </c>
      <c r="C1381">
        <f t="shared" si="6"/>
        <v>0</v>
      </c>
      <c r="D1381" s="241"/>
      <c r="E1381" s="369">
        <v>44401</v>
      </c>
      <c r="F1381" s="42" t="s">
        <v>962</v>
      </c>
      <c r="G1381" s="265"/>
      <c r="H1381" s="265">
        <v>1202.28</v>
      </c>
      <c r="I1381" s="364"/>
      <c r="J1381" s="241"/>
      <c r="K1381" s="241"/>
      <c r="L1381" s="241"/>
      <c r="M1381" s="241"/>
      <c r="N1381" s="241"/>
      <c r="O1381" s="241"/>
      <c r="P1381" s="241"/>
      <c r="Q1381" s="241"/>
      <c r="R1381" s="241"/>
      <c r="S1381" s="241"/>
      <c r="T1381" s="241"/>
      <c r="U1381" s="241"/>
      <c r="V1381" s="241"/>
      <c r="W1381" s="42"/>
      <c r="X1381" s="42"/>
      <c r="Y1381" s="382"/>
      <c r="Z1381" s="42"/>
      <c r="AA1381" s="42"/>
      <c r="AB1381" s="42"/>
    </row>
    <row r="1382" spans="1:28">
      <c r="A1382">
        <f t="shared" si="4"/>
        <v>7.72</v>
      </c>
      <c r="B1382">
        <f t="shared" si="5"/>
        <v>7.72</v>
      </c>
      <c r="C1382">
        <f t="shared" si="6"/>
        <v>0</v>
      </c>
      <c r="D1382" s="241"/>
      <c r="E1382" s="369">
        <v>44401</v>
      </c>
      <c r="F1382" s="240" t="s">
        <v>2397</v>
      </c>
      <c r="G1382" s="266"/>
      <c r="H1382" s="241">
        <v>7.72</v>
      </c>
      <c r="I1382" s="364"/>
      <c r="J1382" s="241"/>
      <c r="K1382" s="241"/>
      <c r="L1382" s="241"/>
      <c r="M1382" s="241"/>
      <c r="N1382" s="241"/>
      <c r="O1382" s="241"/>
      <c r="P1382" s="241"/>
      <c r="Q1382" s="241"/>
      <c r="R1382" s="241"/>
      <c r="S1382" s="241"/>
      <c r="T1382" s="241"/>
      <c r="U1382" s="241"/>
      <c r="V1382" s="241"/>
      <c r="W1382" s="42"/>
      <c r="X1382" s="42"/>
      <c r="Y1382" s="382"/>
      <c r="Z1382" s="42"/>
      <c r="AA1382" s="42"/>
      <c r="AB1382" s="42"/>
    </row>
    <row r="1383" spans="1:28">
      <c r="A1383">
        <f t="shared" si="4"/>
        <v>0</v>
      </c>
      <c r="B1383">
        <f t="shared" si="5"/>
        <v>0</v>
      </c>
      <c r="C1383">
        <f t="shared" si="6"/>
        <v>0</v>
      </c>
      <c r="D1383" s="241"/>
      <c r="E1383" s="369">
        <v>44402</v>
      </c>
      <c r="F1383" s="42" t="s">
        <v>495</v>
      </c>
      <c r="G1383" s="265">
        <v>817</v>
      </c>
      <c r="H1383" s="364"/>
      <c r="I1383" s="364"/>
      <c r="J1383" s="241"/>
      <c r="K1383" s="241"/>
      <c r="L1383" s="241"/>
      <c r="M1383" s="241"/>
      <c r="N1383" s="241"/>
      <c r="O1383" s="241"/>
      <c r="P1383" s="241"/>
      <c r="Q1383" s="241"/>
      <c r="R1383" s="241"/>
      <c r="S1383" s="241"/>
      <c r="T1383" s="241"/>
      <c r="U1383" s="241"/>
      <c r="V1383" s="241"/>
      <c r="W1383" s="42"/>
      <c r="X1383" s="42"/>
      <c r="Y1383" s="382"/>
      <c r="Z1383" s="42"/>
      <c r="AA1383" s="42"/>
      <c r="AB1383" s="42"/>
    </row>
    <row r="1384" spans="1:28">
      <c r="A1384">
        <f t="shared" si="4"/>
        <v>0</v>
      </c>
      <c r="B1384">
        <f t="shared" si="5"/>
        <v>817</v>
      </c>
      <c r="C1384">
        <f t="shared" si="6"/>
        <v>817</v>
      </c>
      <c r="D1384" s="241"/>
      <c r="E1384" s="369">
        <v>44402</v>
      </c>
      <c r="F1384" s="42" t="s">
        <v>2409</v>
      </c>
      <c r="G1384" s="265"/>
      <c r="H1384" s="364">
        <v>817</v>
      </c>
      <c r="I1384" s="364"/>
      <c r="J1384" s="241"/>
      <c r="K1384" s="241"/>
      <c r="L1384" s="241"/>
      <c r="M1384" s="241"/>
      <c r="N1384" s="241"/>
      <c r="O1384" s="241">
        <v>817</v>
      </c>
      <c r="P1384" s="241"/>
      <c r="Q1384" s="241"/>
      <c r="R1384" s="241"/>
      <c r="S1384" s="241"/>
      <c r="T1384" s="241"/>
      <c r="U1384" s="241"/>
      <c r="V1384" s="241"/>
      <c r="W1384" s="42"/>
      <c r="X1384" s="42"/>
      <c r="Y1384" s="382"/>
      <c r="Z1384" s="42"/>
      <c r="AA1384" s="42"/>
      <c r="AB1384" s="42"/>
    </row>
    <row r="1385" spans="1:28">
      <c r="A1385">
        <f t="shared" si="4"/>
        <v>0</v>
      </c>
      <c r="B1385">
        <f t="shared" si="5"/>
        <v>0</v>
      </c>
      <c r="C1385">
        <f t="shared" si="6"/>
        <v>0</v>
      </c>
      <c r="D1385" s="241"/>
      <c r="E1385" s="369">
        <v>44402</v>
      </c>
      <c r="F1385" s="42" t="s">
        <v>2410</v>
      </c>
      <c r="G1385" s="266">
        <v>863</v>
      </c>
      <c r="H1385" s="364"/>
      <c r="I1385" s="364"/>
      <c r="J1385" s="241"/>
      <c r="K1385" s="241"/>
      <c r="L1385" s="241"/>
      <c r="M1385" s="241"/>
      <c r="N1385" s="241"/>
      <c r="O1385" s="241"/>
      <c r="P1385" s="241"/>
      <c r="Q1385" s="241"/>
      <c r="R1385" s="241"/>
      <c r="S1385" s="241"/>
      <c r="T1385" s="241"/>
      <c r="U1385" s="241"/>
      <c r="V1385" s="241"/>
      <c r="W1385" s="42"/>
      <c r="X1385" s="42"/>
      <c r="Y1385" s="382"/>
      <c r="Z1385" s="42"/>
      <c r="AA1385" s="42"/>
      <c r="AB1385" s="42"/>
    </row>
    <row r="1386" spans="1:28">
      <c r="A1386">
        <f t="shared" si="4"/>
        <v>817</v>
      </c>
      <c r="B1386">
        <f t="shared" si="5"/>
        <v>817</v>
      </c>
      <c r="C1386">
        <f t="shared" si="6"/>
        <v>0</v>
      </c>
      <c r="D1386" s="241"/>
      <c r="E1386" s="369">
        <v>44402</v>
      </c>
      <c r="F1386" s="42" t="s">
        <v>962</v>
      </c>
      <c r="G1386" s="265"/>
      <c r="H1386" s="364">
        <v>817</v>
      </c>
      <c r="I1386" s="364"/>
      <c r="J1386" s="241"/>
      <c r="K1386" s="241"/>
      <c r="L1386" s="241"/>
      <c r="M1386" s="241"/>
      <c r="N1386" s="241"/>
      <c r="O1386" s="241"/>
      <c r="P1386" s="241"/>
      <c r="Q1386" s="241"/>
      <c r="R1386" s="241"/>
      <c r="S1386" s="241"/>
      <c r="T1386" s="241"/>
      <c r="U1386" s="241"/>
      <c r="V1386" s="241"/>
      <c r="W1386" s="42"/>
      <c r="X1386" s="42"/>
      <c r="Y1386" s="382"/>
      <c r="Z1386" s="42"/>
      <c r="AA1386" s="42"/>
      <c r="AB1386" s="42"/>
    </row>
    <row r="1387" spans="1:28">
      <c r="A1387">
        <f t="shared" si="4"/>
        <v>46</v>
      </c>
      <c r="B1387">
        <f t="shared" si="5"/>
        <v>46</v>
      </c>
      <c r="C1387">
        <f t="shared" si="6"/>
        <v>0</v>
      </c>
      <c r="D1387" s="241"/>
      <c r="E1387" s="369">
        <v>44402</v>
      </c>
      <c r="F1387" s="240" t="s">
        <v>2411</v>
      </c>
      <c r="G1387" s="266"/>
      <c r="H1387" s="241">
        <v>46</v>
      </c>
      <c r="I1387" s="364"/>
      <c r="J1387" s="241"/>
      <c r="K1387" s="241"/>
      <c r="L1387" s="241"/>
      <c r="M1387" s="241"/>
      <c r="N1387" s="241"/>
      <c r="O1387" s="241"/>
      <c r="P1387" s="241"/>
      <c r="Q1387" s="241"/>
      <c r="R1387" s="241"/>
      <c r="S1387" s="241"/>
      <c r="T1387" s="241"/>
      <c r="U1387" s="241"/>
      <c r="V1387" s="241"/>
      <c r="W1387" s="42"/>
      <c r="X1387" s="42"/>
      <c r="Y1387" s="382"/>
      <c r="Z1387" s="42"/>
      <c r="AA1387" s="42"/>
      <c r="AB1387" s="42"/>
    </row>
    <row r="1388" spans="1:28">
      <c r="A1388">
        <f t="shared" si="4"/>
        <v>0</v>
      </c>
      <c r="B1388">
        <f t="shared" si="5"/>
        <v>0</v>
      </c>
      <c r="C1388">
        <f t="shared" si="6"/>
        <v>0</v>
      </c>
      <c r="D1388" s="241"/>
      <c r="E1388" s="369">
        <v>44403</v>
      </c>
      <c r="F1388" s="42" t="s">
        <v>495</v>
      </c>
      <c r="G1388" s="265">
        <v>2841.64</v>
      </c>
      <c r="H1388" s="364"/>
      <c r="I1388" s="364"/>
      <c r="J1388" s="241"/>
      <c r="K1388" s="241"/>
      <c r="L1388" s="241"/>
      <c r="M1388" s="241"/>
      <c r="N1388" s="241"/>
      <c r="O1388" s="241"/>
      <c r="P1388" s="241"/>
      <c r="Q1388" s="241"/>
      <c r="R1388" s="241"/>
      <c r="S1388" s="241"/>
      <c r="T1388" s="241"/>
      <c r="U1388" s="241"/>
      <c r="V1388" s="241"/>
      <c r="W1388" s="42"/>
      <c r="X1388" s="42"/>
      <c r="Y1388" s="382"/>
      <c r="Z1388" s="42"/>
      <c r="AA1388" s="42"/>
      <c r="AB1388" s="42"/>
    </row>
    <row r="1389" spans="1:28">
      <c r="A1389">
        <f t="shared" si="4"/>
        <v>0</v>
      </c>
      <c r="B1389">
        <f t="shared" si="5"/>
        <v>109.55</v>
      </c>
      <c r="C1389">
        <f t="shared" si="6"/>
        <v>109.55</v>
      </c>
      <c r="D1389" s="241"/>
      <c r="E1389" s="369">
        <v>44403</v>
      </c>
      <c r="F1389" s="42" t="s">
        <v>2412</v>
      </c>
      <c r="G1389" s="265"/>
      <c r="H1389" s="337">
        <v>109.55</v>
      </c>
      <c r="I1389" s="337"/>
      <c r="J1389" s="241"/>
      <c r="K1389" s="241"/>
      <c r="L1389" s="241"/>
      <c r="M1389" s="241"/>
      <c r="N1389" s="241">
        <v>109.55</v>
      </c>
      <c r="O1389" s="241"/>
      <c r="P1389" s="241"/>
      <c r="Q1389" s="241"/>
      <c r="R1389" s="241"/>
      <c r="S1389" s="241"/>
      <c r="T1389" s="241"/>
      <c r="U1389" s="241"/>
      <c r="V1389" s="241"/>
      <c r="W1389" s="42"/>
      <c r="X1389" s="42"/>
      <c r="Y1389" s="382"/>
      <c r="Z1389" s="42"/>
      <c r="AA1389" s="42"/>
      <c r="AB1389" s="42"/>
    </row>
    <row r="1390" spans="1:28">
      <c r="A1390">
        <f t="shared" si="4"/>
        <v>0</v>
      </c>
      <c r="B1390">
        <f t="shared" si="5"/>
        <v>150.44999999999999</v>
      </c>
      <c r="C1390">
        <f t="shared" si="6"/>
        <v>150.44999999999999</v>
      </c>
      <c r="D1390" s="241"/>
      <c r="E1390" s="369">
        <v>44403</v>
      </c>
      <c r="F1390" s="42" t="s">
        <v>2413</v>
      </c>
      <c r="G1390" s="265"/>
      <c r="H1390" s="404">
        <v>150.44999999999999</v>
      </c>
      <c r="I1390" s="404"/>
      <c r="J1390" s="241"/>
      <c r="K1390" s="241"/>
      <c r="L1390" s="241"/>
      <c r="M1390" s="241"/>
      <c r="N1390" s="241">
        <v>150.44999999999999</v>
      </c>
      <c r="O1390" s="241"/>
      <c r="P1390" s="241"/>
      <c r="Q1390" s="241"/>
      <c r="R1390" s="241"/>
      <c r="S1390" s="241"/>
      <c r="T1390" s="241"/>
      <c r="U1390" s="241"/>
      <c r="V1390" s="241"/>
      <c r="W1390" s="42"/>
      <c r="X1390" s="42"/>
      <c r="Y1390" s="42"/>
      <c r="Z1390" s="42"/>
      <c r="AA1390" s="42"/>
      <c r="AB1390" s="42"/>
    </row>
    <row r="1391" spans="1:28">
      <c r="A1391">
        <f t="shared" si="4"/>
        <v>0</v>
      </c>
      <c r="B1391">
        <f t="shared" si="5"/>
        <v>157.6</v>
      </c>
      <c r="C1391">
        <f t="shared" si="6"/>
        <v>157.6</v>
      </c>
      <c r="D1391" s="241"/>
      <c r="E1391" s="369">
        <v>44403</v>
      </c>
      <c r="F1391" s="42" t="s">
        <v>2414</v>
      </c>
      <c r="G1391" s="265"/>
      <c r="H1391" s="404">
        <v>157.6</v>
      </c>
      <c r="I1391" s="404"/>
      <c r="J1391" s="241"/>
      <c r="K1391" s="241"/>
      <c r="L1391" s="241"/>
      <c r="M1391" s="241"/>
      <c r="N1391" s="241">
        <v>157.6</v>
      </c>
      <c r="O1391" s="241"/>
      <c r="P1391" s="241"/>
      <c r="Q1391" s="241"/>
      <c r="R1391" s="241"/>
      <c r="S1391" s="241"/>
      <c r="T1391" s="241"/>
      <c r="U1391" s="241"/>
      <c r="V1391" s="241"/>
      <c r="W1391" s="42"/>
      <c r="X1391" s="42"/>
      <c r="Y1391" s="42"/>
      <c r="Z1391" s="42"/>
      <c r="AA1391" s="42"/>
      <c r="AB1391" s="42"/>
    </row>
    <row r="1392" spans="1:28">
      <c r="A1392">
        <f t="shared" si="4"/>
        <v>0</v>
      </c>
      <c r="B1392">
        <f t="shared" si="5"/>
        <v>444.1</v>
      </c>
      <c r="C1392">
        <f t="shared" si="6"/>
        <v>444.1</v>
      </c>
      <c r="D1392" s="241"/>
      <c r="E1392" s="369">
        <v>44403</v>
      </c>
      <c r="F1392" s="42" t="s">
        <v>2415</v>
      </c>
      <c r="G1392" s="265"/>
      <c r="H1392" s="404">
        <v>444.1</v>
      </c>
      <c r="I1392" s="404"/>
      <c r="J1392" s="241"/>
      <c r="K1392" s="241"/>
      <c r="L1392" s="241"/>
      <c r="M1392" s="241"/>
      <c r="N1392" s="241">
        <v>444.1</v>
      </c>
      <c r="O1392" s="241"/>
      <c r="P1392" s="241"/>
      <c r="Q1392" s="241"/>
      <c r="R1392" s="241"/>
      <c r="S1392" s="241"/>
      <c r="T1392" s="241"/>
      <c r="U1392" s="241"/>
      <c r="V1392" s="241"/>
      <c r="W1392" s="42"/>
      <c r="X1392" s="42"/>
      <c r="Y1392" s="42"/>
      <c r="Z1392" s="42"/>
      <c r="AA1392" s="42"/>
      <c r="AB1392" s="42"/>
    </row>
    <row r="1393" spans="1:28">
      <c r="A1393">
        <f t="shared" si="4"/>
        <v>0</v>
      </c>
      <c r="B1393">
        <f t="shared" si="5"/>
        <v>236.94</v>
      </c>
      <c r="C1393">
        <f t="shared" si="6"/>
        <v>236.94</v>
      </c>
      <c r="D1393" s="241"/>
      <c r="E1393" s="369">
        <v>44403</v>
      </c>
      <c r="F1393" s="42" t="s">
        <v>2417</v>
      </c>
      <c r="G1393" s="265"/>
      <c r="H1393" s="404">
        <v>236.94</v>
      </c>
      <c r="I1393" s="404"/>
      <c r="J1393" s="241"/>
      <c r="K1393" s="241"/>
      <c r="L1393" s="241"/>
      <c r="M1393" s="241"/>
      <c r="N1393" s="241">
        <v>236.94</v>
      </c>
      <c r="O1393" s="241"/>
      <c r="P1393" s="241"/>
      <c r="Q1393" s="241"/>
      <c r="R1393" s="241"/>
      <c r="S1393" s="241"/>
      <c r="T1393" s="241"/>
      <c r="U1393" s="241"/>
      <c r="V1393" s="241"/>
      <c r="W1393" s="42"/>
      <c r="X1393" s="42"/>
      <c r="Y1393" s="42"/>
      <c r="Z1393" s="42"/>
      <c r="AA1393" s="42"/>
      <c r="AB1393" s="42"/>
    </row>
    <row r="1394" spans="1:28">
      <c r="A1394">
        <f t="shared" si="4"/>
        <v>0</v>
      </c>
      <c r="B1394">
        <f t="shared" si="5"/>
        <v>109.09</v>
      </c>
      <c r="C1394">
        <f t="shared" si="6"/>
        <v>109.09</v>
      </c>
      <c r="D1394" s="241"/>
      <c r="E1394" s="369">
        <v>44403</v>
      </c>
      <c r="F1394" s="42" t="s">
        <v>2416</v>
      </c>
      <c r="G1394" s="265"/>
      <c r="H1394" s="404">
        <v>109.09</v>
      </c>
      <c r="I1394" s="404"/>
      <c r="J1394" s="241"/>
      <c r="K1394" s="241"/>
      <c r="L1394" s="241"/>
      <c r="M1394" s="241"/>
      <c r="N1394" s="241">
        <v>109.09</v>
      </c>
      <c r="O1394" s="241"/>
      <c r="P1394" s="241"/>
      <c r="Q1394" s="241"/>
      <c r="R1394" s="241"/>
      <c r="S1394" s="241"/>
      <c r="T1394" s="241"/>
      <c r="U1394" s="241"/>
      <c r="V1394" s="241"/>
      <c r="W1394" s="42"/>
      <c r="X1394" s="42"/>
      <c r="Y1394" s="42"/>
      <c r="Z1394" s="42"/>
      <c r="AA1394" s="42"/>
      <c r="AB1394" s="42"/>
    </row>
    <row r="1395" spans="1:28">
      <c r="A1395">
        <f t="shared" si="4"/>
        <v>0</v>
      </c>
      <c r="B1395">
        <f t="shared" si="5"/>
        <v>314.3</v>
      </c>
      <c r="C1395">
        <f t="shared" si="6"/>
        <v>314.3</v>
      </c>
      <c r="D1395" s="241"/>
      <c r="E1395" s="369">
        <v>44403</v>
      </c>
      <c r="F1395" s="42" t="s">
        <v>2418</v>
      </c>
      <c r="G1395" s="265"/>
      <c r="H1395" s="404">
        <v>314.3</v>
      </c>
      <c r="I1395" s="404"/>
      <c r="J1395" s="241"/>
      <c r="K1395" s="241"/>
      <c r="L1395" s="241"/>
      <c r="M1395" s="241"/>
      <c r="N1395" s="241">
        <v>314.3</v>
      </c>
      <c r="O1395" s="241"/>
      <c r="P1395" s="241"/>
      <c r="Q1395" s="241"/>
      <c r="R1395" s="241"/>
      <c r="S1395" s="241"/>
      <c r="T1395" s="241"/>
      <c r="U1395" s="241"/>
      <c r="V1395" s="241"/>
      <c r="W1395" s="42"/>
      <c r="X1395" s="42"/>
      <c r="Y1395" s="42"/>
      <c r="Z1395" s="42"/>
      <c r="AA1395" s="42"/>
      <c r="AB1395" s="42"/>
    </row>
    <row r="1396" spans="1:28">
      <c r="A1396">
        <f t="shared" si="4"/>
        <v>0</v>
      </c>
      <c r="B1396">
        <f t="shared" si="5"/>
        <v>265.14999999999998</v>
      </c>
      <c r="C1396">
        <f t="shared" si="6"/>
        <v>265.14999999999998</v>
      </c>
      <c r="D1396" s="241"/>
      <c r="E1396" s="369">
        <v>44403</v>
      </c>
      <c r="F1396" s="42" t="s">
        <v>2419</v>
      </c>
      <c r="G1396" s="265"/>
      <c r="H1396" s="404">
        <v>265.14999999999998</v>
      </c>
      <c r="I1396" s="404"/>
      <c r="J1396" s="241"/>
      <c r="K1396" s="241"/>
      <c r="L1396" s="241"/>
      <c r="M1396" s="241"/>
      <c r="N1396" s="241">
        <v>265.14999999999998</v>
      </c>
      <c r="O1396" s="241"/>
      <c r="P1396" s="241"/>
      <c r="Q1396" s="241"/>
      <c r="R1396" s="241"/>
      <c r="S1396" s="241"/>
      <c r="T1396" s="241"/>
      <c r="U1396" s="241"/>
      <c r="V1396" s="241"/>
      <c r="W1396" s="42"/>
      <c r="X1396" s="42"/>
      <c r="Y1396" s="42"/>
      <c r="Z1396" s="42"/>
      <c r="AA1396" s="42"/>
      <c r="AB1396" s="42"/>
    </row>
    <row r="1397" spans="1:28">
      <c r="A1397">
        <f t="shared" si="4"/>
        <v>0</v>
      </c>
      <c r="B1397">
        <f t="shared" si="5"/>
        <v>150.46</v>
      </c>
      <c r="C1397">
        <f t="shared" si="6"/>
        <v>150.46</v>
      </c>
      <c r="D1397" s="241"/>
      <c r="E1397" s="369">
        <v>44403</v>
      </c>
      <c r="F1397" s="42" t="s">
        <v>2420</v>
      </c>
      <c r="G1397" s="265"/>
      <c r="H1397" s="404">
        <v>150.46</v>
      </c>
      <c r="I1397" s="404"/>
      <c r="J1397" s="241"/>
      <c r="K1397" s="241"/>
      <c r="L1397" s="241"/>
      <c r="M1397" s="241"/>
      <c r="N1397" s="241">
        <v>150.46</v>
      </c>
      <c r="O1397" s="241"/>
      <c r="P1397" s="241"/>
      <c r="Q1397" s="241"/>
      <c r="R1397" s="241"/>
      <c r="S1397" s="241"/>
      <c r="T1397" s="241"/>
      <c r="U1397" s="241"/>
      <c r="V1397" s="241"/>
      <c r="W1397" s="42"/>
      <c r="X1397" s="42"/>
      <c r="Y1397" s="42"/>
      <c r="Z1397" s="42"/>
      <c r="AA1397" s="42"/>
      <c r="AB1397" s="42"/>
    </row>
    <row r="1398" spans="1:28">
      <c r="A1398">
        <f t="shared" si="4"/>
        <v>0</v>
      </c>
      <c r="B1398">
        <f t="shared" si="5"/>
        <v>1</v>
      </c>
      <c r="C1398">
        <f t="shared" si="6"/>
        <v>1</v>
      </c>
      <c r="D1398" s="241"/>
      <c r="E1398" s="369">
        <v>44403</v>
      </c>
      <c r="F1398" s="42" t="s">
        <v>2278</v>
      </c>
      <c r="G1398" s="265"/>
      <c r="H1398" s="404">
        <v>1</v>
      </c>
      <c r="I1398" s="404"/>
      <c r="J1398" s="241"/>
      <c r="K1398" s="241"/>
      <c r="L1398" s="241"/>
      <c r="M1398" s="241"/>
      <c r="N1398" s="241"/>
      <c r="O1398" s="241"/>
      <c r="P1398" s="241"/>
      <c r="Q1398" s="241"/>
      <c r="R1398" s="241"/>
      <c r="S1398" s="241">
        <v>1</v>
      </c>
      <c r="T1398" s="241"/>
      <c r="U1398" s="241"/>
      <c r="V1398" s="241"/>
      <c r="W1398" s="42"/>
      <c r="X1398" s="42"/>
      <c r="Y1398" s="42"/>
      <c r="Z1398" s="42"/>
      <c r="AA1398" s="42"/>
      <c r="AB1398" s="42"/>
    </row>
    <row r="1399" spans="1:28">
      <c r="A1399">
        <f t="shared" si="4"/>
        <v>0</v>
      </c>
      <c r="B1399">
        <f t="shared" si="5"/>
        <v>694</v>
      </c>
      <c r="C1399">
        <f t="shared" si="6"/>
        <v>694</v>
      </c>
      <c r="D1399" s="241">
        <v>4</v>
      </c>
      <c r="E1399" s="369">
        <v>44403</v>
      </c>
      <c r="F1399" s="42" t="s">
        <v>2421</v>
      </c>
      <c r="G1399" s="265"/>
      <c r="H1399" s="404">
        <v>694</v>
      </c>
      <c r="I1399" s="404"/>
      <c r="J1399" s="241">
        <v>694</v>
      </c>
      <c r="K1399" s="241"/>
      <c r="L1399" s="241"/>
      <c r="M1399" s="241"/>
      <c r="N1399" s="241"/>
      <c r="O1399" s="241"/>
      <c r="P1399" s="241"/>
      <c r="Q1399" s="241"/>
      <c r="R1399" s="241"/>
      <c r="S1399" s="241"/>
      <c r="T1399" s="241"/>
      <c r="U1399" s="241"/>
      <c r="V1399" s="241"/>
      <c r="W1399" s="42"/>
      <c r="X1399" s="42"/>
      <c r="Y1399" s="42"/>
      <c r="Z1399" s="42"/>
      <c r="AA1399" s="42"/>
      <c r="AB1399" s="42"/>
    </row>
    <row r="1400" spans="1:28">
      <c r="A1400">
        <f t="shared" si="4"/>
        <v>0</v>
      </c>
      <c r="B1400">
        <f t="shared" si="5"/>
        <v>122</v>
      </c>
      <c r="C1400">
        <f t="shared" si="6"/>
        <v>122</v>
      </c>
      <c r="D1400" s="241"/>
      <c r="E1400" s="369">
        <v>44403</v>
      </c>
      <c r="F1400" s="42" t="s">
        <v>2422</v>
      </c>
      <c r="G1400" s="265"/>
      <c r="H1400" s="404">
        <v>122</v>
      </c>
      <c r="I1400" s="404"/>
      <c r="J1400" s="241"/>
      <c r="K1400" s="241"/>
      <c r="L1400" s="241"/>
      <c r="M1400" s="241">
        <v>122</v>
      </c>
      <c r="N1400" s="241"/>
      <c r="O1400" s="241"/>
      <c r="P1400" s="241"/>
      <c r="Q1400" s="241"/>
      <c r="R1400" s="241"/>
      <c r="S1400" s="241"/>
      <c r="T1400" s="241"/>
      <c r="U1400" s="241"/>
      <c r="V1400" s="241"/>
      <c r="W1400" s="42"/>
      <c r="X1400" s="42"/>
      <c r="Y1400" s="42"/>
      <c r="Z1400" s="42"/>
      <c r="AA1400" s="42"/>
      <c r="AB1400" s="42"/>
    </row>
    <row r="1401" spans="1:28">
      <c r="A1401">
        <f t="shared" si="4"/>
        <v>0</v>
      </c>
      <c r="B1401">
        <f t="shared" si="5"/>
        <v>87</v>
      </c>
      <c r="C1401">
        <f t="shared" si="6"/>
        <v>87</v>
      </c>
      <c r="D1401" s="241"/>
      <c r="E1401" s="369">
        <v>44403</v>
      </c>
      <c r="F1401" s="42" t="s">
        <v>2423</v>
      </c>
      <c r="G1401" s="265"/>
      <c r="H1401" s="404">
        <v>87</v>
      </c>
      <c r="I1401" s="404"/>
      <c r="J1401" s="241"/>
      <c r="K1401" s="241"/>
      <c r="L1401" s="241"/>
      <c r="M1401" s="241"/>
      <c r="N1401" s="241"/>
      <c r="O1401" s="241"/>
      <c r="P1401" s="241"/>
      <c r="Q1401" s="241"/>
      <c r="R1401" s="241"/>
      <c r="S1401" s="241"/>
      <c r="T1401" s="241">
        <v>87</v>
      </c>
      <c r="U1401" s="241"/>
      <c r="V1401" s="241"/>
      <c r="W1401" s="42"/>
      <c r="X1401" s="42"/>
      <c r="Y1401" s="42"/>
      <c r="Z1401" s="42"/>
      <c r="AA1401" s="42"/>
      <c r="AB1401" s="42"/>
    </row>
    <row r="1402" spans="1:28">
      <c r="A1402">
        <f t="shared" si="4"/>
        <v>0</v>
      </c>
      <c r="B1402">
        <f t="shared" si="5"/>
        <v>0</v>
      </c>
      <c r="C1402">
        <f t="shared" si="6"/>
        <v>0</v>
      </c>
      <c r="D1402" s="241"/>
      <c r="E1402" s="369">
        <v>44403</v>
      </c>
      <c r="F1402" s="42" t="s">
        <v>1664</v>
      </c>
      <c r="G1402" s="266">
        <v>3300</v>
      </c>
      <c r="H1402" s="404"/>
      <c r="I1402" s="404"/>
      <c r="J1402" s="241"/>
      <c r="K1402" s="241"/>
      <c r="L1402" s="241"/>
      <c r="M1402" s="241"/>
      <c r="N1402" s="241"/>
      <c r="O1402" s="241"/>
      <c r="P1402" s="241"/>
      <c r="Q1402" s="241"/>
      <c r="R1402" s="241"/>
      <c r="S1402" s="241"/>
      <c r="T1402" s="241"/>
      <c r="U1402" s="241"/>
      <c r="V1402" s="241"/>
      <c r="W1402" s="42"/>
      <c r="X1402" s="42"/>
      <c r="Y1402" s="42"/>
      <c r="Z1402" s="42"/>
      <c r="AA1402" s="42"/>
      <c r="AB1402" s="42"/>
    </row>
    <row r="1403" spans="1:28">
      <c r="A1403">
        <f t="shared" si="4"/>
        <v>2841.64</v>
      </c>
      <c r="B1403">
        <f t="shared" si="5"/>
        <v>2841.64</v>
      </c>
      <c r="C1403">
        <f t="shared" si="6"/>
        <v>0</v>
      </c>
      <c r="D1403" s="241"/>
      <c r="E1403" s="369">
        <v>44403</v>
      </c>
      <c r="F1403" s="42" t="s">
        <v>962</v>
      </c>
      <c r="G1403" s="265"/>
      <c r="H1403" s="265">
        <v>2841.64</v>
      </c>
      <c r="I1403" s="404"/>
      <c r="J1403" s="241"/>
      <c r="K1403" s="241"/>
      <c r="L1403" s="241"/>
      <c r="M1403" s="241"/>
      <c r="N1403" s="241"/>
      <c r="O1403" s="241"/>
      <c r="P1403" s="241"/>
      <c r="Q1403" s="241"/>
      <c r="R1403" s="241"/>
      <c r="S1403" s="241"/>
      <c r="T1403" s="241"/>
      <c r="U1403" s="241"/>
      <c r="V1403" s="241"/>
      <c r="W1403" s="42"/>
      <c r="X1403" s="42"/>
      <c r="Y1403" s="42"/>
      <c r="Z1403" s="42"/>
      <c r="AA1403" s="42"/>
      <c r="AB1403" s="42"/>
    </row>
    <row r="1404" spans="1:28">
      <c r="A1404">
        <f t="shared" si="4"/>
        <v>458.36</v>
      </c>
      <c r="B1404">
        <f t="shared" si="5"/>
        <v>458.36</v>
      </c>
      <c r="C1404">
        <f t="shared" si="6"/>
        <v>0</v>
      </c>
      <c r="D1404" s="241"/>
      <c r="E1404" s="369">
        <v>44403</v>
      </c>
      <c r="F1404" s="240" t="s">
        <v>2093</v>
      </c>
      <c r="G1404" s="266"/>
      <c r="H1404" s="241">
        <v>458.36</v>
      </c>
      <c r="I1404" s="404"/>
      <c r="J1404" s="241"/>
      <c r="K1404" s="241"/>
      <c r="L1404" s="241"/>
      <c r="M1404" s="241"/>
      <c r="N1404" s="241"/>
      <c r="O1404" s="241"/>
      <c r="P1404" s="241"/>
      <c r="Q1404" s="241"/>
      <c r="R1404" s="241"/>
      <c r="S1404" s="241"/>
      <c r="T1404" s="241"/>
      <c r="U1404" s="241"/>
      <c r="V1404" s="241"/>
      <c r="W1404" s="42"/>
      <c r="X1404" s="42"/>
      <c r="Y1404" s="42"/>
      <c r="Z1404" s="42"/>
      <c r="AA1404" s="42"/>
      <c r="AB1404" s="42"/>
    </row>
    <row r="1405" spans="1:28">
      <c r="A1405">
        <f t="shared" si="4"/>
        <v>0</v>
      </c>
      <c r="B1405">
        <f t="shared" si="5"/>
        <v>0</v>
      </c>
      <c r="C1405">
        <f t="shared" si="6"/>
        <v>0</v>
      </c>
      <c r="D1405" s="241"/>
      <c r="E1405" s="369">
        <v>44404</v>
      </c>
      <c r="F1405" s="42" t="s">
        <v>495</v>
      </c>
      <c r="G1405" s="265">
        <v>1803.56</v>
      </c>
      <c r="H1405" s="404"/>
      <c r="I1405" s="404"/>
      <c r="J1405" s="241"/>
      <c r="K1405" s="241"/>
      <c r="L1405" s="241"/>
      <c r="M1405" s="241"/>
      <c r="N1405" s="241"/>
      <c r="O1405" s="241"/>
      <c r="P1405" s="241"/>
      <c r="Q1405" s="241"/>
      <c r="R1405" s="241"/>
      <c r="S1405" s="241"/>
      <c r="T1405" s="241"/>
      <c r="U1405" s="241"/>
      <c r="V1405" s="241"/>
      <c r="W1405" s="42"/>
      <c r="X1405" s="42"/>
      <c r="Y1405" s="42"/>
      <c r="Z1405" s="42"/>
      <c r="AA1405" s="42"/>
      <c r="AB1405" s="42"/>
    </row>
    <row r="1406" spans="1:28">
      <c r="A1406">
        <f t="shared" si="4"/>
        <v>0</v>
      </c>
      <c r="B1406">
        <f t="shared" si="5"/>
        <v>230.43</v>
      </c>
      <c r="C1406">
        <f t="shared" si="6"/>
        <v>230.43</v>
      </c>
      <c r="D1406" s="241"/>
      <c r="E1406" s="369">
        <v>44404</v>
      </c>
      <c r="F1406" s="42" t="s">
        <v>2424</v>
      </c>
      <c r="G1406" s="265"/>
      <c r="H1406" s="404">
        <v>230.43</v>
      </c>
      <c r="I1406" s="404"/>
      <c r="J1406" s="241"/>
      <c r="K1406" s="241"/>
      <c r="L1406" s="241"/>
      <c r="M1406" s="241"/>
      <c r="N1406" s="241">
        <v>230.43</v>
      </c>
      <c r="O1406" s="241"/>
      <c r="P1406" s="241"/>
      <c r="Q1406" s="241"/>
      <c r="R1406" s="241"/>
      <c r="S1406" s="241"/>
      <c r="T1406" s="241"/>
      <c r="U1406" s="241"/>
      <c r="V1406" s="241"/>
      <c r="W1406" s="42"/>
      <c r="X1406" s="42"/>
      <c r="Y1406" s="42"/>
      <c r="Z1406" s="42"/>
      <c r="AA1406" s="42"/>
      <c r="AB1406" s="42"/>
    </row>
    <row r="1407" spans="1:28">
      <c r="A1407">
        <f t="shared" si="4"/>
        <v>0</v>
      </c>
      <c r="B1407">
        <f t="shared" si="5"/>
        <v>220.02</v>
      </c>
      <c r="C1407">
        <f t="shared" si="6"/>
        <v>220.02</v>
      </c>
      <c r="D1407" s="241"/>
      <c r="E1407" s="369">
        <v>44404</v>
      </c>
      <c r="F1407" s="42" t="s">
        <v>2425</v>
      </c>
      <c r="G1407" s="265"/>
      <c r="H1407" s="404">
        <v>220.02</v>
      </c>
      <c r="I1407" s="404"/>
      <c r="J1407" s="241"/>
      <c r="K1407" s="241"/>
      <c r="L1407" s="241"/>
      <c r="M1407" s="241"/>
      <c r="N1407" s="241">
        <v>220.02</v>
      </c>
      <c r="O1407" s="241"/>
      <c r="P1407" s="241"/>
      <c r="Q1407" s="241"/>
      <c r="R1407" s="241"/>
      <c r="S1407" s="241"/>
      <c r="T1407" s="241"/>
      <c r="U1407" s="241"/>
      <c r="V1407" s="241"/>
      <c r="W1407" s="42"/>
      <c r="X1407" s="42"/>
      <c r="Y1407" s="42"/>
      <c r="Z1407" s="42"/>
      <c r="AA1407" s="42"/>
      <c r="AB1407" s="42"/>
    </row>
    <row r="1408" spans="1:28">
      <c r="A1408">
        <f t="shared" ref="A1408:A1433" si="7">B1408-C1408</f>
        <v>0</v>
      </c>
      <c r="B1408">
        <f t="shared" ref="B1408:B1433" si="8">H1408</f>
        <v>88.51</v>
      </c>
      <c r="C1408">
        <f t="shared" ref="C1408:C1433" si="9">SUM(J1408:AB1408)</f>
        <v>88.51</v>
      </c>
      <c r="D1408" s="241"/>
      <c r="E1408" s="369">
        <v>44404</v>
      </c>
      <c r="F1408" s="42" t="s">
        <v>2426</v>
      </c>
      <c r="G1408" s="265"/>
      <c r="H1408" s="404">
        <v>88.51</v>
      </c>
      <c r="I1408" s="404"/>
      <c r="J1408" s="241"/>
      <c r="K1408" s="241"/>
      <c r="L1408" s="241"/>
      <c r="M1408" s="241"/>
      <c r="N1408" s="241">
        <v>88.51</v>
      </c>
      <c r="O1408" s="241"/>
      <c r="P1408" s="241"/>
      <c r="Q1408" s="241"/>
      <c r="R1408" s="241"/>
      <c r="S1408" s="241"/>
      <c r="T1408" s="241"/>
      <c r="U1408" s="241"/>
      <c r="V1408" s="241"/>
      <c r="W1408" s="42"/>
      <c r="X1408" s="42"/>
      <c r="Y1408" s="42"/>
      <c r="Z1408" s="42"/>
      <c r="AA1408" s="42"/>
      <c r="AB1408" s="42"/>
    </row>
    <row r="1409" spans="1:28">
      <c r="A1409">
        <f t="shared" si="7"/>
        <v>0</v>
      </c>
      <c r="B1409">
        <f t="shared" si="8"/>
        <v>289.60000000000002</v>
      </c>
      <c r="C1409">
        <f t="shared" si="9"/>
        <v>289.60000000000002</v>
      </c>
      <c r="D1409" s="241"/>
      <c r="E1409" s="369">
        <v>44404</v>
      </c>
      <c r="F1409" s="42" t="s">
        <v>2427</v>
      </c>
      <c r="G1409" s="265"/>
      <c r="H1409" s="404">
        <v>289.60000000000002</v>
      </c>
      <c r="I1409" s="404"/>
      <c r="J1409" s="241"/>
      <c r="K1409" s="241"/>
      <c r="L1409" s="241"/>
      <c r="M1409" s="241"/>
      <c r="N1409" s="241">
        <v>289.60000000000002</v>
      </c>
      <c r="O1409" s="241"/>
      <c r="P1409" s="241"/>
      <c r="Q1409" s="241"/>
      <c r="R1409" s="241"/>
      <c r="S1409" s="241"/>
      <c r="T1409" s="241"/>
      <c r="U1409" s="241"/>
      <c r="V1409" s="241"/>
      <c r="W1409" s="42"/>
      <c r="X1409" s="42"/>
      <c r="Y1409" s="42"/>
      <c r="Z1409" s="42"/>
      <c r="AA1409" s="42"/>
      <c r="AB1409" s="42"/>
    </row>
    <row r="1410" spans="1:28">
      <c r="A1410">
        <f t="shared" si="7"/>
        <v>0</v>
      </c>
      <c r="B1410">
        <f t="shared" si="8"/>
        <v>1</v>
      </c>
      <c r="C1410">
        <f t="shared" si="9"/>
        <v>1</v>
      </c>
      <c r="D1410" s="241"/>
      <c r="E1410" s="369">
        <v>44404</v>
      </c>
      <c r="F1410" s="42" t="s">
        <v>2278</v>
      </c>
      <c r="G1410" s="265"/>
      <c r="H1410" s="404">
        <v>1</v>
      </c>
      <c r="I1410" s="404"/>
      <c r="J1410" s="241"/>
      <c r="K1410" s="241"/>
      <c r="L1410" s="241"/>
      <c r="M1410" s="241"/>
      <c r="N1410" s="241"/>
      <c r="O1410" s="241"/>
      <c r="P1410" s="241"/>
      <c r="Q1410" s="241"/>
      <c r="R1410" s="241"/>
      <c r="S1410" s="241">
        <v>1</v>
      </c>
      <c r="T1410" s="241"/>
      <c r="U1410" s="241"/>
      <c r="V1410" s="241"/>
      <c r="W1410" s="42"/>
      <c r="X1410" s="42"/>
      <c r="Y1410" s="42"/>
      <c r="Z1410" s="42"/>
      <c r="AA1410" s="42"/>
      <c r="AB1410" s="42"/>
    </row>
    <row r="1411" spans="1:28">
      <c r="A1411">
        <f t="shared" si="7"/>
        <v>0</v>
      </c>
      <c r="B1411">
        <f t="shared" si="8"/>
        <v>894</v>
      </c>
      <c r="C1411">
        <f t="shared" si="9"/>
        <v>894</v>
      </c>
      <c r="D1411" s="241">
        <v>6</v>
      </c>
      <c r="E1411" s="369">
        <v>44404</v>
      </c>
      <c r="F1411" s="42" t="s">
        <v>2428</v>
      </c>
      <c r="G1411" s="265"/>
      <c r="H1411" s="404">
        <v>894</v>
      </c>
      <c r="I1411" s="404"/>
      <c r="J1411" s="241"/>
      <c r="K1411" s="241"/>
      <c r="L1411" s="241"/>
      <c r="M1411" s="241"/>
      <c r="N1411" s="241"/>
      <c r="O1411" s="241"/>
      <c r="P1411" s="241">
        <v>894</v>
      </c>
      <c r="Q1411" s="241"/>
      <c r="R1411" s="241"/>
      <c r="S1411" s="241"/>
      <c r="T1411" s="241"/>
      <c r="U1411" s="241"/>
      <c r="V1411" s="241"/>
      <c r="W1411" s="42"/>
      <c r="X1411" s="42"/>
      <c r="Y1411" s="42"/>
      <c r="Z1411" s="42"/>
      <c r="AA1411" s="42"/>
      <c r="AB1411" s="42"/>
    </row>
    <row r="1412" spans="1:28">
      <c r="A1412">
        <f t="shared" si="7"/>
        <v>0</v>
      </c>
      <c r="B1412">
        <f t="shared" si="8"/>
        <v>80</v>
      </c>
      <c r="C1412">
        <f t="shared" si="9"/>
        <v>80</v>
      </c>
      <c r="D1412" s="241"/>
      <c r="E1412" s="369">
        <v>44404</v>
      </c>
      <c r="F1412" s="42" t="s">
        <v>2380</v>
      </c>
      <c r="G1412" s="265"/>
      <c r="H1412" s="404">
        <v>80</v>
      </c>
      <c r="I1412" s="404"/>
      <c r="J1412" s="241"/>
      <c r="K1412" s="241"/>
      <c r="L1412" s="241"/>
      <c r="M1412" s="241"/>
      <c r="N1412" s="241"/>
      <c r="O1412" s="241"/>
      <c r="P1412" s="241"/>
      <c r="Q1412" s="241"/>
      <c r="R1412" s="241"/>
      <c r="S1412" s="241"/>
      <c r="T1412" s="241">
        <v>80</v>
      </c>
      <c r="U1412" s="241"/>
      <c r="V1412" s="241"/>
      <c r="W1412" s="42"/>
      <c r="X1412" s="42"/>
      <c r="Y1412" s="42"/>
      <c r="Z1412" s="42"/>
      <c r="AA1412" s="42"/>
      <c r="AB1412" s="42"/>
    </row>
    <row r="1413" spans="1:28">
      <c r="A1413">
        <f t="shared" si="7"/>
        <v>0</v>
      </c>
      <c r="B1413">
        <f t="shared" si="8"/>
        <v>0</v>
      </c>
      <c r="C1413">
        <f t="shared" si="9"/>
        <v>0</v>
      </c>
      <c r="D1413" s="241"/>
      <c r="E1413" s="369">
        <v>44404</v>
      </c>
      <c r="F1413" s="42" t="s">
        <v>2134</v>
      </c>
      <c r="G1413" s="266">
        <v>1980</v>
      </c>
      <c r="H1413" s="404"/>
      <c r="I1413" s="404"/>
      <c r="J1413" s="241"/>
      <c r="K1413" s="241"/>
      <c r="L1413" s="241"/>
      <c r="M1413" s="241"/>
      <c r="N1413" s="241"/>
      <c r="O1413" s="241"/>
      <c r="P1413" s="241"/>
      <c r="Q1413" s="241"/>
      <c r="R1413" s="241"/>
      <c r="S1413" s="241"/>
      <c r="T1413" s="241"/>
      <c r="U1413" s="241"/>
      <c r="V1413" s="241"/>
      <c r="W1413" s="42"/>
      <c r="X1413" s="42"/>
      <c r="Y1413" s="42"/>
      <c r="Z1413" s="42"/>
      <c r="AA1413" s="42"/>
      <c r="AB1413" s="42"/>
    </row>
    <row r="1414" spans="1:28">
      <c r="A1414">
        <f t="shared" si="7"/>
        <v>1803.56</v>
      </c>
      <c r="B1414">
        <f t="shared" si="8"/>
        <v>1803.56</v>
      </c>
      <c r="C1414">
        <f t="shared" si="9"/>
        <v>0</v>
      </c>
      <c r="D1414" s="241"/>
      <c r="E1414" s="369">
        <v>44404</v>
      </c>
      <c r="F1414" s="42" t="s">
        <v>962</v>
      </c>
      <c r="G1414" s="265"/>
      <c r="H1414" s="265">
        <v>1803.56</v>
      </c>
      <c r="I1414" s="404"/>
      <c r="J1414" s="241"/>
      <c r="K1414" s="241"/>
      <c r="L1414" s="241"/>
      <c r="M1414" s="241"/>
      <c r="N1414" s="241"/>
      <c r="O1414" s="241"/>
      <c r="P1414" s="241"/>
      <c r="Q1414" s="241"/>
      <c r="R1414" s="241"/>
      <c r="S1414" s="241"/>
      <c r="T1414" s="241"/>
      <c r="U1414" s="241"/>
      <c r="V1414" s="241"/>
      <c r="W1414" s="42"/>
      <c r="X1414" s="42"/>
      <c r="Y1414" s="42"/>
      <c r="Z1414" s="42"/>
      <c r="AA1414" s="42"/>
      <c r="AB1414" s="42"/>
    </row>
    <row r="1415" spans="1:28">
      <c r="A1415">
        <f t="shared" si="7"/>
        <v>176.44</v>
      </c>
      <c r="B1415">
        <f t="shared" si="8"/>
        <v>176.44</v>
      </c>
      <c r="C1415">
        <f t="shared" si="9"/>
        <v>0</v>
      </c>
      <c r="D1415" s="241"/>
      <c r="E1415" s="369">
        <v>44404</v>
      </c>
      <c r="F1415" s="240" t="s">
        <v>2135</v>
      </c>
      <c r="G1415" s="266"/>
      <c r="H1415" s="241">
        <v>176.44</v>
      </c>
      <c r="I1415" s="404"/>
      <c r="J1415" s="241"/>
      <c r="K1415" s="241"/>
      <c r="L1415" s="241"/>
      <c r="M1415" s="241"/>
      <c r="N1415" s="241"/>
      <c r="O1415" s="241"/>
      <c r="P1415" s="241"/>
      <c r="Q1415" s="241"/>
      <c r="R1415" s="241"/>
      <c r="S1415" s="241"/>
      <c r="T1415" s="241"/>
      <c r="U1415" s="241"/>
      <c r="V1415" s="241"/>
      <c r="W1415" s="42"/>
      <c r="X1415" s="42"/>
      <c r="Y1415" s="42"/>
      <c r="Z1415" s="42"/>
      <c r="AA1415" s="42"/>
      <c r="AB1415" s="42"/>
    </row>
    <row r="1416" spans="1:28">
      <c r="A1416">
        <f t="shared" si="7"/>
        <v>0</v>
      </c>
      <c r="B1416">
        <f t="shared" si="8"/>
        <v>0</v>
      </c>
      <c r="C1416">
        <f t="shared" si="9"/>
        <v>0</v>
      </c>
      <c r="D1416" s="241"/>
      <c r="E1416" s="369">
        <v>44405</v>
      </c>
      <c r="F1416" s="42" t="s">
        <v>495</v>
      </c>
      <c r="G1416" s="265">
        <v>2034</v>
      </c>
      <c r="H1416" s="404"/>
      <c r="I1416" s="404"/>
      <c r="J1416" s="241"/>
      <c r="K1416" s="241"/>
      <c r="L1416" s="241"/>
      <c r="M1416" s="241"/>
      <c r="N1416" s="241"/>
      <c r="O1416" s="241"/>
      <c r="P1416" s="241"/>
      <c r="Q1416" s="241"/>
      <c r="R1416" s="241"/>
      <c r="S1416" s="241"/>
      <c r="T1416" s="241"/>
      <c r="U1416" s="241"/>
      <c r="V1416" s="241"/>
      <c r="W1416" s="42"/>
      <c r="X1416" s="42"/>
      <c r="Y1416" s="42"/>
      <c r="Z1416" s="42"/>
      <c r="AA1416" s="42"/>
      <c r="AB1416" s="42"/>
    </row>
    <row r="1417" spans="1:28">
      <c r="A1417">
        <f t="shared" si="7"/>
        <v>0</v>
      </c>
      <c r="B1417">
        <f t="shared" si="8"/>
        <v>2034</v>
      </c>
      <c r="C1417">
        <f t="shared" si="9"/>
        <v>2034</v>
      </c>
      <c r="D1417" s="241">
        <v>9</v>
      </c>
      <c r="E1417" s="369">
        <v>44405</v>
      </c>
      <c r="F1417" s="42" t="s">
        <v>2429</v>
      </c>
      <c r="G1417" s="265"/>
      <c r="H1417" s="404">
        <v>2034</v>
      </c>
      <c r="I1417" s="404"/>
      <c r="J1417" s="241"/>
      <c r="K1417" s="241"/>
      <c r="L1417" s="241"/>
      <c r="M1417" s="241"/>
      <c r="N1417" s="241"/>
      <c r="O1417" s="241"/>
      <c r="P1417" s="241">
        <v>2034</v>
      </c>
      <c r="Q1417" s="241"/>
      <c r="R1417" s="241"/>
      <c r="S1417" s="241"/>
      <c r="T1417" s="241"/>
      <c r="U1417" s="241"/>
      <c r="V1417" s="241"/>
      <c r="W1417" s="42"/>
      <c r="X1417" s="42"/>
      <c r="Y1417" s="42"/>
      <c r="Z1417" s="42"/>
      <c r="AA1417" s="42"/>
      <c r="AB1417" s="42"/>
    </row>
    <row r="1418" spans="1:28">
      <c r="A1418">
        <f t="shared" si="7"/>
        <v>0</v>
      </c>
      <c r="B1418">
        <f t="shared" si="8"/>
        <v>0</v>
      </c>
      <c r="C1418">
        <f t="shared" si="9"/>
        <v>0</v>
      </c>
      <c r="D1418" s="241"/>
      <c r="E1418" s="369">
        <v>44405</v>
      </c>
      <c r="F1418" s="42" t="s">
        <v>2396</v>
      </c>
      <c r="G1418" s="266">
        <v>2122</v>
      </c>
      <c r="H1418" s="404"/>
      <c r="I1418" s="404"/>
      <c r="J1418" s="241"/>
      <c r="K1418" s="241"/>
      <c r="L1418" s="241"/>
      <c r="M1418" s="241"/>
      <c r="N1418" s="241"/>
      <c r="O1418" s="241"/>
      <c r="P1418" s="241"/>
      <c r="Q1418" s="241"/>
      <c r="R1418" s="241"/>
      <c r="S1418" s="241"/>
      <c r="T1418" s="241"/>
      <c r="U1418" s="241"/>
      <c r="V1418" s="241"/>
      <c r="W1418" s="42"/>
      <c r="X1418" s="42"/>
      <c r="Y1418" s="42"/>
      <c r="Z1418" s="42"/>
      <c r="AA1418" s="42"/>
      <c r="AB1418" s="42"/>
    </row>
    <row r="1419" spans="1:28">
      <c r="A1419">
        <f t="shared" si="7"/>
        <v>2034</v>
      </c>
      <c r="B1419">
        <f t="shared" si="8"/>
        <v>2034</v>
      </c>
      <c r="C1419">
        <f t="shared" si="9"/>
        <v>0</v>
      </c>
      <c r="D1419" s="241"/>
      <c r="E1419" s="369">
        <v>44405</v>
      </c>
      <c r="F1419" s="42" t="s">
        <v>962</v>
      </c>
      <c r="G1419" s="265"/>
      <c r="H1419" s="404">
        <v>2034</v>
      </c>
      <c r="I1419" s="404"/>
      <c r="J1419" s="241"/>
      <c r="K1419" s="241"/>
      <c r="L1419" s="241"/>
      <c r="M1419" s="241"/>
      <c r="N1419" s="241"/>
      <c r="O1419" s="241"/>
      <c r="P1419" s="241"/>
      <c r="Q1419" s="241"/>
      <c r="R1419" s="241"/>
      <c r="S1419" s="241"/>
      <c r="T1419" s="241"/>
      <c r="U1419" s="241"/>
      <c r="V1419" s="241"/>
      <c r="W1419" s="42"/>
      <c r="X1419" s="42"/>
      <c r="Y1419" s="42"/>
      <c r="Z1419" s="42"/>
      <c r="AA1419" s="42"/>
      <c r="AB1419" s="42"/>
    </row>
    <row r="1420" spans="1:28">
      <c r="A1420">
        <f t="shared" si="7"/>
        <v>88</v>
      </c>
      <c r="B1420">
        <f t="shared" si="8"/>
        <v>88</v>
      </c>
      <c r="C1420">
        <f t="shared" si="9"/>
        <v>0</v>
      </c>
      <c r="D1420" s="241"/>
      <c r="E1420" s="369">
        <v>44405</v>
      </c>
      <c r="F1420" s="240" t="s">
        <v>2397</v>
      </c>
      <c r="G1420" s="266"/>
      <c r="H1420" s="241">
        <v>88</v>
      </c>
      <c r="I1420" s="404"/>
      <c r="J1420" s="241"/>
      <c r="K1420" s="241"/>
      <c r="L1420" s="241"/>
      <c r="M1420" s="241"/>
      <c r="N1420" s="241"/>
      <c r="O1420" s="241"/>
      <c r="P1420" s="241"/>
      <c r="Q1420" s="241"/>
      <c r="R1420" s="241"/>
      <c r="S1420" s="241"/>
      <c r="T1420" s="241"/>
      <c r="U1420" s="241"/>
      <c r="V1420" s="241"/>
      <c r="W1420" s="42"/>
      <c r="X1420" s="42"/>
      <c r="Y1420" s="42"/>
      <c r="Z1420" s="42"/>
      <c r="AA1420" s="42"/>
      <c r="AB1420" s="42"/>
    </row>
    <row r="1421" spans="1:28">
      <c r="A1421">
        <f t="shared" si="7"/>
        <v>0</v>
      </c>
      <c r="B1421">
        <f t="shared" si="8"/>
        <v>0</v>
      </c>
      <c r="C1421">
        <f t="shared" si="9"/>
        <v>0</v>
      </c>
      <c r="D1421" s="241"/>
      <c r="E1421" s="369">
        <v>44406</v>
      </c>
      <c r="F1421" s="42" t="s">
        <v>495</v>
      </c>
      <c r="G1421" s="265">
        <v>888</v>
      </c>
      <c r="H1421" s="404"/>
      <c r="I1421" s="404"/>
      <c r="J1421" s="241"/>
      <c r="K1421" s="241"/>
      <c r="L1421" s="241"/>
      <c r="M1421" s="241"/>
      <c r="N1421" s="241"/>
      <c r="O1421" s="241"/>
      <c r="P1421" s="241"/>
      <c r="Q1421" s="241"/>
      <c r="R1421" s="241"/>
      <c r="S1421" s="241"/>
      <c r="T1421" s="241"/>
      <c r="U1421" s="241"/>
      <c r="V1421" s="241"/>
      <c r="W1421" s="42"/>
      <c r="X1421" s="42"/>
      <c r="Y1421" s="42"/>
      <c r="Z1421" s="42"/>
      <c r="AA1421" s="42"/>
      <c r="AB1421" s="42"/>
    </row>
    <row r="1422" spans="1:28">
      <c r="A1422">
        <f t="shared" si="7"/>
        <v>0</v>
      </c>
      <c r="B1422">
        <f t="shared" si="8"/>
        <v>888</v>
      </c>
      <c r="C1422">
        <f t="shared" si="9"/>
        <v>888</v>
      </c>
      <c r="D1422" s="241">
        <v>12</v>
      </c>
      <c r="E1422" s="369">
        <v>44406</v>
      </c>
      <c r="F1422" s="42" t="s">
        <v>2430</v>
      </c>
      <c r="G1422" s="265"/>
      <c r="H1422" s="404">
        <v>888</v>
      </c>
      <c r="I1422" s="404"/>
      <c r="J1422" s="241">
        <v>888</v>
      </c>
      <c r="K1422" s="241"/>
      <c r="L1422" s="241"/>
      <c r="M1422" s="241"/>
      <c r="N1422" s="241"/>
      <c r="O1422" s="241"/>
      <c r="P1422" s="241"/>
      <c r="Q1422" s="241"/>
      <c r="R1422" s="241"/>
      <c r="S1422" s="241"/>
      <c r="T1422" s="241"/>
      <c r="U1422" s="241"/>
      <c r="V1422" s="241"/>
      <c r="W1422" s="42"/>
      <c r="X1422" s="42"/>
      <c r="Y1422" s="42"/>
      <c r="Z1422" s="42"/>
      <c r="AA1422" s="42"/>
      <c r="AB1422" s="42"/>
    </row>
    <row r="1423" spans="1:28">
      <c r="A1423">
        <f t="shared" si="7"/>
        <v>0</v>
      </c>
      <c r="B1423">
        <f t="shared" si="8"/>
        <v>0</v>
      </c>
      <c r="C1423">
        <f t="shared" si="9"/>
        <v>0</v>
      </c>
      <c r="D1423" s="241"/>
      <c r="E1423" s="369">
        <v>44406</v>
      </c>
      <c r="F1423" s="42" t="s">
        <v>2012</v>
      </c>
      <c r="G1423" s="266">
        <v>970</v>
      </c>
      <c r="H1423" s="404"/>
      <c r="I1423" s="404"/>
      <c r="J1423" s="241"/>
      <c r="K1423" s="241"/>
      <c r="L1423" s="241"/>
      <c r="M1423" s="241"/>
      <c r="N1423" s="241"/>
      <c r="O1423" s="241"/>
      <c r="P1423" s="241"/>
      <c r="Q1423" s="241"/>
      <c r="R1423" s="241"/>
      <c r="S1423" s="241"/>
      <c r="T1423" s="241"/>
      <c r="U1423" s="241"/>
      <c r="V1423" s="241"/>
      <c r="W1423" s="42"/>
      <c r="X1423" s="42"/>
      <c r="Y1423" s="42"/>
      <c r="Z1423" s="42"/>
      <c r="AA1423" s="42"/>
      <c r="AB1423" s="42"/>
    </row>
    <row r="1424" spans="1:28">
      <c r="A1424">
        <f t="shared" si="7"/>
        <v>888</v>
      </c>
      <c r="B1424">
        <f t="shared" si="8"/>
        <v>888</v>
      </c>
      <c r="C1424">
        <f t="shared" si="9"/>
        <v>0</v>
      </c>
      <c r="D1424" s="241"/>
      <c r="E1424" s="369">
        <v>44406</v>
      </c>
      <c r="F1424" s="42" t="s">
        <v>962</v>
      </c>
      <c r="G1424" s="265"/>
      <c r="H1424" s="404">
        <v>888</v>
      </c>
      <c r="I1424" s="404"/>
      <c r="J1424" s="241"/>
      <c r="K1424" s="241"/>
      <c r="L1424" s="241"/>
      <c r="M1424" s="241"/>
      <c r="N1424" s="241"/>
      <c r="O1424" s="241"/>
      <c r="P1424" s="241"/>
      <c r="Q1424" s="241"/>
      <c r="R1424" s="241"/>
      <c r="S1424" s="241"/>
      <c r="T1424" s="241"/>
      <c r="U1424" s="241"/>
      <c r="V1424" s="241"/>
      <c r="W1424" s="42"/>
      <c r="X1424" s="42"/>
      <c r="Y1424" s="42"/>
      <c r="Z1424" s="42"/>
      <c r="AA1424" s="42"/>
      <c r="AB1424" s="42"/>
    </row>
    <row r="1425" spans="1:28">
      <c r="A1425">
        <f t="shared" si="7"/>
        <v>82</v>
      </c>
      <c r="B1425">
        <f t="shared" si="8"/>
        <v>82</v>
      </c>
      <c r="C1425">
        <f t="shared" si="9"/>
        <v>0</v>
      </c>
      <c r="D1425" s="241"/>
      <c r="E1425" s="369">
        <v>44406</v>
      </c>
      <c r="F1425" s="240" t="s">
        <v>2013</v>
      </c>
      <c r="G1425" s="266"/>
      <c r="H1425" s="241">
        <v>82</v>
      </c>
      <c r="I1425" s="404"/>
      <c r="J1425" s="241"/>
      <c r="K1425" s="241"/>
      <c r="L1425" s="241"/>
      <c r="M1425" s="241"/>
      <c r="N1425" s="241"/>
      <c r="O1425" s="241"/>
      <c r="P1425" s="241"/>
      <c r="Q1425" s="241"/>
      <c r="R1425" s="241"/>
      <c r="S1425" s="241"/>
      <c r="T1425" s="241"/>
      <c r="U1425" s="241"/>
      <c r="V1425" s="241"/>
      <c r="W1425" s="42"/>
      <c r="X1425" s="42"/>
      <c r="Y1425" s="42"/>
      <c r="Z1425" s="42"/>
      <c r="AA1425" s="42"/>
      <c r="AB1425" s="42"/>
    </row>
    <row r="1426" spans="1:28">
      <c r="A1426">
        <f t="shared" si="7"/>
        <v>0</v>
      </c>
      <c r="B1426">
        <f t="shared" si="8"/>
        <v>0</v>
      </c>
      <c r="C1426">
        <f t="shared" si="9"/>
        <v>0</v>
      </c>
      <c r="D1426" s="241"/>
      <c r="E1426" s="369">
        <v>44407</v>
      </c>
      <c r="F1426" s="42" t="s">
        <v>495</v>
      </c>
      <c r="G1426" s="265">
        <v>725</v>
      </c>
      <c r="H1426" s="404"/>
      <c r="I1426" s="404"/>
      <c r="J1426" s="241"/>
      <c r="K1426" s="241"/>
      <c r="L1426" s="241"/>
      <c r="M1426" s="241"/>
      <c r="N1426" s="241"/>
      <c r="O1426" s="241"/>
      <c r="P1426" s="241"/>
      <c r="Q1426" s="241"/>
      <c r="R1426" s="241"/>
      <c r="S1426" s="241"/>
      <c r="T1426" s="241"/>
      <c r="U1426" s="241"/>
      <c r="V1426" s="241"/>
      <c r="W1426" s="42"/>
      <c r="X1426" s="42"/>
      <c r="Y1426" s="42"/>
      <c r="Z1426" s="42"/>
      <c r="AA1426" s="42"/>
      <c r="AB1426" s="42"/>
    </row>
    <row r="1427" spans="1:28">
      <c r="A1427">
        <f t="shared" si="7"/>
        <v>0</v>
      </c>
      <c r="B1427">
        <f t="shared" si="8"/>
        <v>180</v>
      </c>
      <c r="C1427">
        <f t="shared" si="9"/>
        <v>180</v>
      </c>
      <c r="D1427" s="241"/>
      <c r="E1427" s="369">
        <v>44407</v>
      </c>
      <c r="F1427" s="42" t="s">
        <v>2431</v>
      </c>
      <c r="G1427" s="265"/>
      <c r="H1427" s="404">
        <v>180</v>
      </c>
      <c r="I1427" s="404"/>
      <c r="J1427" s="241"/>
      <c r="K1427" s="241"/>
      <c r="L1427" s="241"/>
      <c r="M1427" s="241"/>
      <c r="N1427" s="241"/>
      <c r="O1427" s="241">
        <v>180</v>
      </c>
      <c r="P1427" s="241"/>
      <c r="Q1427" s="241"/>
      <c r="R1427" s="241"/>
      <c r="S1427" s="241"/>
      <c r="T1427" s="241"/>
      <c r="U1427" s="241"/>
      <c r="V1427" s="241"/>
      <c r="W1427" s="42"/>
      <c r="X1427" s="42"/>
      <c r="Y1427" s="42"/>
      <c r="Z1427" s="42"/>
      <c r="AA1427" s="42"/>
      <c r="AB1427" s="42"/>
    </row>
    <row r="1428" spans="1:28">
      <c r="A1428">
        <f t="shared" si="7"/>
        <v>0</v>
      </c>
      <c r="B1428">
        <f t="shared" si="8"/>
        <v>205</v>
      </c>
      <c r="C1428">
        <f t="shared" si="9"/>
        <v>205</v>
      </c>
      <c r="D1428" s="241"/>
      <c r="E1428" s="369">
        <v>44407</v>
      </c>
      <c r="F1428" s="42" t="s">
        <v>2432</v>
      </c>
      <c r="G1428" s="265"/>
      <c r="H1428" s="404">
        <v>205</v>
      </c>
      <c r="I1428" s="404"/>
      <c r="J1428" s="241"/>
      <c r="K1428" s="241"/>
      <c r="L1428" s="241"/>
      <c r="M1428" s="241"/>
      <c r="N1428" s="241">
        <v>205</v>
      </c>
      <c r="O1428" s="241"/>
      <c r="P1428" s="241"/>
      <c r="Q1428" s="241"/>
      <c r="R1428" s="241"/>
      <c r="S1428" s="241"/>
      <c r="T1428" s="241"/>
      <c r="U1428" s="241"/>
      <c r="V1428" s="241"/>
      <c r="W1428" s="42"/>
      <c r="X1428" s="42"/>
      <c r="Y1428" s="42"/>
      <c r="Z1428" s="42"/>
      <c r="AA1428" s="42"/>
      <c r="AB1428" s="42"/>
    </row>
    <row r="1429" spans="1:28">
      <c r="A1429">
        <f t="shared" si="7"/>
        <v>0</v>
      </c>
      <c r="B1429">
        <f t="shared" si="8"/>
        <v>339</v>
      </c>
      <c r="C1429">
        <f t="shared" si="9"/>
        <v>339</v>
      </c>
      <c r="D1429" s="241"/>
      <c r="E1429" s="369">
        <v>44407</v>
      </c>
      <c r="F1429" s="437" t="s">
        <v>2433</v>
      </c>
      <c r="G1429" s="265"/>
      <c r="H1429" s="404">
        <v>339</v>
      </c>
      <c r="I1429" s="404"/>
      <c r="J1429" s="241"/>
      <c r="K1429" s="241"/>
      <c r="L1429" s="241"/>
      <c r="M1429" s="241"/>
      <c r="N1429" s="241">
        <v>339</v>
      </c>
      <c r="O1429" s="241"/>
      <c r="P1429" s="241"/>
      <c r="Q1429" s="241"/>
      <c r="R1429" s="241"/>
      <c r="S1429" s="241"/>
      <c r="T1429" s="241"/>
      <c r="U1429" s="241"/>
      <c r="V1429" s="241"/>
      <c r="W1429" s="42"/>
      <c r="X1429" s="42"/>
      <c r="Y1429" s="42"/>
      <c r="Z1429" s="42"/>
      <c r="AA1429" s="42"/>
      <c r="AB1429" s="42"/>
    </row>
    <row r="1430" spans="1:28">
      <c r="A1430">
        <f t="shared" si="7"/>
        <v>0</v>
      </c>
      <c r="B1430">
        <f t="shared" si="8"/>
        <v>1</v>
      </c>
      <c r="C1430">
        <f t="shared" si="9"/>
        <v>1</v>
      </c>
      <c r="D1430" s="241"/>
      <c r="E1430" s="369">
        <v>44407</v>
      </c>
      <c r="F1430" s="42" t="s">
        <v>1914</v>
      </c>
      <c r="G1430" s="265"/>
      <c r="H1430" s="404">
        <v>1</v>
      </c>
      <c r="I1430" s="404"/>
      <c r="J1430" s="241"/>
      <c r="K1430" s="241"/>
      <c r="L1430" s="241"/>
      <c r="M1430" s="241"/>
      <c r="N1430" s="241"/>
      <c r="O1430" s="241"/>
      <c r="P1430" s="241"/>
      <c r="Q1430" s="241"/>
      <c r="R1430" s="241"/>
      <c r="S1430" s="241">
        <v>1</v>
      </c>
      <c r="T1430" s="241"/>
      <c r="U1430" s="241"/>
      <c r="V1430" s="241"/>
      <c r="W1430" s="42"/>
      <c r="X1430" s="42"/>
      <c r="Y1430" s="42"/>
      <c r="Z1430" s="42"/>
      <c r="AA1430" s="42"/>
      <c r="AB1430" s="42"/>
    </row>
    <row r="1431" spans="1:28">
      <c r="A1431">
        <f t="shared" si="7"/>
        <v>0</v>
      </c>
      <c r="B1431">
        <f t="shared" si="8"/>
        <v>0</v>
      </c>
      <c r="C1431">
        <f t="shared" si="9"/>
        <v>0</v>
      </c>
      <c r="D1431" s="241"/>
      <c r="E1431" s="369">
        <v>44407</v>
      </c>
      <c r="F1431" s="42" t="s">
        <v>2300</v>
      </c>
      <c r="G1431" s="266">
        <v>810</v>
      </c>
      <c r="H1431" s="404"/>
      <c r="I1431" s="404"/>
      <c r="J1431" s="241"/>
      <c r="K1431" s="241"/>
      <c r="L1431" s="241"/>
      <c r="M1431" s="241"/>
      <c r="N1431" s="241"/>
      <c r="O1431" s="241"/>
      <c r="P1431" s="241"/>
      <c r="Q1431" s="241"/>
      <c r="R1431" s="241"/>
      <c r="S1431" s="241"/>
      <c r="T1431" s="241"/>
      <c r="U1431" s="241"/>
      <c r="V1431" s="241"/>
      <c r="W1431" s="42"/>
      <c r="X1431" s="42"/>
      <c r="Y1431" s="42"/>
      <c r="Z1431" s="42"/>
      <c r="AA1431" s="42"/>
      <c r="AB1431" s="42"/>
    </row>
    <row r="1432" spans="1:28">
      <c r="A1432">
        <f t="shared" si="7"/>
        <v>725</v>
      </c>
      <c r="B1432">
        <f t="shared" si="8"/>
        <v>725</v>
      </c>
      <c r="C1432">
        <f t="shared" si="9"/>
        <v>0</v>
      </c>
      <c r="D1432" s="241"/>
      <c r="E1432" s="369">
        <v>44407</v>
      </c>
      <c r="F1432" s="42" t="s">
        <v>962</v>
      </c>
      <c r="G1432" s="265"/>
      <c r="H1432" s="404">
        <v>725</v>
      </c>
      <c r="I1432" s="404"/>
      <c r="J1432" s="241"/>
      <c r="K1432" s="241"/>
      <c r="L1432" s="241"/>
      <c r="M1432" s="241"/>
      <c r="N1432" s="241"/>
      <c r="O1432" s="241"/>
      <c r="P1432" s="241"/>
      <c r="Q1432" s="241"/>
      <c r="R1432" s="241"/>
      <c r="S1432" s="241"/>
      <c r="T1432" s="241"/>
      <c r="U1432" s="241"/>
      <c r="V1432" s="241"/>
      <c r="W1432" s="42"/>
      <c r="X1432" s="42"/>
      <c r="Y1432" s="42"/>
      <c r="Z1432" s="42"/>
      <c r="AA1432" s="42"/>
      <c r="AB1432" s="42"/>
    </row>
    <row r="1433" spans="1:28">
      <c r="A1433">
        <f t="shared" si="7"/>
        <v>85</v>
      </c>
      <c r="B1433">
        <f t="shared" si="8"/>
        <v>85</v>
      </c>
      <c r="C1433">
        <f t="shared" si="9"/>
        <v>0</v>
      </c>
      <c r="D1433" s="241"/>
      <c r="E1433" s="369">
        <v>44407</v>
      </c>
      <c r="F1433" s="240" t="s">
        <v>2301</v>
      </c>
      <c r="G1433" s="266"/>
      <c r="H1433" s="241">
        <v>85</v>
      </c>
      <c r="I1433" s="404"/>
      <c r="J1433" s="241"/>
      <c r="K1433" s="241"/>
      <c r="L1433" s="241"/>
      <c r="M1433" s="241"/>
      <c r="N1433" s="241"/>
      <c r="O1433" s="241"/>
      <c r="P1433" s="241"/>
      <c r="Q1433" s="241"/>
      <c r="R1433" s="241"/>
      <c r="S1433" s="241"/>
      <c r="T1433" s="241"/>
      <c r="U1433" s="241"/>
      <c r="V1433" s="241"/>
      <c r="W1433" s="42"/>
      <c r="X1433" s="42"/>
      <c r="Y1433" s="42"/>
      <c r="Z1433" s="42"/>
      <c r="AA1433" s="42"/>
      <c r="AB1433" s="42"/>
    </row>
    <row r="1434" spans="1:28">
      <c r="D1434" s="404"/>
      <c r="E1434" s="404"/>
      <c r="F1434" s="42"/>
      <c r="G1434" s="265"/>
      <c r="H1434" s="404"/>
      <c r="I1434" s="404"/>
      <c r="J1434" s="404"/>
      <c r="K1434" s="404"/>
      <c r="L1434" s="404"/>
      <c r="M1434" s="404"/>
      <c r="N1434" s="404"/>
      <c r="O1434" s="404"/>
      <c r="P1434" s="404"/>
      <c r="Q1434" s="404"/>
      <c r="R1434" s="404"/>
      <c r="S1434" s="404"/>
      <c r="T1434" s="404"/>
      <c r="U1434" s="404"/>
      <c r="V1434" s="404"/>
      <c r="W1434" s="42"/>
      <c r="X1434" s="42"/>
      <c r="Y1434" s="42"/>
      <c r="Z1434" s="42"/>
      <c r="AA1434" s="42"/>
      <c r="AB1434" s="42"/>
    </row>
    <row r="1435" spans="1:28">
      <c r="D1435" s="404"/>
      <c r="E1435" s="404"/>
      <c r="F1435" s="42"/>
      <c r="G1435" s="265"/>
      <c r="H1435" s="404"/>
      <c r="I1435" s="404"/>
      <c r="J1435" s="404"/>
      <c r="K1435" s="404"/>
      <c r="L1435" s="404"/>
      <c r="M1435" s="404"/>
      <c r="N1435" s="404"/>
      <c r="O1435" s="404"/>
      <c r="P1435" s="404"/>
      <c r="Q1435" s="404"/>
      <c r="R1435" s="404"/>
      <c r="S1435" s="404"/>
      <c r="T1435" s="404"/>
      <c r="U1435" s="404"/>
      <c r="V1435" s="404"/>
      <c r="W1435" s="42"/>
      <c r="X1435" s="42"/>
      <c r="Y1435" s="42"/>
      <c r="Z1435" s="42"/>
      <c r="AA1435" s="42"/>
      <c r="AB1435" s="42"/>
    </row>
    <row r="1436" spans="1:28">
      <c r="D1436" s="404"/>
      <c r="E1436" s="404"/>
      <c r="F1436" s="42"/>
      <c r="G1436" s="265"/>
      <c r="H1436" s="404"/>
      <c r="I1436" s="404"/>
      <c r="J1436" s="404"/>
      <c r="K1436" s="404"/>
      <c r="L1436" s="404"/>
      <c r="M1436" s="404"/>
      <c r="N1436" s="404"/>
      <c r="O1436" s="404"/>
      <c r="P1436" s="404"/>
      <c r="Q1436" s="404"/>
      <c r="R1436" s="404"/>
      <c r="S1436" s="404"/>
      <c r="T1436" s="404"/>
      <c r="U1436" s="404"/>
      <c r="V1436" s="404"/>
      <c r="W1436" s="42"/>
      <c r="X1436" s="42"/>
      <c r="Y1436" s="42"/>
      <c r="Z1436" s="42"/>
      <c r="AA1436" s="42"/>
      <c r="AB1436" s="42"/>
    </row>
    <row r="1437" spans="1:28">
      <c r="D1437" s="404"/>
      <c r="E1437" s="404"/>
      <c r="F1437" s="42"/>
      <c r="G1437" s="265"/>
      <c r="H1437" s="404"/>
      <c r="I1437" s="404"/>
      <c r="J1437" s="404"/>
      <c r="K1437" s="404"/>
      <c r="L1437" s="404"/>
      <c r="M1437" s="404"/>
      <c r="N1437" s="404"/>
      <c r="O1437" s="404"/>
      <c r="P1437" s="404"/>
      <c r="Q1437" s="404"/>
      <c r="R1437" s="404"/>
      <c r="S1437" s="404"/>
      <c r="T1437" s="404"/>
      <c r="U1437" s="404"/>
      <c r="V1437" s="404"/>
      <c r="W1437" s="42"/>
      <c r="X1437" s="42"/>
      <c r="Y1437" s="42"/>
      <c r="Z1437" s="42"/>
      <c r="AA1437" s="42"/>
      <c r="AB1437" s="42"/>
    </row>
    <row r="1438" spans="1:28">
      <c r="D1438" s="404"/>
      <c r="E1438" s="404"/>
      <c r="F1438" s="42"/>
      <c r="G1438" s="265"/>
      <c r="H1438" s="404"/>
      <c r="I1438" s="404"/>
      <c r="J1438" s="404"/>
      <c r="K1438" s="404"/>
      <c r="L1438" s="404"/>
      <c r="M1438" s="404"/>
      <c r="N1438" s="404"/>
      <c r="O1438" s="404"/>
      <c r="P1438" s="404"/>
      <c r="Q1438" s="404"/>
      <c r="R1438" s="404"/>
      <c r="S1438" s="404"/>
      <c r="T1438" s="404"/>
      <c r="U1438" s="404"/>
      <c r="V1438" s="404"/>
      <c r="W1438" s="42"/>
      <c r="X1438" s="42"/>
      <c r="Y1438" s="42"/>
      <c r="Z1438" s="42"/>
      <c r="AA1438" s="42"/>
      <c r="AB1438" s="42"/>
    </row>
    <row r="1439" spans="1:28">
      <c r="D1439" s="404"/>
      <c r="E1439" s="404"/>
      <c r="F1439" s="42"/>
      <c r="G1439" s="265"/>
      <c r="H1439" s="404"/>
      <c r="I1439" s="404"/>
      <c r="J1439" s="404"/>
      <c r="K1439" s="404"/>
      <c r="L1439" s="404"/>
      <c r="M1439" s="404"/>
      <c r="N1439" s="404"/>
      <c r="O1439" s="404"/>
      <c r="P1439" s="404"/>
      <c r="Q1439" s="404"/>
      <c r="R1439" s="404"/>
      <c r="S1439" s="404"/>
      <c r="T1439" s="404"/>
      <c r="U1439" s="404"/>
      <c r="V1439" s="404"/>
      <c r="W1439" s="42"/>
      <c r="X1439" s="42"/>
      <c r="Y1439" s="42"/>
      <c r="Z1439" s="42"/>
      <c r="AA1439" s="42"/>
      <c r="AB1439" s="42"/>
    </row>
    <row r="1440" spans="1:28">
      <c r="D1440" s="404"/>
      <c r="E1440" s="404"/>
      <c r="F1440" s="42"/>
      <c r="G1440" s="265"/>
      <c r="H1440" s="404"/>
      <c r="I1440" s="404"/>
      <c r="J1440" s="404"/>
      <c r="K1440" s="404"/>
      <c r="L1440" s="404"/>
      <c r="M1440" s="404"/>
      <c r="N1440" s="404"/>
      <c r="O1440" s="404"/>
      <c r="P1440" s="404"/>
      <c r="Q1440" s="404"/>
      <c r="R1440" s="404"/>
      <c r="S1440" s="404"/>
      <c r="T1440" s="404"/>
      <c r="U1440" s="404"/>
      <c r="V1440" s="404"/>
      <c r="W1440" s="42"/>
      <c r="X1440" s="42"/>
      <c r="Y1440" s="42"/>
      <c r="Z1440" s="42"/>
      <c r="AA1440" s="42"/>
      <c r="AB1440" s="42"/>
    </row>
    <row r="1441" spans="4:28">
      <c r="D1441" s="404"/>
      <c r="E1441" s="404"/>
      <c r="F1441" s="42"/>
      <c r="G1441" s="265"/>
      <c r="H1441" s="404"/>
      <c r="I1441" s="404"/>
      <c r="J1441" s="404"/>
      <c r="K1441" s="404"/>
      <c r="L1441" s="404"/>
      <c r="M1441" s="404"/>
      <c r="N1441" s="404"/>
      <c r="O1441" s="404"/>
      <c r="P1441" s="404"/>
      <c r="Q1441" s="404"/>
      <c r="R1441" s="404"/>
      <c r="S1441" s="404"/>
      <c r="T1441" s="404"/>
      <c r="U1441" s="404"/>
      <c r="V1441" s="404"/>
      <c r="W1441" s="42"/>
      <c r="X1441" s="42"/>
      <c r="Y1441" s="42"/>
      <c r="Z1441" s="42"/>
      <c r="AA1441" s="42"/>
      <c r="AB1441" s="42"/>
    </row>
    <row r="1442" spans="4:28">
      <c r="D1442" s="404"/>
      <c r="E1442" s="404"/>
      <c r="F1442" s="42"/>
      <c r="G1442" s="265"/>
      <c r="H1442" s="404"/>
      <c r="I1442" s="404"/>
      <c r="J1442" s="404"/>
      <c r="K1442" s="404"/>
      <c r="L1442" s="404"/>
      <c r="M1442" s="404"/>
      <c r="N1442" s="404"/>
      <c r="O1442" s="404"/>
      <c r="P1442" s="404"/>
      <c r="Q1442" s="404"/>
      <c r="R1442" s="404"/>
      <c r="S1442" s="404"/>
      <c r="T1442" s="404"/>
      <c r="U1442" s="404"/>
      <c r="V1442" s="404"/>
      <c r="W1442" s="42"/>
      <c r="X1442" s="42"/>
      <c r="Y1442" s="42"/>
      <c r="Z1442" s="42"/>
      <c r="AA1442" s="42"/>
      <c r="AB1442" s="42"/>
    </row>
    <row r="1443" spans="4:28">
      <c r="D1443" s="404"/>
      <c r="E1443" s="404"/>
      <c r="F1443" s="42"/>
      <c r="G1443" s="265"/>
      <c r="H1443" s="404"/>
      <c r="I1443" s="404"/>
      <c r="J1443" s="404"/>
      <c r="K1443" s="404"/>
      <c r="L1443" s="404"/>
      <c r="M1443" s="404"/>
      <c r="N1443" s="404"/>
      <c r="O1443" s="404"/>
      <c r="P1443" s="404"/>
      <c r="Q1443" s="404"/>
      <c r="R1443" s="404"/>
      <c r="S1443" s="404"/>
      <c r="T1443" s="404"/>
      <c r="U1443" s="404"/>
      <c r="V1443" s="404"/>
      <c r="W1443" s="42"/>
      <c r="X1443" s="42"/>
      <c r="Y1443" s="42"/>
      <c r="Z1443" s="42"/>
      <c r="AA1443" s="42"/>
      <c r="AB1443" s="42"/>
    </row>
    <row r="1444" spans="4:28">
      <c r="D1444" s="404"/>
      <c r="E1444" s="404"/>
      <c r="F1444" s="42"/>
      <c r="G1444" s="265"/>
      <c r="H1444" s="404"/>
      <c r="I1444" s="404"/>
      <c r="J1444" s="404"/>
      <c r="K1444" s="404"/>
      <c r="L1444" s="404"/>
      <c r="M1444" s="404"/>
      <c r="N1444" s="404"/>
      <c r="O1444" s="404"/>
      <c r="P1444" s="404"/>
      <c r="Q1444" s="404"/>
      <c r="R1444" s="404"/>
      <c r="S1444" s="404"/>
      <c r="T1444" s="404"/>
      <c r="U1444" s="404"/>
      <c r="V1444" s="404"/>
      <c r="W1444" s="42"/>
      <c r="X1444" s="42"/>
      <c r="Y1444" s="42"/>
      <c r="Z1444" s="42"/>
      <c r="AA1444" s="42"/>
      <c r="AB1444" s="42"/>
    </row>
    <row r="1445" spans="4:28">
      <c r="D1445" s="404"/>
      <c r="E1445" s="404"/>
      <c r="F1445" s="42"/>
      <c r="G1445" s="265"/>
      <c r="H1445" s="404"/>
      <c r="I1445" s="404"/>
      <c r="J1445" s="404"/>
      <c r="K1445" s="404"/>
      <c r="L1445" s="404"/>
      <c r="M1445" s="404"/>
      <c r="N1445" s="404"/>
      <c r="O1445" s="404"/>
      <c r="P1445" s="404"/>
      <c r="Q1445" s="404"/>
      <c r="R1445" s="404"/>
      <c r="S1445" s="404"/>
      <c r="T1445" s="404"/>
      <c r="U1445" s="404"/>
      <c r="V1445" s="404"/>
      <c r="W1445" s="42"/>
      <c r="X1445" s="42"/>
      <c r="Y1445" s="42"/>
      <c r="Z1445" s="42"/>
      <c r="AA1445" s="42"/>
      <c r="AB1445" s="42"/>
    </row>
    <row r="1446" spans="4:28">
      <c r="D1446" s="404"/>
      <c r="E1446" s="404"/>
      <c r="F1446" s="42"/>
      <c r="G1446" s="265"/>
      <c r="H1446" s="404"/>
      <c r="I1446" s="404"/>
      <c r="J1446" s="404"/>
      <c r="K1446" s="404"/>
      <c r="L1446" s="404"/>
      <c r="M1446" s="404"/>
      <c r="N1446" s="404"/>
      <c r="O1446" s="404"/>
      <c r="P1446" s="404"/>
      <c r="Q1446" s="404"/>
      <c r="R1446" s="404"/>
      <c r="S1446" s="404"/>
      <c r="T1446" s="404"/>
      <c r="U1446" s="404"/>
      <c r="V1446" s="404"/>
      <c r="W1446" s="42"/>
      <c r="X1446" s="42"/>
      <c r="Y1446" s="42"/>
      <c r="Z1446" s="42"/>
      <c r="AA1446" s="42"/>
      <c r="AB1446" s="42"/>
    </row>
    <row r="1447" spans="4:28">
      <c r="D1447" s="404"/>
      <c r="E1447" s="404"/>
      <c r="F1447" s="42"/>
      <c r="G1447" s="265"/>
      <c r="H1447" s="404"/>
      <c r="I1447" s="404"/>
      <c r="J1447" s="404"/>
      <c r="K1447" s="404"/>
      <c r="L1447" s="404"/>
      <c r="M1447" s="404"/>
      <c r="N1447" s="404"/>
      <c r="O1447" s="404"/>
      <c r="P1447" s="404"/>
      <c r="Q1447" s="404"/>
      <c r="R1447" s="404"/>
      <c r="S1447" s="404"/>
      <c r="T1447" s="404"/>
      <c r="U1447" s="404"/>
      <c r="V1447" s="404"/>
      <c r="W1447" s="42"/>
      <c r="X1447" s="42"/>
      <c r="Y1447" s="42"/>
      <c r="Z1447" s="42"/>
      <c r="AA1447" s="42"/>
      <c r="AB1447" s="42"/>
    </row>
    <row r="1448" spans="4:28">
      <c r="D1448" s="404"/>
      <c r="E1448" s="404"/>
      <c r="F1448" s="42"/>
      <c r="G1448" s="265"/>
      <c r="H1448" s="404"/>
      <c r="I1448" s="404"/>
      <c r="J1448" s="404"/>
      <c r="K1448" s="404"/>
      <c r="L1448" s="404"/>
      <c r="M1448" s="404"/>
      <c r="N1448" s="404"/>
      <c r="O1448" s="404"/>
      <c r="P1448" s="404"/>
      <c r="Q1448" s="404"/>
      <c r="R1448" s="404"/>
      <c r="S1448" s="404"/>
      <c r="T1448" s="404"/>
      <c r="U1448" s="404"/>
      <c r="V1448" s="404"/>
      <c r="W1448" s="42"/>
      <c r="X1448" s="42"/>
      <c r="Y1448" s="42"/>
      <c r="Z1448" s="42"/>
      <c r="AA1448" s="42"/>
      <c r="AB1448" s="42"/>
    </row>
    <row r="1449" spans="4:28">
      <c r="D1449" s="404"/>
      <c r="E1449" s="404"/>
      <c r="F1449" s="42"/>
      <c r="G1449" s="265"/>
      <c r="H1449" s="404"/>
      <c r="I1449" s="404"/>
      <c r="J1449" s="404"/>
      <c r="K1449" s="404"/>
      <c r="L1449" s="404"/>
      <c r="M1449" s="404"/>
      <c r="N1449" s="404"/>
      <c r="O1449" s="404"/>
      <c r="P1449" s="404"/>
      <c r="Q1449" s="404"/>
      <c r="R1449" s="404"/>
      <c r="S1449" s="404"/>
      <c r="T1449" s="404"/>
      <c r="U1449" s="404"/>
      <c r="V1449" s="404"/>
      <c r="W1449" s="42"/>
      <c r="X1449" s="42"/>
      <c r="Y1449" s="42"/>
      <c r="Z1449" s="42"/>
      <c r="AA1449" s="42"/>
      <c r="AB1449" s="42"/>
    </row>
    <row r="1450" spans="4:28">
      <c r="D1450" s="404"/>
      <c r="E1450" s="404"/>
      <c r="F1450" s="42"/>
      <c r="G1450" s="265"/>
      <c r="H1450" s="404"/>
      <c r="I1450" s="404"/>
      <c r="J1450" s="404"/>
      <c r="K1450" s="404"/>
      <c r="L1450" s="404"/>
      <c r="M1450" s="404"/>
      <c r="N1450" s="404"/>
      <c r="O1450" s="404"/>
      <c r="P1450" s="404"/>
      <c r="Q1450" s="404"/>
      <c r="R1450" s="404"/>
      <c r="S1450" s="404"/>
      <c r="T1450" s="404"/>
      <c r="U1450" s="404"/>
      <c r="V1450" s="404"/>
      <c r="W1450" s="42"/>
      <c r="X1450" s="42"/>
      <c r="Y1450" s="42"/>
      <c r="Z1450" s="42"/>
      <c r="AA1450" s="42"/>
      <c r="AB1450" s="42"/>
    </row>
    <row r="1451" spans="4:28">
      <c r="D1451" s="404"/>
      <c r="E1451" s="404"/>
      <c r="F1451" s="42"/>
      <c r="G1451" s="265"/>
      <c r="H1451" s="404"/>
      <c r="I1451" s="404"/>
      <c r="J1451" s="404"/>
      <c r="K1451" s="404"/>
      <c r="L1451" s="404"/>
      <c r="M1451" s="404"/>
      <c r="N1451" s="404"/>
      <c r="O1451" s="404"/>
      <c r="P1451" s="404"/>
      <c r="Q1451" s="404"/>
      <c r="R1451" s="404"/>
      <c r="S1451" s="404"/>
      <c r="T1451" s="404"/>
      <c r="U1451" s="404"/>
      <c r="V1451" s="404"/>
      <c r="W1451" s="42"/>
      <c r="X1451" s="42"/>
      <c r="Y1451" s="42"/>
      <c r="Z1451" s="42"/>
      <c r="AA1451" s="42"/>
      <c r="AB1451" s="42"/>
    </row>
    <row r="1452" spans="4:28">
      <c r="D1452" s="404"/>
      <c r="E1452" s="404"/>
      <c r="F1452" s="42"/>
      <c r="G1452" s="265"/>
      <c r="H1452" s="404"/>
      <c r="I1452" s="404"/>
      <c r="J1452" s="404"/>
      <c r="K1452" s="404"/>
      <c r="L1452" s="404"/>
      <c r="M1452" s="404"/>
      <c r="N1452" s="404"/>
      <c r="O1452" s="404"/>
      <c r="P1452" s="404"/>
      <c r="Q1452" s="404"/>
      <c r="R1452" s="404"/>
      <c r="S1452" s="404"/>
      <c r="T1452" s="404"/>
      <c r="U1452" s="404"/>
      <c r="V1452" s="404"/>
      <c r="W1452" s="42"/>
      <c r="X1452" s="42"/>
      <c r="Y1452" s="42"/>
      <c r="Z1452" s="42"/>
      <c r="AA1452" s="42"/>
      <c r="AB1452" s="42"/>
    </row>
    <row r="1453" spans="4:28">
      <c r="D1453" s="404"/>
      <c r="E1453" s="404"/>
      <c r="F1453" s="42"/>
      <c r="G1453" s="265"/>
      <c r="H1453" s="404"/>
      <c r="I1453" s="404"/>
      <c r="J1453" s="404"/>
      <c r="K1453" s="404"/>
      <c r="L1453" s="404"/>
      <c r="M1453" s="404"/>
      <c r="N1453" s="404"/>
      <c r="O1453" s="404"/>
      <c r="P1453" s="404"/>
      <c r="Q1453" s="404"/>
      <c r="R1453" s="404"/>
      <c r="S1453" s="404"/>
      <c r="T1453" s="404"/>
      <c r="U1453" s="404"/>
      <c r="V1453" s="404"/>
      <c r="W1453" s="42"/>
      <c r="X1453" s="42"/>
      <c r="Y1453" s="42"/>
      <c r="Z1453" s="42"/>
      <c r="AA1453" s="42"/>
      <c r="AB1453" s="42"/>
    </row>
    <row r="1454" spans="4:28">
      <c r="D1454" s="404"/>
      <c r="E1454" s="404"/>
      <c r="F1454" s="42"/>
      <c r="G1454" s="265"/>
      <c r="H1454" s="404"/>
      <c r="I1454" s="404"/>
      <c r="J1454" s="404"/>
      <c r="K1454" s="404"/>
      <c r="L1454" s="404"/>
      <c r="M1454" s="404"/>
      <c r="N1454" s="404"/>
      <c r="O1454" s="404"/>
      <c r="P1454" s="404"/>
      <c r="Q1454" s="404"/>
      <c r="R1454" s="404"/>
      <c r="S1454" s="404"/>
      <c r="T1454" s="404"/>
      <c r="U1454" s="404"/>
      <c r="V1454" s="404"/>
      <c r="W1454" s="42"/>
      <c r="X1454" s="42"/>
      <c r="Y1454" s="42"/>
      <c r="Z1454" s="42"/>
      <c r="AA1454" s="42"/>
      <c r="AB1454" s="42"/>
    </row>
    <row r="1455" spans="4:28">
      <c r="D1455" s="404"/>
      <c r="E1455" s="404"/>
      <c r="F1455" s="42"/>
      <c r="G1455" s="265"/>
      <c r="H1455" s="404"/>
      <c r="I1455" s="404"/>
      <c r="J1455" s="404"/>
      <c r="K1455" s="404"/>
      <c r="L1455" s="404"/>
      <c r="M1455" s="404"/>
      <c r="N1455" s="404"/>
      <c r="O1455" s="404"/>
      <c r="P1455" s="404"/>
      <c r="Q1455" s="404"/>
      <c r="R1455" s="404"/>
      <c r="S1455" s="404"/>
      <c r="T1455" s="404"/>
      <c r="U1455" s="404"/>
      <c r="V1455" s="404"/>
      <c r="W1455" s="42"/>
      <c r="X1455" s="42"/>
      <c r="Y1455" s="42"/>
      <c r="Z1455" s="42"/>
      <c r="AA1455" s="42"/>
      <c r="AB1455" s="42"/>
    </row>
    <row r="1456" spans="4:28">
      <c r="D1456" s="404"/>
      <c r="E1456" s="404"/>
      <c r="F1456" s="42"/>
      <c r="G1456" s="265"/>
      <c r="H1456" s="404"/>
      <c r="I1456" s="404"/>
      <c r="J1456" s="404"/>
      <c r="K1456" s="404"/>
      <c r="L1456" s="404"/>
      <c r="M1456" s="404"/>
      <c r="N1456" s="404"/>
      <c r="O1456" s="404"/>
      <c r="P1456" s="404"/>
      <c r="Q1456" s="404"/>
      <c r="R1456" s="404"/>
      <c r="S1456" s="404"/>
      <c r="T1456" s="404"/>
      <c r="U1456" s="404"/>
      <c r="V1456" s="404"/>
      <c r="W1456" s="42"/>
      <c r="X1456" s="42"/>
      <c r="Y1456" s="42"/>
      <c r="Z1456" s="42"/>
      <c r="AA1456" s="42"/>
      <c r="AB1456" s="42"/>
    </row>
    <row r="1457" spans="4:28">
      <c r="D1457" s="404"/>
      <c r="E1457" s="404"/>
      <c r="F1457" s="42"/>
      <c r="G1457" s="265"/>
      <c r="H1457" s="404"/>
      <c r="I1457" s="404"/>
      <c r="J1457" s="404"/>
      <c r="K1457" s="404"/>
      <c r="L1457" s="404"/>
      <c r="M1457" s="404"/>
      <c r="N1457" s="404"/>
      <c r="O1457" s="404"/>
      <c r="P1457" s="404"/>
      <c r="Q1457" s="404"/>
      <c r="R1457" s="404"/>
      <c r="S1457" s="404"/>
      <c r="T1457" s="404"/>
      <c r="U1457" s="404"/>
      <c r="V1457" s="404"/>
      <c r="W1457" s="42"/>
      <c r="X1457" s="42"/>
      <c r="Y1457" s="42"/>
      <c r="Z1457" s="42"/>
      <c r="AA1457" s="42"/>
      <c r="AB1457" s="42"/>
    </row>
    <row r="1458" spans="4:28">
      <c r="D1458" s="404"/>
      <c r="E1458" s="404"/>
      <c r="F1458" s="42"/>
      <c r="G1458" s="265"/>
      <c r="H1458" s="404"/>
      <c r="I1458" s="404"/>
      <c r="J1458" s="404"/>
      <c r="K1458" s="404"/>
      <c r="L1458" s="404"/>
      <c r="M1458" s="404"/>
      <c r="N1458" s="404"/>
      <c r="O1458" s="404"/>
      <c r="P1458" s="404"/>
      <c r="Q1458" s="404"/>
      <c r="R1458" s="404"/>
      <c r="S1458" s="404"/>
      <c r="T1458" s="404"/>
      <c r="U1458" s="404"/>
      <c r="V1458" s="404"/>
      <c r="W1458" s="42"/>
      <c r="X1458" s="42"/>
      <c r="Y1458" s="42"/>
      <c r="Z1458" s="42"/>
      <c r="AA1458" s="42"/>
      <c r="AB1458" s="42"/>
    </row>
    <row r="1459" spans="4:28">
      <c r="D1459" s="404"/>
      <c r="E1459" s="404"/>
      <c r="F1459" s="42"/>
      <c r="G1459" s="265"/>
      <c r="H1459" s="404"/>
      <c r="I1459" s="404"/>
      <c r="J1459" s="404"/>
      <c r="K1459" s="404"/>
      <c r="L1459" s="404"/>
      <c r="M1459" s="404"/>
      <c r="N1459" s="404"/>
      <c r="O1459" s="404"/>
      <c r="P1459" s="404"/>
      <c r="Q1459" s="404"/>
      <c r="R1459" s="404"/>
      <c r="S1459" s="404"/>
      <c r="T1459" s="404"/>
      <c r="U1459" s="404"/>
      <c r="V1459" s="404"/>
      <c r="W1459" s="42"/>
      <c r="X1459" s="42"/>
      <c r="Y1459" s="42"/>
      <c r="Z1459" s="42"/>
      <c r="AA1459" s="42"/>
      <c r="AB1459" s="42"/>
    </row>
    <row r="1460" spans="4:28">
      <c r="D1460" s="404"/>
      <c r="E1460" s="404"/>
      <c r="F1460" s="42"/>
      <c r="G1460" s="265"/>
      <c r="H1460" s="404"/>
      <c r="I1460" s="404"/>
      <c r="J1460" s="404"/>
      <c r="K1460" s="404"/>
      <c r="L1460" s="404"/>
      <c r="M1460" s="404"/>
      <c r="N1460" s="404"/>
      <c r="O1460" s="404"/>
      <c r="P1460" s="404"/>
      <c r="Q1460" s="404"/>
      <c r="R1460" s="404"/>
      <c r="S1460" s="404"/>
      <c r="T1460" s="404"/>
      <c r="U1460" s="404"/>
      <c r="V1460" s="404"/>
      <c r="W1460" s="42"/>
      <c r="X1460" s="42"/>
      <c r="Y1460" s="42"/>
      <c r="Z1460" s="42"/>
      <c r="AA1460" s="42"/>
      <c r="AB1460" s="42"/>
    </row>
    <row r="1461" spans="4:28">
      <c r="D1461" s="404"/>
      <c r="E1461" s="404"/>
      <c r="F1461" s="42"/>
      <c r="G1461" s="265"/>
      <c r="H1461" s="404"/>
      <c r="I1461" s="404"/>
      <c r="J1461" s="404"/>
      <c r="K1461" s="404"/>
      <c r="L1461" s="404"/>
      <c r="M1461" s="404"/>
      <c r="N1461" s="404"/>
      <c r="O1461" s="404"/>
      <c r="P1461" s="404"/>
      <c r="Q1461" s="404"/>
      <c r="R1461" s="404"/>
      <c r="S1461" s="404"/>
      <c r="T1461" s="404"/>
      <c r="U1461" s="404"/>
      <c r="V1461" s="404"/>
      <c r="W1461" s="42"/>
      <c r="X1461" s="42"/>
      <c r="Y1461" s="42"/>
      <c r="Z1461" s="42"/>
      <c r="AA1461" s="42"/>
      <c r="AB1461" s="42"/>
    </row>
    <row r="1462" spans="4:28">
      <c r="D1462" s="404"/>
      <c r="E1462" s="404"/>
      <c r="F1462" s="42"/>
      <c r="G1462" s="265"/>
      <c r="H1462" s="404"/>
      <c r="I1462" s="404"/>
      <c r="J1462" s="404"/>
      <c r="K1462" s="404"/>
      <c r="L1462" s="404"/>
      <c r="M1462" s="404"/>
      <c r="N1462" s="404"/>
      <c r="O1462" s="404"/>
      <c r="P1462" s="404"/>
      <c r="Q1462" s="404"/>
      <c r="R1462" s="404"/>
      <c r="S1462" s="404"/>
      <c r="T1462" s="404"/>
      <c r="U1462" s="404"/>
      <c r="V1462" s="404"/>
      <c r="W1462" s="42"/>
      <c r="X1462" s="42"/>
      <c r="Y1462" s="42"/>
      <c r="Z1462" s="42"/>
      <c r="AA1462" s="42"/>
      <c r="AB1462" s="42"/>
    </row>
    <row r="1463" spans="4:28">
      <c r="D1463" s="404"/>
      <c r="E1463" s="404"/>
      <c r="F1463" s="42"/>
      <c r="G1463" s="265"/>
      <c r="H1463" s="404"/>
      <c r="I1463" s="404"/>
      <c r="J1463" s="404"/>
      <c r="K1463" s="404"/>
      <c r="L1463" s="404"/>
      <c r="M1463" s="404"/>
      <c r="N1463" s="404"/>
      <c r="O1463" s="404"/>
      <c r="P1463" s="404"/>
      <c r="Q1463" s="404"/>
      <c r="R1463" s="404"/>
      <c r="S1463" s="404"/>
      <c r="T1463" s="404"/>
      <c r="U1463" s="404"/>
      <c r="V1463" s="404"/>
      <c r="W1463" s="42"/>
      <c r="X1463" s="42"/>
      <c r="Y1463" s="42"/>
      <c r="Z1463" s="42"/>
      <c r="AA1463" s="42"/>
      <c r="AB1463" s="42"/>
    </row>
    <row r="1464" spans="4:28">
      <c r="D1464" s="404"/>
      <c r="E1464" s="404"/>
      <c r="F1464" s="42"/>
      <c r="G1464" s="265"/>
      <c r="H1464" s="404"/>
      <c r="I1464" s="404"/>
      <c r="J1464" s="404"/>
      <c r="K1464" s="404"/>
      <c r="L1464" s="404"/>
      <c r="M1464" s="404"/>
      <c r="N1464" s="404"/>
      <c r="O1464" s="404"/>
      <c r="P1464" s="404"/>
      <c r="Q1464" s="404"/>
      <c r="R1464" s="404"/>
      <c r="S1464" s="404"/>
      <c r="T1464" s="404"/>
      <c r="U1464" s="404"/>
      <c r="V1464" s="404"/>
      <c r="W1464" s="42"/>
      <c r="X1464" s="42"/>
      <c r="Y1464" s="42"/>
      <c r="Z1464" s="42"/>
      <c r="AA1464" s="42"/>
      <c r="AB1464" s="42"/>
    </row>
    <row r="1465" spans="4:28">
      <c r="D1465" s="404"/>
      <c r="E1465" s="404"/>
      <c r="F1465" s="42"/>
      <c r="G1465" s="265"/>
      <c r="H1465" s="404"/>
      <c r="I1465" s="404"/>
      <c r="J1465" s="404"/>
      <c r="K1465" s="404"/>
      <c r="L1465" s="404"/>
      <c r="M1465" s="404"/>
      <c r="N1465" s="404"/>
      <c r="O1465" s="404"/>
      <c r="P1465" s="404"/>
      <c r="Q1465" s="404"/>
      <c r="R1465" s="404"/>
      <c r="S1465" s="404"/>
      <c r="T1465" s="404"/>
      <c r="U1465" s="404"/>
      <c r="V1465" s="404"/>
      <c r="W1465" s="42"/>
      <c r="X1465" s="42"/>
      <c r="Y1465" s="42"/>
      <c r="Z1465" s="42"/>
      <c r="AA1465" s="42"/>
      <c r="AB1465" s="42"/>
    </row>
    <row r="1466" spans="4:28">
      <c r="D1466" s="404"/>
      <c r="E1466" s="404"/>
      <c r="F1466" s="42"/>
      <c r="G1466" s="265"/>
      <c r="H1466" s="404"/>
      <c r="I1466" s="404"/>
      <c r="J1466" s="404"/>
      <c r="K1466" s="404"/>
      <c r="L1466" s="404"/>
      <c r="M1466" s="404"/>
      <c r="N1466" s="404"/>
      <c r="O1466" s="404"/>
      <c r="P1466" s="404"/>
      <c r="Q1466" s="404"/>
      <c r="R1466" s="404"/>
      <c r="S1466" s="404"/>
      <c r="T1466" s="404"/>
      <c r="U1466" s="404"/>
      <c r="V1466" s="404"/>
      <c r="W1466" s="42"/>
      <c r="X1466" s="42"/>
      <c r="Y1466" s="42"/>
      <c r="Z1466" s="42"/>
      <c r="AA1466" s="42"/>
      <c r="AB1466" s="42"/>
    </row>
    <row r="1467" spans="4:28">
      <c r="D1467" s="404"/>
      <c r="E1467" s="404"/>
      <c r="F1467" s="42"/>
      <c r="G1467" s="265"/>
      <c r="H1467" s="404"/>
      <c r="I1467" s="404"/>
      <c r="J1467" s="404"/>
      <c r="K1467" s="404"/>
      <c r="L1467" s="404"/>
      <c r="M1467" s="404"/>
      <c r="N1467" s="404"/>
      <c r="O1467" s="404"/>
      <c r="P1467" s="404"/>
      <c r="Q1467" s="404"/>
      <c r="R1467" s="404"/>
      <c r="S1467" s="404"/>
      <c r="T1467" s="404"/>
      <c r="U1467" s="404"/>
      <c r="V1467" s="404"/>
      <c r="W1467" s="42"/>
      <c r="X1467" s="42"/>
      <c r="Y1467" s="42"/>
      <c r="Z1467" s="42"/>
      <c r="AA1467" s="42"/>
      <c r="AB1467" s="42"/>
    </row>
    <row r="1468" spans="4:28">
      <c r="D1468" s="404"/>
      <c r="E1468" s="404"/>
      <c r="F1468" s="42"/>
      <c r="G1468" s="265"/>
      <c r="H1468" s="404"/>
      <c r="I1468" s="404"/>
      <c r="J1468" s="404"/>
      <c r="K1468" s="404"/>
      <c r="L1468" s="404"/>
      <c r="M1468" s="404"/>
      <c r="N1468" s="404"/>
      <c r="O1468" s="404"/>
      <c r="P1468" s="404"/>
      <c r="Q1468" s="404"/>
      <c r="R1468" s="404"/>
      <c r="S1468" s="404"/>
      <c r="T1468" s="404"/>
      <c r="U1468" s="404"/>
      <c r="V1468" s="404"/>
      <c r="W1468" s="42"/>
      <c r="X1468" s="42"/>
      <c r="Y1468" s="42"/>
      <c r="Z1468" s="42"/>
      <c r="AA1468" s="42"/>
      <c r="AB1468" s="42"/>
    </row>
    <row r="1469" spans="4:28">
      <c r="D1469" s="404"/>
      <c r="E1469" s="404"/>
      <c r="F1469" s="42"/>
      <c r="G1469" s="265"/>
      <c r="H1469" s="404"/>
      <c r="I1469" s="404"/>
      <c r="J1469" s="404"/>
      <c r="K1469" s="404"/>
      <c r="L1469" s="404"/>
      <c r="M1469" s="404"/>
      <c r="N1469" s="404"/>
      <c r="O1469" s="404"/>
      <c r="P1469" s="404"/>
      <c r="Q1469" s="404"/>
      <c r="R1469" s="404"/>
      <c r="S1469" s="404"/>
      <c r="T1469" s="404"/>
      <c r="U1469" s="404"/>
      <c r="V1469" s="404"/>
      <c r="W1469" s="42"/>
      <c r="X1469" s="42"/>
      <c r="Y1469" s="42"/>
      <c r="Z1469" s="42"/>
      <c r="AA1469" s="42"/>
      <c r="AB1469" s="42"/>
    </row>
    <row r="1470" spans="4:28">
      <c r="D1470" s="404"/>
      <c r="E1470" s="404"/>
      <c r="F1470" s="42"/>
      <c r="G1470" s="265"/>
      <c r="H1470" s="404"/>
      <c r="I1470" s="404"/>
      <c r="J1470" s="404"/>
      <c r="K1470" s="404"/>
      <c r="L1470" s="404"/>
      <c r="M1470" s="404"/>
      <c r="N1470" s="404"/>
      <c r="O1470" s="404"/>
      <c r="P1470" s="404"/>
      <c r="Q1470" s="404"/>
      <c r="R1470" s="404"/>
      <c r="S1470" s="404"/>
      <c r="T1470" s="404"/>
      <c r="U1470" s="404"/>
      <c r="V1470" s="404"/>
      <c r="W1470" s="42"/>
      <c r="X1470" s="42"/>
      <c r="Y1470" s="42"/>
      <c r="Z1470" s="42"/>
      <c r="AA1470" s="42"/>
      <c r="AB1470" s="42"/>
    </row>
    <row r="1471" spans="4:28">
      <c r="D1471" s="404"/>
      <c r="E1471" s="404"/>
      <c r="F1471" s="42"/>
      <c r="G1471" s="265"/>
      <c r="H1471" s="404"/>
      <c r="I1471" s="404"/>
      <c r="J1471" s="404"/>
      <c r="K1471" s="404"/>
      <c r="L1471" s="404"/>
      <c r="M1471" s="404"/>
      <c r="N1471" s="404"/>
      <c r="O1471" s="404"/>
      <c r="P1471" s="404"/>
      <c r="Q1471" s="404"/>
      <c r="R1471" s="404"/>
      <c r="S1471" s="404"/>
      <c r="T1471" s="404"/>
      <c r="U1471" s="404"/>
      <c r="V1471" s="404"/>
      <c r="W1471" s="42"/>
      <c r="X1471" s="42"/>
      <c r="Y1471" s="42"/>
      <c r="Z1471" s="42"/>
      <c r="AA1471" s="42"/>
      <c r="AB1471" s="42"/>
    </row>
    <row r="1472" spans="4:28">
      <c r="D1472" s="404"/>
      <c r="E1472" s="404"/>
      <c r="F1472" s="42"/>
      <c r="G1472" s="265"/>
      <c r="H1472" s="404"/>
      <c r="I1472" s="404"/>
      <c r="J1472" s="404"/>
      <c r="K1472" s="404"/>
      <c r="L1472" s="404"/>
      <c r="M1472" s="404"/>
      <c r="N1472" s="404"/>
      <c r="O1472" s="404"/>
      <c r="P1472" s="404"/>
      <c r="Q1472" s="404"/>
      <c r="R1472" s="404"/>
      <c r="S1472" s="404"/>
      <c r="T1472" s="404"/>
      <c r="U1472" s="404"/>
      <c r="V1472" s="404"/>
      <c r="W1472" s="42"/>
      <c r="X1472" s="42"/>
      <c r="Y1472" s="42"/>
      <c r="Z1472" s="42"/>
      <c r="AA1472" s="42"/>
      <c r="AB1472" s="42"/>
    </row>
    <row r="1473" spans="4:28">
      <c r="D1473" s="404"/>
      <c r="E1473" s="404"/>
      <c r="F1473" s="42"/>
      <c r="G1473" s="265"/>
      <c r="H1473" s="404"/>
      <c r="I1473" s="404"/>
      <c r="J1473" s="404"/>
      <c r="K1473" s="404"/>
      <c r="L1473" s="404"/>
      <c r="M1473" s="404"/>
      <c r="N1473" s="404"/>
      <c r="O1473" s="404"/>
      <c r="P1473" s="404"/>
      <c r="Q1473" s="404"/>
      <c r="R1473" s="404"/>
      <c r="S1473" s="404"/>
      <c r="T1473" s="404"/>
      <c r="U1473" s="404"/>
      <c r="V1473" s="404"/>
      <c r="W1473" s="42"/>
      <c r="X1473" s="42"/>
      <c r="Y1473" s="42"/>
      <c r="Z1473" s="42"/>
      <c r="AA1473" s="42"/>
      <c r="AB1473" s="42"/>
    </row>
    <row r="1474" spans="4:28">
      <c r="D1474" s="404"/>
      <c r="E1474" s="404"/>
      <c r="F1474" s="42"/>
      <c r="G1474" s="265"/>
      <c r="H1474" s="404"/>
      <c r="I1474" s="404"/>
      <c r="J1474" s="404"/>
      <c r="K1474" s="404"/>
      <c r="L1474" s="404"/>
      <c r="M1474" s="404"/>
      <c r="N1474" s="404"/>
      <c r="O1474" s="404"/>
      <c r="P1474" s="404"/>
      <c r="Q1474" s="404"/>
      <c r="R1474" s="404"/>
      <c r="S1474" s="404"/>
      <c r="T1474" s="404"/>
      <c r="U1474" s="404"/>
      <c r="V1474" s="404"/>
      <c r="W1474" s="42"/>
      <c r="X1474" s="42"/>
      <c r="Y1474" s="42"/>
      <c r="Z1474" s="42"/>
      <c r="AA1474" s="42"/>
      <c r="AB1474" s="42"/>
    </row>
    <row r="1475" spans="4:28">
      <c r="D1475" s="404"/>
      <c r="E1475" s="404"/>
      <c r="F1475" s="42"/>
      <c r="G1475" s="265"/>
      <c r="H1475" s="404"/>
      <c r="I1475" s="404"/>
      <c r="J1475" s="404"/>
      <c r="K1475" s="404"/>
      <c r="L1475" s="404"/>
      <c r="M1475" s="404"/>
      <c r="N1475" s="404"/>
      <c r="O1475" s="404"/>
      <c r="P1475" s="404"/>
      <c r="Q1475" s="404"/>
      <c r="R1475" s="404"/>
      <c r="S1475" s="404"/>
      <c r="T1475" s="404"/>
      <c r="U1475" s="404"/>
      <c r="V1475" s="404"/>
      <c r="W1475" s="42"/>
      <c r="X1475" s="42"/>
      <c r="Y1475" s="42"/>
      <c r="Z1475" s="42"/>
      <c r="AA1475" s="42"/>
      <c r="AB1475" s="42"/>
    </row>
    <row r="1476" spans="4:28">
      <c r="D1476" s="404"/>
      <c r="E1476" s="404"/>
      <c r="F1476" s="42"/>
      <c r="G1476" s="265"/>
      <c r="H1476" s="404"/>
      <c r="I1476" s="404"/>
      <c r="J1476" s="404"/>
      <c r="K1476" s="404"/>
      <c r="L1476" s="404"/>
      <c r="M1476" s="404"/>
      <c r="N1476" s="404"/>
      <c r="O1476" s="404"/>
      <c r="P1476" s="404"/>
      <c r="Q1476" s="404"/>
      <c r="R1476" s="404"/>
      <c r="S1476" s="404"/>
      <c r="T1476" s="404"/>
      <c r="U1476" s="404"/>
      <c r="V1476" s="404"/>
      <c r="W1476" s="42"/>
      <c r="X1476" s="42"/>
      <c r="Y1476" s="42"/>
      <c r="Z1476" s="42"/>
      <c r="AA1476" s="42"/>
      <c r="AB1476" s="42"/>
    </row>
    <row r="1477" spans="4:28">
      <c r="D1477" s="404"/>
      <c r="E1477" s="404"/>
      <c r="F1477" s="42"/>
      <c r="G1477" s="265"/>
      <c r="H1477" s="404"/>
      <c r="I1477" s="404"/>
      <c r="J1477" s="404"/>
      <c r="K1477" s="404"/>
      <c r="L1477" s="404"/>
      <c r="M1477" s="404"/>
      <c r="N1477" s="404"/>
      <c r="O1477" s="404"/>
      <c r="P1477" s="404"/>
      <c r="Q1477" s="404"/>
      <c r="R1477" s="404"/>
      <c r="S1477" s="404"/>
      <c r="T1477" s="404"/>
      <c r="U1477" s="404"/>
      <c r="V1477" s="404"/>
      <c r="W1477" s="42"/>
      <c r="X1477" s="42"/>
      <c r="Y1477" s="42"/>
      <c r="Z1477" s="42"/>
      <c r="AA1477" s="42"/>
      <c r="AB1477" s="42"/>
    </row>
    <row r="1478" spans="4:28">
      <c r="D1478" s="404"/>
      <c r="E1478" s="404"/>
      <c r="F1478" s="42"/>
      <c r="G1478" s="265"/>
      <c r="H1478" s="404"/>
      <c r="I1478" s="404"/>
      <c r="J1478" s="404"/>
      <c r="K1478" s="404"/>
      <c r="L1478" s="404"/>
      <c r="M1478" s="404"/>
      <c r="N1478" s="404"/>
      <c r="O1478" s="404"/>
      <c r="P1478" s="404"/>
      <c r="Q1478" s="404"/>
      <c r="R1478" s="404"/>
      <c r="S1478" s="404"/>
      <c r="T1478" s="404"/>
      <c r="U1478" s="404"/>
      <c r="V1478" s="404"/>
      <c r="W1478" s="42"/>
      <c r="X1478" s="42"/>
      <c r="Y1478" s="42"/>
      <c r="Z1478" s="42"/>
      <c r="AA1478" s="42"/>
      <c r="AB1478" s="42"/>
    </row>
    <row r="1479" spans="4:28">
      <c r="D1479" s="404"/>
      <c r="E1479" s="404"/>
      <c r="F1479" s="42"/>
      <c r="G1479" s="265"/>
      <c r="H1479" s="404"/>
      <c r="I1479" s="404"/>
      <c r="J1479" s="404"/>
      <c r="K1479" s="404"/>
      <c r="L1479" s="404"/>
      <c r="M1479" s="404"/>
      <c r="N1479" s="404"/>
      <c r="O1479" s="404"/>
      <c r="P1479" s="404"/>
      <c r="Q1479" s="404"/>
      <c r="R1479" s="404"/>
      <c r="S1479" s="404"/>
      <c r="T1479" s="404"/>
      <c r="U1479" s="404"/>
      <c r="V1479" s="404"/>
      <c r="W1479" s="42"/>
      <c r="X1479" s="42"/>
      <c r="Y1479" s="42"/>
      <c r="Z1479" s="42"/>
      <c r="AA1479" s="42"/>
      <c r="AB1479" s="42"/>
    </row>
    <row r="1480" spans="4:28">
      <c r="D1480" s="404"/>
      <c r="E1480" s="404"/>
      <c r="F1480" s="42"/>
      <c r="G1480" s="265"/>
      <c r="H1480" s="404"/>
      <c r="I1480" s="404"/>
      <c r="J1480" s="404"/>
      <c r="K1480" s="404"/>
      <c r="L1480" s="404"/>
      <c r="M1480" s="404"/>
      <c r="N1480" s="404"/>
      <c r="O1480" s="404"/>
      <c r="P1480" s="404"/>
      <c r="Q1480" s="404"/>
      <c r="R1480" s="404"/>
      <c r="S1480" s="404"/>
      <c r="T1480" s="404"/>
      <c r="U1480" s="404"/>
      <c r="V1480" s="404"/>
      <c r="W1480" s="42"/>
      <c r="X1480" s="42"/>
      <c r="Y1480" s="42"/>
      <c r="Z1480" s="42"/>
      <c r="AA1480" s="42"/>
      <c r="AB1480" s="42"/>
    </row>
    <row r="1481" spans="4:28">
      <c r="D1481" s="404"/>
      <c r="E1481" s="404"/>
      <c r="F1481" s="42"/>
      <c r="G1481" s="265"/>
      <c r="H1481" s="404"/>
      <c r="I1481" s="404"/>
      <c r="J1481" s="404"/>
      <c r="K1481" s="404"/>
      <c r="L1481" s="404"/>
      <c r="M1481" s="404"/>
      <c r="N1481" s="404"/>
      <c r="O1481" s="404"/>
      <c r="P1481" s="404"/>
      <c r="Q1481" s="404"/>
      <c r="R1481" s="404"/>
      <c r="S1481" s="404"/>
      <c r="T1481" s="404"/>
      <c r="U1481" s="404"/>
      <c r="V1481" s="404"/>
      <c r="W1481" s="42"/>
      <c r="X1481" s="42"/>
      <c r="Y1481" s="42"/>
      <c r="Z1481" s="42"/>
      <c r="AA1481" s="42"/>
      <c r="AB1481" s="42"/>
    </row>
    <row r="1482" spans="4:28">
      <c r="D1482" s="404"/>
      <c r="E1482" s="404"/>
      <c r="F1482" s="42"/>
      <c r="G1482" s="265"/>
      <c r="H1482" s="404"/>
      <c r="I1482" s="404"/>
      <c r="J1482" s="404"/>
      <c r="K1482" s="404"/>
      <c r="L1482" s="404"/>
      <c r="M1482" s="404"/>
      <c r="N1482" s="404"/>
      <c r="O1482" s="404"/>
      <c r="P1482" s="404"/>
      <c r="Q1482" s="404"/>
      <c r="R1482" s="404"/>
      <c r="S1482" s="404"/>
      <c r="T1482" s="404"/>
      <c r="U1482" s="404"/>
      <c r="V1482" s="404"/>
      <c r="W1482" s="42"/>
      <c r="X1482" s="42"/>
      <c r="Y1482" s="42"/>
      <c r="Z1482" s="42"/>
      <c r="AA1482" s="42"/>
      <c r="AB1482" s="42"/>
    </row>
    <row r="1483" spans="4:28">
      <c r="D1483" s="404"/>
      <c r="E1483" s="404"/>
      <c r="F1483" s="42"/>
      <c r="G1483" s="265"/>
      <c r="H1483" s="404"/>
      <c r="I1483" s="404"/>
      <c r="J1483" s="404"/>
      <c r="K1483" s="404"/>
      <c r="L1483" s="404"/>
      <c r="M1483" s="404"/>
      <c r="N1483" s="404"/>
      <c r="O1483" s="404"/>
      <c r="P1483" s="404"/>
      <c r="Q1483" s="404"/>
      <c r="R1483" s="404"/>
      <c r="S1483" s="404"/>
      <c r="T1483" s="404"/>
      <c r="U1483" s="404"/>
      <c r="V1483" s="404"/>
      <c r="W1483" s="42"/>
      <c r="X1483" s="42"/>
      <c r="Y1483" s="42"/>
      <c r="Z1483" s="42"/>
      <c r="AA1483" s="42"/>
      <c r="AB1483" s="42"/>
    </row>
    <row r="1484" spans="4:28">
      <c r="D1484" s="404"/>
      <c r="E1484" s="404"/>
      <c r="F1484" s="42"/>
      <c r="G1484" s="265"/>
      <c r="H1484" s="404"/>
      <c r="I1484" s="404"/>
      <c r="J1484" s="404"/>
      <c r="K1484" s="404"/>
      <c r="L1484" s="404"/>
      <c r="M1484" s="404"/>
      <c r="N1484" s="404"/>
      <c r="O1484" s="404"/>
      <c r="P1484" s="404"/>
      <c r="Q1484" s="404"/>
      <c r="R1484" s="404"/>
      <c r="S1484" s="404"/>
      <c r="T1484" s="404"/>
      <c r="U1484" s="404"/>
      <c r="V1484" s="404"/>
      <c r="W1484" s="42"/>
      <c r="X1484" s="42"/>
      <c r="Y1484" s="42"/>
      <c r="Z1484" s="42"/>
      <c r="AA1484" s="42"/>
      <c r="AB1484" s="42"/>
    </row>
    <row r="1485" spans="4:28">
      <c r="D1485" s="404"/>
      <c r="E1485" s="404"/>
      <c r="F1485" s="42"/>
      <c r="G1485" s="265"/>
      <c r="H1485" s="404"/>
      <c r="I1485" s="404"/>
      <c r="J1485" s="404"/>
      <c r="K1485" s="404"/>
      <c r="L1485" s="404"/>
      <c r="M1485" s="404"/>
      <c r="N1485" s="404"/>
      <c r="O1485" s="404"/>
      <c r="P1485" s="404"/>
      <c r="Q1485" s="404"/>
      <c r="R1485" s="404"/>
      <c r="S1485" s="404"/>
      <c r="T1485" s="404"/>
      <c r="U1485" s="404"/>
      <c r="V1485" s="404"/>
      <c r="W1485" s="42"/>
      <c r="X1485" s="42"/>
      <c r="Y1485" s="42"/>
      <c r="Z1485" s="42"/>
      <c r="AA1485" s="42"/>
      <c r="AB1485" s="42"/>
    </row>
    <row r="1486" spans="4:28">
      <c r="D1486" s="404"/>
      <c r="E1486" s="404"/>
      <c r="F1486" s="42"/>
      <c r="G1486" s="265"/>
      <c r="H1486" s="404"/>
      <c r="I1486" s="404"/>
      <c r="J1486" s="404"/>
      <c r="K1486" s="404"/>
      <c r="L1486" s="404"/>
      <c r="M1486" s="404"/>
      <c r="N1486" s="404"/>
      <c r="O1486" s="404"/>
      <c r="P1486" s="404"/>
      <c r="Q1486" s="404"/>
      <c r="R1486" s="404"/>
      <c r="S1486" s="404"/>
      <c r="T1486" s="404"/>
      <c r="U1486" s="404"/>
      <c r="V1486" s="404"/>
      <c r="W1486" s="42"/>
      <c r="X1486" s="42"/>
      <c r="Y1486" s="42"/>
      <c r="Z1486" s="42"/>
      <c r="AA1486" s="42"/>
      <c r="AB1486" s="42"/>
    </row>
    <row r="1487" spans="4:28">
      <c r="D1487" s="404"/>
      <c r="E1487" s="404"/>
      <c r="F1487" s="42"/>
      <c r="G1487" s="265"/>
      <c r="H1487" s="404"/>
      <c r="I1487" s="404"/>
      <c r="J1487" s="404"/>
      <c r="K1487" s="404"/>
      <c r="L1487" s="404"/>
      <c r="M1487" s="404"/>
      <c r="N1487" s="404"/>
      <c r="O1487" s="404"/>
      <c r="P1487" s="404"/>
      <c r="Q1487" s="404"/>
      <c r="R1487" s="404"/>
      <c r="S1487" s="404"/>
      <c r="T1487" s="404"/>
      <c r="U1487" s="404"/>
      <c r="V1487" s="404"/>
      <c r="W1487" s="42"/>
      <c r="X1487" s="42"/>
      <c r="Y1487" s="42"/>
      <c r="Z1487" s="42"/>
      <c r="AA1487" s="42"/>
      <c r="AB1487" s="42"/>
    </row>
    <row r="1488" spans="4:28">
      <c r="D1488" s="404"/>
      <c r="E1488" s="404"/>
      <c r="F1488" s="42"/>
      <c r="G1488" s="265"/>
      <c r="H1488" s="404"/>
      <c r="I1488" s="404"/>
      <c r="J1488" s="404"/>
      <c r="K1488" s="404"/>
      <c r="L1488" s="404"/>
      <c r="M1488" s="404"/>
      <c r="N1488" s="404"/>
      <c r="O1488" s="404"/>
      <c r="P1488" s="404"/>
      <c r="Q1488" s="404"/>
      <c r="R1488" s="404"/>
      <c r="S1488" s="404"/>
      <c r="T1488" s="404"/>
      <c r="U1488" s="404"/>
      <c r="V1488" s="404"/>
      <c r="W1488" s="42"/>
      <c r="X1488" s="42"/>
      <c r="Y1488" s="42"/>
      <c r="Z1488" s="42"/>
      <c r="AA1488" s="42"/>
      <c r="AB1488" s="42"/>
    </row>
    <row r="1489" spans="4:28">
      <c r="D1489" s="404"/>
      <c r="E1489" s="404"/>
      <c r="F1489" s="42"/>
      <c r="G1489" s="265"/>
      <c r="H1489" s="404"/>
      <c r="I1489" s="404"/>
      <c r="J1489" s="404"/>
      <c r="K1489" s="404"/>
      <c r="L1489" s="404"/>
      <c r="M1489" s="404"/>
      <c r="N1489" s="404"/>
      <c r="O1489" s="404"/>
      <c r="P1489" s="404"/>
      <c r="Q1489" s="404"/>
      <c r="R1489" s="404"/>
      <c r="S1489" s="404"/>
      <c r="T1489" s="404"/>
      <c r="U1489" s="404"/>
      <c r="V1489" s="404"/>
      <c r="W1489" s="42"/>
      <c r="X1489" s="42"/>
      <c r="Y1489" s="42"/>
      <c r="Z1489" s="42"/>
      <c r="AA1489" s="42"/>
      <c r="AB1489" s="42"/>
    </row>
    <row r="1490" spans="4:28">
      <c r="D1490" s="404"/>
      <c r="E1490" s="404"/>
      <c r="F1490" s="42"/>
      <c r="G1490" s="265"/>
      <c r="H1490" s="404"/>
      <c r="I1490" s="404"/>
      <c r="J1490" s="404"/>
      <c r="K1490" s="404"/>
      <c r="L1490" s="404"/>
      <c r="M1490" s="404"/>
      <c r="N1490" s="404"/>
      <c r="O1490" s="404"/>
      <c r="P1490" s="404"/>
      <c r="Q1490" s="404"/>
      <c r="R1490" s="404"/>
      <c r="S1490" s="404"/>
      <c r="T1490" s="404"/>
      <c r="U1490" s="404"/>
      <c r="V1490" s="404"/>
      <c r="W1490" s="42"/>
      <c r="X1490" s="42"/>
      <c r="Y1490" s="42"/>
      <c r="Z1490" s="42"/>
      <c r="AA1490" s="42"/>
      <c r="AB1490" s="42"/>
    </row>
    <row r="1491" spans="4:28">
      <c r="D1491" s="404"/>
      <c r="E1491" s="404"/>
      <c r="F1491" s="42"/>
      <c r="G1491" s="265"/>
      <c r="H1491" s="404"/>
      <c r="I1491" s="404"/>
      <c r="J1491" s="404"/>
      <c r="K1491" s="404"/>
      <c r="L1491" s="404"/>
      <c r="M1491" s="404"/>
      <c r="N1491" s="404"/>
      <c r="O1491" s="404"/>
      <c r="P1491" s="404"/>
      <c r="Q1491" s="404"/>
      <c r="R1491" s="404"/>
      <c r="S1491" s="404"/>
      <c r="T1491" s="404"/>
      <c r="U1491" s="404"/>
      <c r="V1491" s="404"/>
      <c r="W1491" s="42"/>
      <c r="X1491" s="42"/>
      <c r="Y1491" s="42"/>
      <c r="Z1491" s="42"/>
      <c r="AA1491" s="42"/>
      <c r="AB1491" s="42"/>
    </row>
    <row r="1492" spans="4:28">
      <c r="D1492" s="404"/>
      <c r="E1492" s="404"/>
      <c r="F1492" s="42"/>
      <c r="G1492" s="265"/>
      <c r="H1492" s="404"/>
      <c r="I1492" s="404"/>
      <c r="J1492" s="404"/>
      <c r="K1492" s="404"/>
      <c r="L1492" s="404"/>
      <c r="M1492" s="404"/>
      <c r="N1492" s="404"/>
      <c r="O1492" s="404"/>
      <c r="P1492" s="404"/>
      <c r="Q1492" s="404"/>
      <c r="R1492" s="404"/>
      <c r="S1492" s="404"/>
      <c r="T1492" s="404"/>
      <c r="U1492" s="404"/>
      <c r="V1492" s="404"/>
      <c r="W1492" s="42"/>
      <c r="X1492" s="42"/>
      <c r="Y1492" s="42"/>
      <c r="Z1492" s="42"/>
      <c r="AA1492" s="42"/>
      <c r="AB1492" s="42"/>
    </row>
    <row r="1493" spans="4:28">
      <c r="D1493" s="404"/>
      <c r="E1493" s="404"/>
      <c r="F1493" s="42"/>
      <c r="G1493" s="265"/>
      <c r="H1493" s="404"/>
      <c r="I1493" s="404"/>
      <c r="J1493" s="404"/>
      <c r="K1493" s="404"/>
      <c r="L1493" s="404"/>
      <c r="M1493" s="404"/>
      <c r="N1493" s="404"/>
      <c r="O1493" s="404"/>
      <c r="P1493" s="404"/>
      <c r="Q1493" s="404"/>
      <c r="R1493" s="404"/>
      <c r="S1493" s="404"/>
      <c r="T1493" s="404"/>
      <c r="U1493" s="404"/>
      <c r="V1493" s="404"/>
      <c r="W1493" s="42"/>
      <c r="X1493" s="42"/>
      <c r="Y1493" s="42"/>
      <c r="Z1493" s="42"/>
      <c r="AA1493" s="42"/>
      <c r="AB1493" s="42"/>
    </row>
    <row r="1494" spans="4:28">
      <c r="D1494" s="404"/>
      <c r="E1494" s="404"/>
      <c r="F1494" s="42"/>
      <c r="G1494" s="265"/>
      <c r="H1494" s="404"/>
      <c r="I1494" s="404"/>
      <c r="J1494" s="404"/>
      <c r="K1494" s="404"/>
      <c r="L1494" s="404"/>
      <c r="M1494" s="404"/>
      <c r="N1494" s="404"/>
      <c r="O1494" s="404"/>
      <c r="P1494" s="404"/>
      <c r="Q1494" s="404"/>
      <c r="R1494" s="404"/>
      <c r="S1494" s="404"/>
      <c r="T1494" s="404"/>
      <c r="U1494" s="404"/>
      <c r="V1494" s="404"/>
      <c r="W1494" s="42"/>
      <c r="X1494" s="42"/>
      <c r="Y1494" s="42"/>
      <c r="Z1494" s="42"/>
      <c r="AA1494" s="42"/>
      <c r="AB1494" s="42"/>
    </row>
    <row r="1495" spans="4:28">
      <c r="D1495" s="404"/>
      <c r="E1495" s="404"/>
      <c r="F1495" s="42"/>
      <c r="G1495" s="265"/>
      <c r="H1495" s="404"/>
      <c r="I1495" s="404"/>
      <c r="J1495" s="404"/>
      <c r="K1495" s="404"/>
      <c r="L1495" s="404"/>
      <c r="M1495" s="404"/>
      <c r="N1495" s="404"/>
      <c r="O1495" s="404"/>
      <c r="P1495" s="404"/>
      <c r="Q1495" s="404"/>
      <c r="R1495" s="404"/>
      <c r="S1495" s="404"/>
      <c r="T1495" s="404"/>
      <c r="U1495" s="404"/>
      <c r="V1495" s="404"/>
      <c r="W1495" s="42"/>
      <c r="X1495" s="42"/>
      <c r="Y1495" s="42"/>
      <c r="Z1495" s="42"/>
      <c r="AA1495" s="42"/>
      <c r="AB1495" s="42"/>
    </row>
    <row r="1496" spans="4:28">
      <c r="D1496" s="404"/>
      <c r="E1496" s="404"/>
      <c r="F1496" s="42"/>
      <c r="G1496" s="265"/>
      <c r="H1496" s="404"/>
      <c r="I1496" s="404"/>
      <c r="J1496" s="404"/>
      <c r="K1496" s="404"/>
      <c r="L1496" s="404"/>
      <c r="M1496" s="404"/>
      <c r="N1496" s="404"/>
      <c r="O1496" s="404"/>
      <c r="P1496" s="404"/>
      <c r="Q1496" s="404"/>
      <c r="R1496" s="404"/>
      <c r="S1496" s="404"/>
      <c r="T1496" s="404"/>
      <c r="U1496" s="404"/>
      <c r="V1496" s="404"/>
      <c r="W1496" s="42"/>
      <c r="X1496" s="42"/>
      <c r="Y1496" s="42"/>
      <c r="Z1496" s="42"/>
      <c r="AA1496" s="42"/>
      <c r="AB1496" s="42"/>
    </row>
    <row r="1497" spans="4:28">
      <c r="D1497" s="404"/>
      <c r="E1497" s="404"/>
      <c r="F1497" s="42"/>
      <c r="G1497" s="265"/>
      <c r="H1497" s="404"/>
      <c r="I1497" s="404"/>
      <c r="J1497" s="404"/>
      <c r="K1497" s="404"/>
      <c r="L1497" s="404"/>
      <c r="M1497" s="404"/>
      <c r="N1497" s="404"/>
      <c r="O1497" s="404"/>
      <c r="P1497" s="404"/>
      <c r="Q1497" s="404"/>
      <c r="R1497" s="404"/>
      <c r="S1497" s="404"/>
      <c r="T1497" s="404"/>
      <c r="U1497" s="404"/>
      <c r="V1497" s="404"/>
      <c r="W1497" s="42"/>
      <c r="X1497" s="42"/>
      <c r="Y1497" s="42"/>
      <c r="Z1497" s="42"/>
      <c r="AA1497" s="42"/>
      <c r="AB1497" s="42"/>
    </row>
    <row r="1498" spans="4:28">
      <c r="D1498" s="404"/>
      <c r="E1498" s="404"/>
      <c r="F1498" s="42"/>
      <c r="G1498" s="265"/>
      <c r="H1498" s="404"/>
      <c r="I1498" s="404"/>
      <c r="J1498" s="404"/>
      <c r="K1498" s="404"/>
      <c r="L1498" s="404"/>
      <c r="M1498" s="404"/>
      <c r="N1498" s="404"/>
      <c r="O1498" s="404"/>
      <c r="P1498" s="404"/>
      <c r="Q1498" s="404"/>
      <c r="R1498" s="404"/>
      <c r="S1498" s="404"/>
      <c r="T1498" s="404"/>
      <c r="U1498" s="404"/>
      <c r="V1498" s="404"/>
      <c r="W1498" s="42"/>
      <c r="X1498" s="42"/>
      <c r="Y1498" s="42"/>
      <c r="Z1498" s="42"/>
      <c r="AA1498" s="42"/>
      <c r="AB1498" s="42"/>
    </row>
    <row r="1499" spans="4:28">
      <c r="D1499" s="404"/>
      <c r="E1499" s="404"/>
      <c r="F1499" s="42"/>
      <c r="G1499" s="265"/>
      <c r="H1499" s="404"/>
      <c r="I1499" s="404"/>
      <c r="J1499" s="404"/>
      <c r="K1499" s="404"/>
      <c r="L1499" s="404"/>
      <c r="M1499" s="404"/>
      <c r="N1499" s="404"/>
      <c r="O1499" s="404"/>
      <c r="P1499" s="404"/>
      <c r="Q1499" s="404"/>
      <c r="R1499" s="404"/>
      <c r="S1499" s="404"/>
      <c r="T1499" s="404"/>
      <c r="U1499" s="404"/>
      <c r="V1499" s="404"/>
      <c r="W1499" s="42"/>
      <c r="X1499" s="42"/>
      <c r="Y1499" s="42"/>
      <c r="Z1499" s="42"/>
      <c r="AA1499" s="42"/>
      <c r="AB1499" s="42"/>
    </row>
    <row r="1500" spans="4:28">
      <c r="D1500" s="404"/>
      <c r="E1500" s="404"/>
      <c r="F1500" s="42"/>
      <c r="G1500" s="265"/>
      <c r="H1500" s="404"/>
      <c r="I1500" s="404"/>
      <c r="J1500" s="404"/>
      <c r="K1500" s="404"/>
      <c r="L1500" s="404"/>
      <c r="M1500" s="404"/>
      <c r="N1500" s="404"/>
      <c r="O1500" s="404"/>
      <c r="P1500" s="404"/>
      <c r="Q1500" s="404"/>
      <c r="R1500" s="404"/>
      <c r="S1500" s="404"/>
      <c r="T1500" s="404"/>
      <c r="U1500" s="404"/>
      <c r="V1500" s="404"/>
      <c r="W1500" s="42"/>
      <c r="X1500" s="42"/>
      <c r="Y1500" s="42"/>
      <c r="Z1500" s="42"/>
      <c r="AA1500" s="42"/>
      <c r="AB1500" s="42"/>
    </row>
    <row r="1501" spans="4:28">
      <c r="D1501" s="404"/>
      <c r="E1501" s="404"/>
      <c r="F1501" s="42"/>
      <c r="G1501" s="265"/>
      <c r="H1501" s="404"/>
      <c r="I1501" s="404"/>
      <c r="J1501" s="404"/>
      <c r="K1501" s="404"/>
      <c r="L1501" s="404"/>
      <c r="M1501" s="404"/>
      <c r="N1501" s="404"/>
      <c r="O1501" s="404"/>
      <c r="P1501" s="404"/>
      <c r="Q1501" s="404"/>
      <c r="R1501" s="404"/>
      <c r="S1501" s="404"/>
      <c r="T1501" s="404"/>
      <c r="U1501" s="404"/>
      <c r="V1501" s="404"/>
      <c r="W1501" s="42"/>
      <c r="X1501" s="42"/>
      <c r="Y1501" s="42"/>
      <c r="Z1501" s="42"/>
      <c r="AA1501" s="42"/>
      <c r="AB1501" s="42"/>
    </row>
    <row r="1502" spans="4:28">
      <c r="D1502" s="404"/>
      <c r="E1502" s="404"/>
      <c r="F1502" s="42"/>
      <c r="G1502" s="265"/>
      <c r="H1502" s="404"/>
      <c r="I1502" s="404"/>
      <c r="J1502" s="404"/>
      <c r="K1502" s="404"/>
      <c r="L1502" s="404"/>
      <c r="M1502" s="404"/>
      <c r="N1502" s="404"/>
      <c r="O1502" s="404"/>
      <c r="P1502" s="404"/>
      <c r="Q1502" s="404"/>
      <c r="R1502" s="404"/>
      <c r="S1502" s="404"/>
      <c r="T1502" s="404"/>
      <c r="U1502" s="404"/>
      <c r="V1502" s="404"/>
      <c r="W1502" s="42"/>
      <c r="X1502" s="42"/>
      <c r="Y1502" s="42"/>
      <c r="Z1502" s="42"/>
      <c r="AA1502" s="42"/>
      <c r="AB1502" s="42"/>
    </row>
    <row r="1503" spans="4:28">
      <c r="D1503" s="404"/>
      <c r="E1503" s="404"/>
      <c r="F1503" s="42"/>
      <c r="G1503" s="265"/>
      <c r="H1503" s="404"/>
      <c r="I1503" s="404"/>
      <c r="J1503" s="404"/>
      <c r="K1503" s="404"/>
      <c r="L1503" s="404"/>
      <c r="M1503" s="404"/>
      <c r="N1503" s="404"/>
      <c r="O1503" s="404"/>
      <c r="P1503" s="404"/>
      <c r="Q1503" s="404"/>
      <c r="R1503" s="404"/>
      <c r="S1503" s="404"/>
      <c r="T1503" s="404"/>
      <c r="U1503" s="404"/>
      <c r="V1503" s="404"/>
      <c r="W1503" s="42"/>
      <c r="X1503" s="42"/>
      <c r="Y1503" s="42"/>
      <c r="Z1503" s="42"/>
      <c r="AA1503" s="42"/>
      <c r="AB1503" s="42"/>
    </row>
    <row r="1504" spans="4:28">
      <c r="D1504" s="404"/>
      <c r="E1504" s="404"/>
      <c r="F1504" s="42"/>
      <c r="G1504" s="265"/>
      <c r="H1504" s="404"/>
      <c r="I1504" s="404"/>
      <c r="J1504" s="404"/>
      <c r="K1504" s="404"/>
      <c r="L1504" s="404"/>
      <c r="M1504" s="404"/>
      <c r="N1504" s="404"/>
      <c r="O1504" s="404"/>
      <c r="P1504" s="404"/>
      <c r="Q1504" s="404"/>
      <c r="R1504" s="404"/>
      <c r="S1504" s="404"/>
      <c r="T1504" s="404"/>
      <c r="U1504" s="404"/>
      <c r="V1504" s="404"/>
      <c r="W1504" s="42"/>
      <c r="X1504" s="42"/>
      <c r="Y1504" s="42"/>
      <c r="Z1504" s="42"/>
      <c r="AA1504" s="42"/>
      <c r="AB1504" s="42"/>
    </row>
    <row r="1505" spans="4:28">
      <c r="D1505" s="404"/>
      <c r="E1505" s="404"/>
      <c r="F1505" s="42"/>
      <c r="G1505" s="265"/>
      <c r="H1505" s="404"/>
      <c r="I1505" s="404"/>
      <c r="J1505" s="404"/>
      <c r="K1505" s="404"/>
      <c r="L1505" s="404"/>
      <c r="M1505" s="404"/>
      <c r="N1505" s="404"/>
      <c r="O1505" s="404"/>
      <c r="P1505" s="404"/>
      <c r="Q1505" s="404"/>
      <c r="R1505" s="404"/>
      <c r="S1505" s="404"/>
      <c r="T1505" s="404"/>
      <c r="U1505" s="404"/>
      <c r="V1505" s="404"/>
      <c r="W1505" s="42"/>
      <c r="X1505" s="42"/>
      <c r="Y1505" s="42"/>
      <c r="Z1505" s="42"/>
      <c r="AA1505" s="42"/>
      <c r="AB1505" s="42"/>
    </row>
    <row r="1506" spans="4:28">
      <c r="D1506" s="404"/>
      <c r="E1506" s="404"/>
      <c r="F1506" s="42"/>
      <c r="G1506" s="265"/>
      <c r="H1506" s="404"/>
      <c r="I1506" s="404"/>
      <c r="J1506" s="404"/>
      <c r="K1506" s="404"/>
      <c r="L1506" s="404"/>
      <c r="M1506" s="404"/>
      <c r="N1506" s="404"/>
      <c r="O1506" s="404"/>
      <c r="P1506" s="404"/>
      <c r="Q1506" s="404"/>
      <c r="R1506" s="404"/>
      <c r="S1506" s="404"/>
      <c r="T1506" s="404"/>
      <c r="U1506" s="404"/>
      <c r="V1506" s="404"/>
      <c r="W1506" s="42"/>
      <c r="X1506" s="42"/>
      <c r="Y1506" s="42"/>
      <c r="Z1506" s="42"/>
      <c r="AA1506" s="42"/>
      <c r="AB1506" s="42"/>
    </row>
    <row r="1507" spans="4:28">
      <c r="D1507" s="404"/>
      <c r="E1507" s="404"/>
      <c r="F1507" s="42"/>
      <c r="G1507" s="265"/>
      <c r="H1507" s="404"/>
      <c r="I1507" s="404"/>
      <c r="J1507" s="404"/>
      <c r="K1507" s="404"/>
      <c r="L1507" s="404"/>
      <c r="M1507" s="404"/>
      <c r="N1507" s="404"/>
      <c r="O1507" s="404"/>
      <c r="P1507" s="404"/>
      <c r="Q1507" s="404"/>
      <c r="R1507" s="404"/>
      <c r="S1507" s="404"/>
      <c r="T1507" s="404"/>
      <c r="U1507" s="404"/>
      <c r="V1507" s="404"/>
      <c r="W1507" s="42"/>
      <c r="X1507" s="42"/>
      <c r="Y1507" s="42"/>
      <c r="Z1507" s="42"/>
      <c r="AA1507" s="42"/>
      <c r="AB1507" s="42"/>
    </row>
    <row r="1508" spans="4:28">
      <c r="D1508" s="404"/>
      <c r="E1508" s="404"/>
      <c r="F1508" s="42"/>
      <c r="G1508" s="265"/>
      <c r="H1508" s="404"/>
      <c r="I1508" s="404"/>
      <c r="J1508" s="404"/>
      <c r="K1508" s="404"/>
      <c r="L1508" s="404"/>
      <c r="M1508" s="404"/>
      <c r="N1508" s="404"/>
      <c r="O1508" s="404"/>
      <c r="P1508" s="404"/>
      <c r="Q1508" s="404"/>
      <c r="R1508" s="404"/>
      <c r="S1508" s="404"/>
      <c r="T1508" s="404"/>
      <c r="U1508" s="404"/>
      <c r="V1508" s="404"/>
      <c r="W1508" s="42"/>
      <c r="X1508" s="42"/>
      <c r="Y1508" s="42"/>
      <c r="Z1508" s="42"/>
      <c r="AA1508" s="42"/>
      <c r="AB1508" s="42"/>
    </row>
    <row r="1509" spans="4:28">
      <c r="D1509" s="404"/>
      <c r="E1509" s="404"/>
      <c r="F1509" s="42"/>
      <c r="G1509" s="265"/>
      <c r="H1509" s="404"/>
      <c r="I1509" s="404"/>
      <c r="J1509" s="404"/>
      <c r="K1509" s="404"/>
      <c r="L1509" s="404"/>
      <c r="M1509" s="404"/>
      <c r="N1509" s="404"/>
      <c r="O1509" s="404"/>
      <c r="P1509" s="404"/>
      <c r="Q1509" s="404"/>
      <c r="R1509" s="404"/>
      <c r="S1509" s="404"/>
      <c r="T1509" s="404"/>
      <c r="U1509" s="404"/>
      <c r="V1509" s="404"/>
      <c r="W1509" s="42"/>
      <c r="X1509" s="42"/>
      <c r="Y1509" s="42"/>
      <c r="Z1509" s="42"/>
      <c r="AA1509" s="42"/>
      <c r="AB1509" s="42"/>
    </row>
    <row r="1510" spans="4:28">
      <c r="D1510" s="404"/>
      <c r="E1510" s="404"/>
      <c r="F1510" s="42"/>
      <c r="G1510" s="265"/>
      <c r="H1510" s="404"/>
      <c r="I1510" s="404"/>
      <c r="J1510" s="404"/>
      <c r="K1510" s="404"/>
      <c r="L1510" s="404"/>
      <c r="M1510" s="404"/>
      <c r="N1510" s="404"/>
      <c r="O1510" s="404"/>
      <c r="P1510" s="404"/>
      <c r="Q1510" s="404"/>
      <c r="R1510" s="404"/>
      <c r="S1510" s="404"/>
      <c r="T1510" s="404"/>
      <c r="U1510" s="404"/>
      <c r="V1510" s="404"/>
      <c r="W1510" s="42"/>
      <c r="X1510" s="42"/>
      <c r="Y1510" s="42"/>
      <c r="Z1510" s="42"/>
      <c r="AA1510" s="42"/>
      <c r="AB1510" s="42"/>
    </row>
    <row r="1511" spans="4:28">
      <c r="D1511" s="404"/>
      <c r="E1511" s="404"/>
      <c r="F1511" s="42"/>
      <c r="G1511" s="265"/>
      <c r="H1511" s="404"/>
      <c r="I1511" s="404"/>
      <c r="J1511" s="404"/>
      <c r="K1511" s="404"/>
      <c r="L1511" s="404"/>
      <c r="M1511" s="404"/>
      <c r="N1511" s="404"/>
      <c r="O1511" s="404"/>
      <c r="P1511" s="404"/>
      <c r="Q1511" s="404"/>
      <c r="R1511" s="404"/>
      <c r="S1511" s="404"/>
      <c r="T1511" s="404"/>
      <c r="U1511" s="404"/>
      <c r="V1511" s="404"/>
      <c r="W1511" s="42"/>
      <c r="X1511" s="42"/>
      <c r="Y1511" s="42"/>
      <c r="Z1511" s="42"/>
      <c r="AA1511" s="42"/>
      <c r="AB1511" s="42"/>
    </row>
    <row r="1512" spans="4:28">
      <c r="D1512" s="404"/>
      <c r="E1512" s="404"/>
      <c r="F1512" s="42"/>
      <c r="G1512" s="265"/>
      <c r="H1512" s="404"/>
      <c r="I1512" s="404"/>
      <c r="J1512" s="404"/>
      <c r="K1512" s="404"/>
      <c r="L1512" s="404"/>
      <c r="M1512" s="404"/>
      <c r="N1512" s="404"/>
      <c r="O1512" s="404"/>
      <c r="P1512" s="404"/>
      <c r="Q1512" s="404"/>
      <c r="R1512" s="404"/>
      <c r="S1512" s="404"/>
      <c r="T1512" s="404"/>
      <c r="U1512" s="404"/>
      <c r="V1512" s="404"/>
      <c r="W1512" s="42"/>
      <c r="X1512" s="42"/>
      <c r="Y1512" s="42"/>
      <c r="Z1512" s="42"/>
      <c r="AA1512" s="42"/>
      <c r="AB1512" s="42"/>
    </row>
    <row r="1513" spans="4:28">
      <c r="D1513" s="404"/>
      <c r="E1513" s="404"/>
      <c r="F1513" s="42"/>
      <c r="G1513" s="265"/>
      <c r="H1513" s="404"/>
      <c r="I1513" s="404"/>
      <c r="J1513" s="404"/>
      <c r="K1513" s="404"/>
      <c r="L1513" s="404"/>
      <c r="M1513" s="404"/>
      <c r="N1513" s="404"/>
      <c r="O1513" s="404"/>
      <c r="P1513" s="404"/>
      <c r="Q1513" s="404"/>
      <c r="R1513" s="404"/>
      <c r="S1513" s="404"/>
      <c r="T1513" s="404"/>
      <c r="U1513" s="404"/>
      <c r="V1513" s="404"/>
      <c r="W1513" s="42"/>
      <c r="X1513" s="42"/>
      <c r="Y1513" s="42"/>
      <c r="Z1513" s="42"/>
      <c r="AA1513" s="42"/>
      <c r="AB1513" s="42"/>
    </row>
    <row r="1514" spans="4:28">
      <c r="D1514" s="404"/>
      <c r="E1514" s="404"/>
      <c r="F1514" s="42"/>
      <c r="G1514" s="265"/>
      <c r="H1514" s="404"/>
      <c r="I1514" s="404"/>
      <c r="J1514" s="404"/>
      <c r="K1514" s="404"/>
      <c r="L1514" s="404"/>
      <c r="M1514" s="404"/>
      <c r="N1514" s="404"/>
      <c r="O1514" s="404"/>
      <c r="P1514" s="404"/>
      <c r="Q1514" s="404"/>
      <c r="R1514" s="404"/>
      <c r="S1514" s="404"/>
      <c r="T1514" s="404"/>
      <c r="U1514" s="404"/>
      <c r="V1514" s="404"/>
      <c r="W1514" s="42"/>
      <c r="X1514" s="42"/>
      <c r="Y1514" s="42"/>
      <c r="Z1514" s="42"/>
      <c r="AA1514" s="42"/>
      <c r="AB1514" s="42"/>
    </row>
    <row r="1515" spans="4:28">
      <c r="D1515" s="404"/>
      <c r="E1515" s="404"/>
      <c r="F1515" s="42"/>
      <c r="G1515" s="265"/>
      <c r="H1515" s="404"/>
      <c r="I1515" s="404"/>
      <c r="J1515" s="404"/>
      <c r="K1515" s="404"/>
      <c r="L1515" s="404"/>
      <c r="M1515" s="404"/>
      <c r="N1515" s="404"/>
      <c r="O1515" s="404"/>
      <c r="P1515" s="404"/>
      <c r="Q1515" s="404"/>
      <c r="R1515" s="404"/>
      <c r="S1515" s="404"/>
      <c r="T1515" s="404"/>
      <c r="U1515" s="404"/>
      <c r="V1515" s="404"/>
      <c r="W1515" s="42"/>
      <c r="X1515" s="42"/>
      <c r="Y1515" s="42"/>
      <c r="Z1515" s="42"/>
      <c r="AA1515" s="42"/>
      <c r="AB1515" s="42"/>
    </row>
    <row r="1516" spans="4:28">
      <c r="D1516" s="404"/>
      <c r="E1516" s="404"/>
      <c r="F1516" s="42"/>
      <c r="G1516" s="265"/>
      <c r="H1516" s="404"/>
      <c r="I1516" s="404"/>
      <c r="J1516" s="404"/>
      <c r="K1516" s="404"/>
      <c r="L1516" s="404"/>
      <c r="M1516" s="404"/>
      <c r="N1516" s="404"/>
      <c r="O1516" s="404"/>
      <c r="P1516" s="404"/>
      <c r="Q1516" s="404"/>
      <c r="R1516" s="404"/>
      <c r="S1516" s="404"/>
      <c r="T1516" s="404"/>
      <c r="U1516" s="404"/>
      <c r="V1516" s="404"/>
      <c r="W1516" s="42"/>
      <c r="X1516" s="42"/>
      <c r="Y1516" s="42"/>
      <c r="Z1516" s="42"/>
      <c r="AA1516" s="42"/>
      <c r="AB1516" s="42"/>
    </row>
    <row r="1517" spans="4:28">
      <c r="D1517" s="404"/>
      <c r="E1517" s="404"/>
      <c r="F1517" s="42"/>
      <c r="G1517" s="265"/>
      <c r="H1517" s="404"/>
      <c r="I1517" s="404"/>
      <c r="J1517" s="404"/>
      <c r="K1517" s="404"/>
      <c r="L1517" s="404"/>
      <c r="M1517" s="404"/>
      <c r="N1517" s="404"/>
      <c r="O1517" s="404"/>
      <c r="P1517" s="404"/>
      <c r="Q1517" s="404"/>
      <c r="R1517" s="404"/>
      <c r="S1517" s="404"/>
      <c r="T1517" s="404"/>
      <c r="U1517" s="404"/>
      <c r="V1517" s="404"/>
      <c r="W1517" s="42"/>
      <c r="X1517" s="42"/>
      <c r="Y1517" s="42"/>
      <c r="Z1517" s="42"/>
      <c r="AA1517" s="42"/>
      <c r="AB1517" s="42"/>
    </row>
    <row r="1518" spans="4:28">
      <c r="D1518" s="404"/>
      <c r="E1518" s="404"/>
      <c r="F1518" s="42"/>
      <c r="G1518" s="265"/>
      <c r="H1518" s="404"/>
      <c r="I1518" s="404"/>
      <c r="J1518" s="404"/>
      <c r="K1518" s="404"/>
      <c r="L1518" s="404"/>
      <c r="M1518" s="404"/>
      <c r="N1518" s="404"/>
      <c r="O1518" s="404"/>
      <c r="P1518" s="404"/>
      <c r="Q1518" s="404"/>
      <c r="R1518" s="404"/>
      <c r="S1518" s="404"/>
      <c r="T1518" s="404"/>
      <c r="U1518" s="404"/>
      <c r="V1518" s="404"/>
      <c r="W1518" s="42"/>
      <c r="X1518" s="42"/>
      <c r="Y1518" s="42"/>
      <c r="Z1518" s="42"/>
      <c r="AA1518" s="42"/>
      <c r="AB1518" s="42"/>
    </row>
    <row r="1519" spans="4:28">
      <c r="D1519" s="404"/>
      <c r="E1519" s="404"/>
      <c r="F1519" s="42"/>
      <c r="G1519" s="265"/>
      <c r="H1519" s="404"/>
      <c r="I1519" s="404"/>
      <c r="J1519" s="404"/>
      <c r="K1519" s="404"/>
      <c r="L1519" s="404"/>
      <c r="M1519" s="404"/>
      <c r="N1519" s="404"/>
      <c r="O1519" s="404"/>
      <c r="P1519" s="404"/>
      <c r="Q1519" s="404"/>
      <c r="R1519" s="404"/>
      <c r="S1519" s="404"/>
      <c r="T1519" s="404"/>
      <c r="U1519" s="404"/>
      <c r="V1519" s="404"/>
      <c r="W1519" s="42"/>
      <c r="X1519" s="42"/>
      <c r="Y1519" s="42"/>
      <c r="Z1519" s="42"/>
      <c r="AA1519" s="42"/>
      <c r="AB1519" s="42"/>
    </row>
    <row r="1520" spans="4:28">
      <c r="D1520" s="404"/>
      <c r="E1520" s="404"/>
      <c r="F1520" s="42"/>
      <c r="G1520" s="265"/>
      <c r="H1520" s="404"/>
      <c r="I1520" s="404"/>
      <c r="J1520" s="404"/>
      <c r="K1520" s="404"/>
      <c r="L1520" s="404"/>
      <c r="M1520" s="404"/>
      <c r="N1520" s="404"/>
      <c r="O1520" s="404"/>
      <c r="P1520" s="404"/>
      <c r="Q1520" s="404"/>
      <c r="R1520" s="404"/>
      <c r="S1520" s="404"/>
      <c r="T1520" s="404"/>
      <c r="U1520" s="404"/>
      <c r="V1520" s="404"/>
      <c r="W1520" s="42"/>
      <c r="X1520" s="42"/>
      <c r="Y1520" s="42"/>
      <c r="Z1520" s="42"/>
      <c r="AA1520" s="42"/>
      <c r="AB1520" s="42"/>
    </row>
    <row r="1521" spans="4:28">
      <c r="D1521" s="404"/>
      <c r="E1521" s="404"/>
      <c r="F1521" s="42"/>
      <c r="G1521" s="265"/>
      <c r="H1521" s="404"/>
      <c r="I1521" s="404"/>
      <c r="J1521" s="404"/>
      <c r="K1521" s="404"/>
      <c r="L1521" s="404"/>
      <c r="M1521" s="404"/>
      <c r="N1521" s="404"/>
      <c r="O1521" s="404"/>
      <c r="P1521" s="404"/>
      <c r="Q1521" s="404"/>
      <c r="R1521" s="404"/>
      <c r="S1521" s="404"/>
      <c r="T1521" s="404"/>
      <c r="U1521" s="404"/>
      <c r="V1521" s="404"/>
      <c r="W1521" s="42"/>
      <c r="X1521" s="42"/>
      <c r="Y1521" s="42"/>
      <c r="Z1521" s="42"/>
      <c r="AA1521" s="42"/>
      <c r="AB1521" s="42"/>
    </row>
    <row r="1522" spans="4:28">
      <c r="D1522" s="404"/>
      <c r="E1522" s="404"/>
      <c r="F1522" s="42"/>
      <c r="G1522" s="265"/>
      <c r="H1522" s="404"/>
      <c r="I1522" s="404"/>
      <c r="J1522" s="404"/>
      <c r="K1522" s="404"/>
      <c r="L1522" s="404"/>
      <c r="M1522" s="404"/>
      <c r="N1522" s="404"/>
      <c r="O1522" s="404"/>
      <c r="P1522" s="404"/>
      <c r="Q1522" s="404"/>
      <c r="R1522" s="404"/>
      <c r="S1522" s="404"/>
      <c r="T1522" s="404"/>
      <c r="U1522" s="404"/>
      <c r="V1522" s="404"/>
      <c r="W1522" s="42"/>
      <c r="X1522" s="42"/>
      <c r="Y1522" s="42"/>
      <c r="Z1522" s="42"/>
      <c r="AA1522" s="42"/>
      <c r="AB1522" s="42"/>
    </row>
    <row r="1523" spans="4:28">
      <c r="D1523" s="404"/>
      <c r="E1523" s="404"/>
      <c r="F1523" s="42"/>
      <c r="G1523" s="265"/>
      <c r="H1523" s="404"/>
      <c r="I1523" s="404"/>
      <c r="J1523" s="404"/>
      <c r="K1523" s="404"/>
      <c r="L1523" s="404"/>
      <c r="M1523" s="404"/>
      <c r="N1523" s="404"/>
      <c r="O1523" s="404"/>
      <c r="P1523" s="404"/>
      <c r="Q1523" s="404"/>
      <c r="R1523" s="404"/>
      <c r="S1523" s="404"/>
      <c r="T1523" s="404"/>
      <c r="U1523" s="404"/>
      <c r="V1523" s="404"/>
      <c r="W1523" s="42"/>
      <c r="X1523" s="42"/>
      <c r="Y1523" s="42"/>
      <c r="Z1523" s="42"/>
      <c r="AA1523" s="42"/>
      <c r="AB1523" s="42"/>
    </row>
    <row r="1524" spans="4:28">
      <c r="D1524" s="404"/>
      <c r="E1524" s="404"/>
      <c r="F1524" s="42"/>
      <c r="G1524" s="265"/>
      <c r="H1524" s="404"/>
      <c r="I1524" s="404"/>
      <c r="J1524" s="404"/>
      <c r="K1524" s="404"/>
      <c r="L1524" s="404"/>
      <c r="M1524" s="404"/>
      <c r="N1524" s="404"/>
      <c r="O1524" s="404"/>
      <c r="P1524" s="404"/>
      <c r="Q1524" s="404"/>
      <c r="R1524" s="404"/>
      <c r="S1524" s="404"/>
      <c r="T1524" s="404"/>
      <c r="U1524" s="404"/>
      <c r="V1524" s="404"/>
      <c r="W1524" s="42"/>
      <c r="X1524" s="42"/>
      <c r="Y1524" s="42"/>
      <c r="Z1524" s="42"/>
      <c r="AA1524" s="42"/>
      <c r="AB1524" s="42"/>
    </row>
    <row r="1525" spans="4:28">
      <c r="D1525" s="404"/>
      <c r="E1525" s="404"/>
      <c r="F1525" s="42"/>
      <c r="G1525" s="265"/>
      <c r="H1525" s="404"/>
      <c r="I1525" s="404"/>
      <c r="J1525" s="404"/>
      <c r="K1525" s="404"/>
      <c r="L1525" s="404"/>
      <c r="M1525" s="404"/>
      <c r="N1525" s="404"/>
      <c r="O1525" s="404"/>
      <c r="P1525" s="404"/>
      <c r="Q1525" s="404"/>
      <c r="R1525" s="404"/>
      <c r="S1525" s="404"/>
      <c r="T1525" s="404"/>
      <c r="U1525" s="404"/>
      <c r="V1525" s="404"/>
      <c r="W1525" s="42"/>
      <c r="X1525" s="42"/>
      <c r="Y1525" s="42"/>
      <c r="Z1525" s="42"/>
      <c r="AA1525" s="42"/>
      <c r="AB1525" s="42"/>
    </row>
    <row r="1526" spans="4:28">
      <c r="D1526" s="404"/>
      <c r="E1526" s="404"/>
      <c r="F1526" s="42"/>
      <c r="G1526" s="265"/>
      <c r="H1526" s="404"/>
      <c r="I1526" s="404"/>
      <c r="J1526" s="404"/>
      <c r="K1526" s="404"/>
      <c r="L1526" s="404"/>
      <c r="M1526" s="404"/>
      <c r="N1526" s="404"/>
      <c r="O1526" s="404"/>
      <c r="P1526" s="404"/>
      <c r="Q1526" s="404"/>
      <c r="R1526" s="404"/>
      <c r="S1526" s="404"/>
      <c r="T1526" s="404"/>
      <c r="U1526" s="404"/>
      <c r="V1526" s="404"/>
      <c r="W1526" s="42"/>
      <c r="X1526" s="42"/>
      <c r="Y1526" s="42"/>
      <c r="Z1526" s="42"/>
      <c r="AA1526" s="42"/>
      <c r="AB1526" s="42"/>
    </row>
    <row r="1527" spans="4:28">
      <c r="D1527" s="404"/>
      <c r="E1527" s="404"/>
      <c r="F1527" s="42"/>
      <c r="G1527" s="265"/>
      <c r="H1527" s="404"/>
      <c r="I1527" s="404"/>
      <c r="J1527" s="404"/>
      <c r="K1527" s="404"/>
      <c r="L1527" s="404"/>
      <c r="M1527" s="404"/>
      <c r="N1527" s="404"/>
      <c r="O1527" s="404"/>
      <c r="P1527" s="404"/>
      <c r="Q1527" s="404"/>
      <c r="R1527" s="404"/>
      <c r="S1527" s="404"/>
      <c r="T1527" s="404"/>
      <c r="U1527" s="404"/>
      <c r="V1527" s="404"/>
      <c r="W1527" s="42"/>
      <c r="X1527" s="42"/>
      <c r="Y1527" s="42"/>
      <c r="Z1527" s="42"/>
      <c r="AA1527" s="42"/>
      <c r="AB1527" s="42"/>
    </row>
    <row r="1528" spans="4:28">
      <c r="D1528" s="404"/>
      <c r="E1528" s="404"/>
      <c r="F1528" s="42"/>
      <c r="G1528" s="265"/>
      <c r="H1528" s="404"/>
      <c r="I1528" s="404"/>
      <c r="J1528" s="404"/>
      <c r="K1528" s="404"/>
      <c r="L1528" s="404"/>
      <c r="M1528" s="404"/>
      <c r="N1528" s="404"/>
      <c r="O1528" s="404"/>
      <c r="P1528" s="404"/>
      <c r="Q1528" s="404"/>
      <c r="R1528" s="404"/>
      <c r="S1528" s="404"/>
      <c r="T1528" s="404"/>
      <c r="U1528" s="404"/>
      <c r="V1528" s="404"/>
      <c r="W1528" s="42"/>
      <c r="X1528" s="42"/>
      <c r="Y1528" s="42"/>
      <c r="Z1528" s="42"/>
      <c r="AA1528" s="42"/>
      <c r="AB1528" s="42"/>
    </row>
    <row r="1529" spans="4:28">
      <c r="D1529" s="404"/>
      <c r="E1529" s="404"/>
      <c r="F1529" s="42"/>
      <c r="G1529" s="265"/>
      <c r="H1529" s="404"/>
      <c r="I1529" s="404"/>
      <c r="J1529" s="404"/>
      <c r="K1529" s="404"/>
      <c r="L1529" s="404"/>
      <c r="M1529" s="404"/>
      <c r="N1529" s="404"/>
      <c r="O1529" s="404"/>
      <c r="P1529" s="404"/>
      <c r="Q1529" s="404"/>
      <c r="R1529" s="404"/>
      <c r="S1529" s="404"/>
      <c r="T1529" s="404"/>
      <c r="U1529" s="404"/>
      <c r="V1529" s="404"/>
      <c r="W1529" s="42"/>
      <c r="X1529" s="42"/>
      <c r="Y1529" s="42"/>
      <c r="Z1529" s="42"/>
      <c r="AA1529" s="42"/>
      <c r="AB1529" s="42"/>
    </row>
    <row r="1530" spans="4:28">
      <c r="D1530" s="404"/>
      <c r="E1530" s="404"/>
      <c r="F1530" s="42"/>
      <c r="G1530" s="265"/>
      <c r="H1530" s="404"/>
      <c r="I1530" s="404"/>
      <c r="J1530" s="404"/>
      <c r="K1530" s="404"/>
      <c r="L1530" s="404"/>
      <c r="M1530" s="404"/>
      <c r="N1530" s="404"/>
      <c r="O1530" s="404"/>
      <c r="P1530" s="404"/>
      <c r="Q1530" s="404"/>
      <c r="R1530" s="404"/>
      <c r="S1530" s="404"/>
      <c r="T1530" s="404"/>
      <c r="U1530" s="404"/>
      <c r="V1530" s="404"/>
      <c r="W1530" s="42"/>
      <c r="X1530" s="42"/>
      <c r="Y1530" s="42"/>
      <c r="Z1530" s="42"/>
      <c r="AA1530" s="42"/>
      <c r="AB1530" s="42"/>
    </row>
    <row r="1531" spans="4:28">
      <c r="D1531" s="404"/>
      <c r="E1531" s="404"/>
      <c r="F1531" s="42"/>
      <c r="G1531" s="265"/>
      <c r="H1531" s="404"/>
      <c r="I1531" s="404"/>
      <c r="J1531" s="404"/>
      <c r="K1531" s="404"/>
      <c r="L1531" s="404"/>
      <c r="M1531" s="404"/>
      <c r="N1531" s="404"/>
      <c r="O1531" s="404"/>
      <c r="P1531" s="404"/>
      <c r="Q1531" s="404"/>
      <c r="R1531" s="404"/>
      <c r="S1531" s="404"/>
      <c r="T1531" s="404"/>
      <c r="U1531" s="404"/>
      <c r="V1531" s="404"/>
      <c r="W1531" s="42"/>
      <c r="X1531" s="42"/>
      <c r="Y1531" s="42"/>
      <c r="Z1531" s="42"/>
      <c r="AA1531" s="42"/>
      <c r="AB1531" s="42"/>
    </row>
    <row r="1532" spans="4:28">
      <c r="D1532" s="404"/>
      <c r="E1532" s="404"/>
      <c r="F1532" s="42"/>
      <c r="G1532" s="265"/>
      <c r="H1532" s="404"/>
      <c r="I1532" s="404"/>
      <c r="J1532" s="404"/>
      <c r="K1532" s="404"/>
      <c r="L1532" s="404"/>
      <c r="M1532" s="404"/>
      <c r="N1532" s="404"/>
      <c r="O1532" s="404"/>
      <c r="P1532" s="404"/>
      <c r="Q1532" s="404"/>
      <c r="R1532" s="404"/>
      <c r="S1532" s="404"/>
      <c r="T1532" s="404"/>
      <c r="U1532" s="404"/>
      <c r="V1532" s="404"/>
      <c r="W1532" s="42"/>
      <c r="X1532" s="42"/>
      <c r="Y1532" s="42"/>
      <c r="Z1532" s="42"/>
      <c r="AA1532" s="42"/>
      <c r="AB1532" s="42"/>
    </row>
    <row r="1533" spans="4:28">
      <c r="D1533" s="404"/>
      <c r="E1533" s="404"/>
      <c r="F1533" s="42"/>
      <c r="G1533" s="265"/>
      <c r="H1533" s="404"/>
      <c r="I1533" s="404"/>
      <c r="J1533" s="404"/>
      <c r="K1533" s="404"/>
      <c r="L1533" s="404"/>
      <c r="M1533" s="404"/>
      <c r="N1533" s="404"/>
      <c r="O1533" s="404"/>
      <c r="P1533" s="404"/>
      <c r="Q1533" s="404"/>
      <c r="R1533" s="404"/>
      <c r="S1533" s="404"/>
      <c r="T1533" s="404"/>
      <c r="U1533" s="404"/>
      <c r="V1533" s="404"/>
      <c r="W1533" s="42"/>
      <c r="X1533" s="42"/>
      <c r="Y1533" s="42"/>
      <c r="Z1533" s="42"/>
      <c r="AA1533" s="42"/>
      <c r="AB1533" s="42"/>
    </row>
    <row r="1534" spans="4:28">
      <c r="D1534" s="404"/>
      <c r="E1534" s="404"/>
      <c r="F1534" s="42"/>
      <c r="G1534" s="265"/>
      <c r="H1534" s="404"/>
      <c r="I1534" s="404"/>
      <c r="J1534" s="404"/>
      <c r="K1534" s="404"/>
      <c r="L1534" s="404"/>
      <c r="M1534" s="404"/>
      <c r="N1534" s="404"/>
      <c r="O1534" s="404"/>
      <c r="P1534" s="404"/>
      <c r="Q1534" s="404"/>
      <c r="R1534" s="404"/>
      <c r="S1534" s="404"/>
      <c r="T1534" s="404"/>
      <c r="U1534" s="404"/>
      <c r="V1534" s="404"/>
      <c r="W1534" s="42"/>
      <c r="X1534" s="42"/>
      <c r="Y1534" s="42"/>
      <c r="Z1534" s="42"/>
      <c r="AA1534" s="42"/>
      <c r="AB1534" s="42"/>
    </row>
    <row r="1535" spans="4:28">
      <c r="D1535" s="404"/>
      <c r="E1535" s="404"/>
      <c r="F1535" s="42"/>
      <c r="G1535" s="265"/>
      <c r="H1535" s="404"/>
      <c r="I1535" s="404"/>
      <c r="J1535" s="404"/>
      <c r="K1535" s="404"/>
      <c r="L1535" s="404"/>
      <c r="M1535" s="404"/>
      <c r="N1535" s="404"/>
      <c r="O1535" s="404"/>
      <c r="P1535" s="404"/>
      <c r="Q1535" s="404"/>
      <c r="R1535" s="404"/>
      <c r="S1535" s="404"/>
      <c r="T1535" s="404"/>
      <c r="U1535" s="404"/>
      <c r="V1535" s="404"/>
      <c r="W1535" s="42"/>
      <c r="X1535" s="42"/>
      <c r="Y1535" s="42"/>
      <c r="Z1535" s="42"/>
      <c r="AA1535" s="42"/>
      <c r="AB1535" s="42"/>
    </row>
    <row r="1536" spans="4:28">
      <c r="D1536" s="404"/>
      <c r="E1536" s="404"/>
      <c r="F1536" s="42"/>
      <c r="G1536" s="265"/>
      <c r="H1536" s="404"/>
      <c r="I1536" s="404"/>
      <c r="J1536" s="404"/>
      <c r="K1536" s="404"/>
      <c r="L1536" s="404"/>
      <c r="M1536" s="404"/>
      <c r="N1536" s="404"/>
      <c r="O1536" s="404"/>
      <c r="P1536" s="404"/>
      <c r="Q1536" s="404"/>
      <c r="R1536" s="404"/>
      <c r="S1536" s="404"/>
      <c r="T1536" s="404"/>
      <c r="U1536" s="404"/>
      <c r="V1536" s="404"/>
      <c r="W1536" s="42"/>
      <c r="X1536" s="42"/>
      <c r="Y1536" s="42"/>
      <c r="Z1536" s="42"/>
      <c r="AA1536" s="42"/>
      <c r="AB1536" s="42"/>
    </row>
    <row r="1537" spans="4:28">
      <c r="D1537" s="404"/>
      <c r="E1537" s="404"/>
      <c r="F1537" s="42"/>
      <c r="G1537" s="265"/>
      <c r="H1537" s="404"/>
      <c r="I1537" s="404"/>
      <c r="J1537" s="404"/>
      <c r="K1537" s="404"/>
      <c r="L1537" s="404"/>
      <c r="M1537" s="404"/>
      <c r="N1537" s="404"/>
      <c r="O1537" s="404"/>
      <c r="P1537" s="404"/>
      <c r="Q1537" s="404"/>
      <c r="R1537" s="404"/>
      <c r="S1537" s="404"/>
      <c r="T1537" s="404"/>
      <c r="U1537" s="404"/>
      <c r="V1537" s="404"/>
      <c r="W1537" s="42"/>
      <c r="X1537" s="42"/>
      <c r="Y1537" s="42"/>
      <c r="Z1537" s="42"/>
      <c r="AA1537" s="42"/>
      <c r="AB1537" s="42"/>
    </row>
    <row r="1538" spans="4:28">
      <c r="D1538" s="404"/>
      <c r="E1538" s="404"/>
      <c r="F1538" s="42"/>
      <c r="G1538" s="265"/>
      <c r="H1538" s="404"/>
      <c r="I1538" s="404"/>
      <c r="J1538" s="404"/>
      <c r="K1538" s="404"/>
      <c r="L1538" s="404"/>
      <c r="M1538" s="404"/>
      <c r="N1538" s="404"/>
      <c r="O1538" s="404"/>
      <c r="P1538" s="404"/>
      <c r="Q1538" s="404"/>
      <c r="R1538" s="404"/>
      <c r="S1538" s="404"/>
      <c r="T1538" s="404"/>
      <c r="U1538" s="404"/>
      <c r="V1538" s="404"/>
      <c r="W1538" s="42"/>
      <c r="X1538" s="42"/>
      <c r="Y1538" s="42"/>
      <c r="Z1538" s="42"/>
      <c r="AA1538" s="42"/>
      <c r="AB1538" s="42"/>
    </row>
    <row r="1539" spans="4:28">
      <c r="D1539" s="404"/>
      <c r="E1539" s="404"/>
      <c r="F1539" s="42"/>
      <c r="G1539" s="265"/>
      <c r="H1539" s="404"/>
      <c r="I1539" s="404"/>
      <c r="J1539" s="404"/>
      <c r="K1539" s="404"/>
      <c r="L1539" s="404"/>
      <c r="M1539" s="404"/>
      <c r="N1539" s="404"/>
      <c r="O1539" s="404"/>
      <c r="P1539" s="404"/>
      <c r="Q1539" s="404"/>
      <c r="R1539" s="404"/>
      <c r="S1539" s="404"/>
      <c r="T1539" s="404"/>
      <c r="U1539" s="404"/>
      <c r="V1539" s="404"/>
      <c r="W1539" s="42"/>
      <c r="X1539" s="42"/>
      <c r="Y1539" s="42"/>
      <c r="Z1539" s="42"/>
      <c r="AA1539" s="42"/>
      <c r="AB1539" s="42"/>
    </row>
    <row r="1540" spans="4:28">
      <c r="D1540" s="404"/>
      <c r="E1540" s="404"/>
      <c r="F1540" s="42"/>
      <c r="G1540" s="265"/>
      <c r="H1540" s="404"/>
      <c r="I1540" s="404"/>
      <c r="J1540" s="404"/>
      <c r="K1540" s="404"/>
      <c r="L1540" s="404"/>
      <c r="M1540" s="404"/>
      <c r="N1540" s="404"/>
      <c r="O1540" s="404"/>
      <c r="P1540" s="404"/>
      <c r="Q1540" s="404"/>
      <c r="R1540" s="404"/>
      <c r="S1540" s="404"/>
      <c r="T1540" s="404"/>
      <c r="U1540" s="404"/>
      <c r="V1540" s="404"/>
      <c r="W1540" s="42"/>
      <c r="X1540" s="42"/>
      <c r="Y1540" s="42"/>
      <c r="Z1540" s="42"/>
      <c r="AA1540" s="42"/>
      <c r="AB1540" s="42"/>
    </row>
    <row r="1541" spans="4:28">
      <c r="D1541" s="404"/>
      <c r="E1541" s="404"/>
      <c r="F1541" s="42"/>
      <c r="G1541" s="265"/>
      <c r="H1541" s="404"/>
      <c r="I1541" s="404"/>
      <c r="J1541" s="404"/>
      <c r="K1541" s="404"/>
      <c r="L1541" s="404"/>
      <c r="M1541" s="404"/>
      <c r="N1541" s="404"/>
      <c r="O1541" s="404"/>
      <c r="P1541" s="404"/>
      <c r="Q1541" s="404"/>
      <c r="R1541" s="404"/>
      <c r="S1541" s="404"/>
      <c r="T1541" s="404"/>
      <c r="U1541" s="404"/>
      <c r="V1541" s="404"/>
      <c r="W1541" s="42"/>
      <c r="X1541" s="42"/>
      <c r="Y1541" s="42"/>
      <c r="Z1541" s="42"/>
      <c r="AA1541" s="42"/>
      <c r="AB1541" s="42"/>
    </row>
    <row r="1542" spans="4:28">
      <c r="D1542" s="404"/>
      <c r="E1542" s="404"/>
      <c r="F1542" s="42"/>
      <c r="G1542" s="265"/>
      <c r="H1542" s="404"/>
      <c r="I1542" s="404"/>
      <c r="J1542" s="404"/>
      <c r="K1542" s="404"/>
      <c r="L1542" s="404"/>
      <c r="M1542" s="404"/>
      <c r="N1542" s="404"/>
      <c r="O1542" s="404"/>
      <c r="P1542" s="404"/>
      <c r="Q1542" s="404"/>
      <c r="R1542" s="404"/>
      <c r="S1542" s="404"/>
      <c r="T1542" s="404"/>
      <c r="U1542" s="404"/>
      <c r="V1542" s="404"/>
      <c r="W1542" s="42"/>
      <c r="X1542" s="42"/>
      <c r="Y1542" s="42"/>
      <c r="Z1542" s="42"/>
      <c r="AA1542" s="42"/>
      <c r="AB1542" s="42"/>
    </row>
    <row r="1543" spans="4:28">
      <c r="D1543" s="404"/>
      <c r="E1543" s="404"/>
      <c r="F1543" s="42"/>
      <c r="G1543" s="265"/>
      <c r="H1543" s="404"/>
      <c r="I1543" s="404"/>
      <c r="J1543" s="404"/>
      <c r="K1543" s="404"/>
      <c r="L1543" s="404"/>
      <c r="M1543" s="404"/>
      <c r="N1543" s="404"/>
      <c r="O1543" s="404"/>
      <c r="P1543" s="404"/>
      <c r="Q1543" s="404"/>
      <c r="R1543" s="404"/>
      <c r="S1543" s="404"/>
      <c r="T1543" s="404"/>
      <c r="U1543" s="404"/>
      <c r="V1543" s="404"/>
      <c r="W1543" s="42"/>
      <c r="X1543" s="42"/>
      <c r="Y1543" s="42"/>
      <c r="Z1543" s="42"/>
      <c r="AA1543" s="42"/>
      <c r="AB1543" s="42"/>
    </row>
    <row r="1544" spans="4:28">
      <c r="D1544" s="404"/>
      <c r="E1544" s="404"/>
      <c r="F1544" s="42"/>
      <c r="G1544" s="265"/>
      <c r="H1544" s="404"/>
      <c r="I1544" s="404"/>
      <c r="J1544" s="404"/>
      <c r="K1544" s="404"/>
      <c r="L1544" s="404"/>
      <c r="M1544" s="404"/>
      <c r="N1544" s="404"/>
      <c r="O1544" s="404"/>
      <c r="P1544" s="404"/>
      <c r="Q1544" s="404"/>
      <c r="R1544" s="404"/>
      <c r="S1544" s="404"/>
      <c r="T1544" s="404"/>
      <c r="U1544" s="404"/>
      <c r="V1544" s="404"/>
      <c r="W1544" s="42"/>
      <c r="X1544" s="42"/>
      <c r="Y1544" s="42"/>
      <c r="Z1544" s="42"/>
      <c r="AA1544" s="42"/>
      <c r="AB1544" s="42"/>
    </row>
    <row r="1545" spans="4:28">
      <c r="D1545" s="404"/>
      <c r="E1545" s="404"/>
      <c r="F1545" s="42"/>
      <c r="G1545" s="265"/>
      <c r="H1545" s="404"/>
      <c r="I1545" s="404"/>
      <c r="J1545" s="404"/>
      <c r="K1545" s="404"/>
      <c r="L1545" s="404"/>
      <c r="M1545" s="404"/>
      <c r="N1545" s="404"/>
      <c r="O1545" s="404"/>
      <c r="P1545" s="404"/>
      <c r="Q1545" s="404"/>
      <c r="R1545" s="404"/>
      <c r="S1545" s="404"/>
      <c r="T1545" s="404"/>
      <c r="U1545" s="404"/>
      <c r="V1545" s="404"/>
      <c r="W1545" s="42"/>
      <c r="X1545" s="42"/>
      <c r="Y1545" s="42"/>
      <c r="Z1545" s="42"/>
      <c r="AA1545" s="42"/>
      <c r="AB1545" s="42"/>
    </row>
    <row r="1546" spans="4:28">
      <c r="D1546" s="404"/>
      <c r="E1546" s="404"/>
      <c r="F1546" s="42"/>
      <c r="G1546" s="265"/>
      <c r="H1546" s="404"/>
      <c r="I1546" s="404"/>
      <c r="J1546" s="404"/>
      <c r="K1546" s="404"/>
      <c r="L1546" s="404"/>
      <c r="M1546" s="404"/>
      <c r="N1546" s="404"/>
      <c r="O1546" s="404"/>
      <c r="P1546" s="404"/>
      <c r="Q1546" s="404"/>
      <c r="R1546" s="404"/>
      <c r="S1546" s="404"/>
      <c r="T1546" s="404"/>
      <c r="U1546" s="404"/>
      <c r="V1546" s="404"/>
      <c r="W1546" s="42"/>
      <c r="X1546" s="42"/>
      <c r="Y1546" s="42"/>
      <c r="Z1546" s="42"/>
      <c r="AA1546" s="42"/>
      <c r="AB1546" s="42"/>
    </row>
    <row r="1547" spans="4:28">
      <c r="D1547" s="404"/>
      <c r="E1547" s="404"/>
      <c r="F1547" s="42"/>
      <c r="G1547" s="265"/>
      <c r="H1547" s="404"/>
      <c r="I1547" s="404"/>
      <c r="J1547" s="404"/>
      <c r="K1547" s="404"/>
      <c r="L1547" s="404"/>
      <c r="M1547" s="404"/>
      <c r="N1547" s="404"/>
      <c r="O1547" s="404"/>
      <c r="P1547" s="404"/>
      <c r="Q1547" s="404"/>
      <c r="R1547" s="404"/>
      <c r="S1547" s="404"/>
      <c r="T1547" s="404"/>
      <c r="U1547" s="404"/>
      <c r="V1547" s="404"/>
      <c r="W1547" s="42"/>
      <c r="X1547" s="42"/>
      <c r="Y1547" s="42"/>
      <c r="Z1547" s="42"/>
      <c r="AA1547" s="42"/>
      <c r="AB1547" s="42"/>
    </row>
    <row r="1548" spans="4:28">
      <c r="D1548" s="404"/>
      <c r="E1548" s="404"/>
      <c r="F1548" s="42"/>
      <c r="G1548" s="265"/>
      <c r="H1548" s="404"/>
      <c r="I1548" s="404"/>
      <c r="J1548" s="404"/>
      <c r="K1548" s="404"/>
      <c r="L1548" s="404"/>
      <c r="M1548" s="404"/>
      <c r="N1548" s="404"/>
      <c r="O1548" s="404"/>
      <c r="P1548" s="404"/>
      <c r="Q1548" s="404"/>
      <c r="R1548" s="404"/>
      <c r="S1548" s="404"/>
      <c r="T1548" s="404"/>
      <c r="U1548" s="404"/>
      <c r="V1548" s="404"/>
      <c r="W1548" s="42"/>
      <c r="X1548" s="42"/>
      <c r="Y1548" s="42"/>
      <c r="Z1548" s="42"/>
      <c r="AA1548" s="42"/>
      <c r="AB1548" s="42"/>
    </row>
    <row r="1549" spans="4:28">
      <c r="D1549" s="404"/>
      <c r="E1549" s="404"/>
      <c r="F1549" s="42"/>
      <c r="G1549" s="265"/>
      <c r="H1549" s="404"/>
      <c r="I1549" s="404"/>
      <c r="J1549" s="404"/>
      <c r="K1549" s="404"/>
      <c r="L1549" s="404"/>
      <c r="M1549" s="404"/>
      <c r="N1549" s="404"/>
      <c r="O1549" s="404"/>
      <c r="P1549" s="404"/>
      <c r="Q1549" s="404"/>
      <c r="R1549" s="404"/>
      <c r="S1549" s="404"/>
      <c r="T1549" s="404"/>
      <c r="U1549" s="404"/>
      <c r="V1549" s="404"/>
      <c r="W1549" s="42"/>
      <c r="X1549" s="42"/>
      <c r="Y1549" s="42"/>
      <c r="Z1549" s="42"/>
      <c r="AA1549" s="42"/>
      <c r="AB1549" s="42"/>
    </row>
    <row r="1550" spans="4:28">
      <c r="D1550" s="404"/>
      <c r="E1550" s="404"/>
      <c r="F1550" s="42"/>
      <c r="G1550" s="265"/>
      <c r="H1550" s="404"/>
      <c r="I1550" s="404"/>
      <c r="J1550" s="404"/>
      <c r="K1550" s="404"/>
      <c r="L1550" s="404"/>
      <c r="M1550" s="404"/>
      <c r="N1550" s="404"/>
      <c r="O1550" s="404"/>
      <c r="P1550" s="404"/>
      <c r="Q1550" s="404"/>
      <c r="R1550" s="404"/>
      <c r="S1550" s="404"/>
      <c r="T1550" s="404"/>
      <c r="U1550" s="404"/>
      <c r="V1550" s="404"/>
      <c r="W1550" s="42"/>
      <c r="X1550" s="42"/>
      <c r="Y1550" s="42"/>
      <c r="Z1550" s="42"/>
      <c r="AA1550" s="42"/>
      <c r="AB1550" s="42"/>
    </row>
    <row r="1551" spans="4:28">
      <c r="D1551" s="404"/>
      <c r="E1551" s="404"/>
      <c r="F1551" s="42"/>
      <c r="G1551" s="265"/>
      <c r="H1551" s="404"/>
      <c r="I1551" s="404"/>
      <c r="J1551" s="404"/>
      <c r="K1551" s="404"/>
      <c r="L1551" s="404"/>
      <c r="M1551" s="404"/>
      <c r="N1551" s="404"/>
      <c r="O1551" s="404"/>
      <c r="P1551" s="404"/>
      <c r="Q1551" s="404"/>
      <c r="R1551" s="404"/>
      <c r="S1551" s="404"/>
      <c r="T1551" s="404"/>
      <c r="U1551" s="404"/>
      <c r="V1551" s="404"/>
      <c r="W1551" s="42"/>
      <c r="X1551" s="42"/>
      <c r="Y1551" s="42"/>
      <c r="Z1551" s="42"/>
      <c r="AA1551" s="42"/>
      <c r="AB1551" s="42"/>
    </row>
    <row r="1552" spans="4:28">
      <c r="D1552" s="404"/>
      <c r="E1552" s="404"/>
      <c r="F1552" s="42"/>
      <c r="G1552" s="265"/>
      <c r="H1552" s="404"/>
      <c r="I1552" s="404"/>
      <c r="J1552" s="404"/>
      <c r="K1552" s="404"/>
      <c r="L1552" s="404"/>
      <c r="M1552" s="404"/>
      <c r="N1552" s="404"/>
      <c r="O1552" s="404"/>
      <c r="P1552" s="404"/>
      <c r="Q1552" s="404"/>
      <c r="R1552" s="404"/>
      <c r="S1552" s="404"/>
      <c r="T1552" s="404"/>
      <c r="U1552" s="404"/>
      <c r="V1552" s="404"/>
      <c r="W1552" s="42"/>
      <c r="X1552" s="42"/>
      <c r="Y1552" s="42"/>
      <c r="Z1552" s="42"/>
      <c r="AA1552" s="42"/>
      <c r="AB1552" s="42"/>
    </row>
    <row r="1553" spans="4:28">
      <c r="D1553" s="404"/>
      <c r="E1553" s="404"/>
      <c r="F1553" s="42"/>
      <c r="G1553" s="265"/>
      <c r="H1553" s="404"/>
      <c r="I1553" s="404"/>
      <c r="J1553" s="404"/>
      <c r="K1553" s="404"/>
      <c r="L1553" s="404"/>
      <c r="M1553" s="404"/>
      <c r="N1553" s="404"/>
      <c r="O1553" s="404"/>
      <c r="P1553" s="404"/>
      <c r="Q1553" s="404"/>
      <c r="R1553" s="404"/>
      <c r="S1553" s="404"/>
      <c r="T1553" s="404"/>
      <c r="U1553" s="404"/>
      <c r="V1553" s="404"/>
      <c r="W1553" s="42"/>
      <c r="X1553" s="42"/>
      <c r="Y1553" s="42"/>
      <c r="Z1553" s="42"/>
      <c r="AA1553" s="42"/>
      <c r="AB1553" s="42"/>
    </row>
    <row r="1554" spans="4:28">
      <c r="D1554" s="404"/>
      <c r="E1554" s="404"/>
      <c r="F1554" s="42"/>
      <c r="G1554" s="265"/>
      <c r="H1554" s="404"/>
      <c r="I1554" s="404"/>
      <c r="J1554" s="404"/>
      <c r="K1554" s="404"/>
      <c r="L1554" s="404"/>
      <c r="M1554" s="404"/>
      <c r="N1554" s="404"/>
      <c r="O1554" s="404"/>
      <c r="P1554" s="404"/>
      <c r="Q1554" s="404"/>
      <c r="R1554" s="404"/>
      <c r="S1554" s="404"/>
      <c r="T1554" s="404"/>
      <c r="U1554" s="404"/>
      <c r="V1554" s="404"/>
      <c r="W1554" s="42"/>
      <c r="X1554" s="42"/>
      <c r="Y1554" s="42"/>
      <c r="Z1554" s="42"/>
      <c r="AA1554" s="42"/>
      <c r="AB1554" s="42"/>
    </row>
    <row r="1555" spans="4:28">
      <c r="D1555" s="404"/>
      <c r="E1555" s="404"/>
      <c r="F1555" s="42"/>
      <c r="G1555" s="265"/>
      <c r="H1555" s="404"/>
      <c r="I1555" s="404"/>
      <c r="J1555" s="404"/>
      <c r="K1555" s="404"/>
      <c r="L1555" s="404"/>
      <c r="M1555" s="404"/>
      <c r="N1555" s="404"/>
      <c r="O1555" s="404"/>
      <c r="P1555" s="404"/>
      <c r="Q1555" s="404"/>
      <c r="R1555" s="404"/>
      <c r="S1555" s="404"/>
      <c r="T1555" s="404"/>
      <c r="U1555" s="404"/>
      <c r="V1555" s="404"/>
      <c r="W1555" s="42"/>
      <c r="X1555" s="42"/>
      <c r="Y1555" s="42"/>
      <c r="Z1555" s="42"/>
      <c r="AA1555" s="42"/>
      <c r="AB1555" s="42"/>
    </row>
    <row r="1556" spans="4:28">
      <c r="D1556" s="404"/>
      <c r="E1556" s="404"/>
      <c r="F1556" s="42"/>
      <c r="G1556" s="265"/>
      <c r="H1556" s="404"/>
      <c r="I1556" s="404"/>
      <c r="J1556" s="404"/>
      <c r="K1556" s="404"/>
      <c r="L1556" s="404"/>
      <c r="M1556" s="404"/>
      <c r="N1556" s="404"/>
      <c r="O1556" s="404"/>
      <c r="P1556" s="404"/>
      <c r="Q1556" s="404"/>
      <c r="R1556" s="404"/>
      <c r="S1556" s="404"/>
      <c r="T1556" s="404"/>
      <c r="U1556" s="404"/>
      <c r="V1556" s="404"/>
      <c r="W1556" s="42"/>
      <c r="X1556" s="42"/>
      <c r="Y1556" s="42"/>
      <c r="Z1556" s="42"/>
      <c r="AA1556" s="42"/>
      <c r="AB1556" s="42"/>
    </row>
    <row r="1557" spans="4:28">
      <c r="D1557" s="404"/>
      <c r="E1557" s="404"/>
      <c r="F1557" s="42"/>
      <c r="G1557" s="265"/>
      <c r="H1557" s="404"/>
      <c r="I1557" s="404"/>
      <c r="J1557" s="404"/>
      <c r="K1557" s="404"/>
      <c r="L1557" s="404"/>
      <c r="M1557" s="404"/>
      <c r="N1557" s="404"/>
      <c r="O1557" s="404"/>
      <c r="P1557" s="404"/>
      <c r="Q1557" s="404"/>
      <c r="R1557" s="404"/>
      <c r="S1557" s="404"/>
      <c r="T1557" s="404"/>
      <c r="U1557" s="404"/>
      <c r="V1557" s="404"/>
      <c r="W1557" s="42"/>
      <c r="X1557" s="42"/>
      <c r="Y1557" s="42"/>
      <c r="Z1557" s="42"/>
      <c r="AA1557" s="42"/>
      <c r="AB1557" s="42"/>
    </row>
    <row r="1558" spans="4:28">
      <c r="D1558" s="404"/>
      <c r="E1558" s="404"/>
      <c r="F1558" s="42"/>
      <c r="G1558" s="265"/>
      <c r="H1558" s="404"/>
      <c r="I1558" s="404"/>
      <c r="J1558" s="404"/>
      <c r="K1558" s="404"/>
      <c r="L1558" s="404"/>
      <c r="M1558" s="404"/>
      <c r="N1558" s="404"/>
      <c r="O1558" s="404"/>
      <c r="P1558" s="404"/>
      <c r="Q1558" s="404"/>
      <c r="R1558" s="404"/>
      <c r="S1558" s="404"/>
      <c r="T1558" s="404"/>
      <c r="U1558" s="404"/>
      <c r="V1558" s="404"/>
      <c r="W1558" s="42"/>
      <c r="X1558" s="42"/>
      <c r="Y1558" s="42"/>
      <c r="Z1558" s="42"/>
      <c r="AA1558" s="42"/>
      <c r="AB1558" s="42"/>
    </row>
    <row r="1559" spans="4:28">
      <c r="D1559" s="404"/>
      <c r="E1559" s="404"/>
      <c r="F1559" s="42"/>
      <c r="G1559" s="265"/>
      <c r="H1559" s="404"/>
      <c r="I1559" s="404"/>
      <c r="J1559" s="404"/>
      <c r="K1559" s="404"/>
      <c r="L1559" s="404"/>
      <c r="M1559" s="404"/>
      <c r="N1559" s="404"/>
      <c r="O1559" s="404"/>
      <c r="P1559" s="404"/>
      <c r="Q1559" s="404"/>
      <c r="R1559" s="404"/>
      <c r="S1559" s="404"/>
      <c r="T1559" s="404"/>
      <c r="U1559" s="404"/>
      <c r="V1559" s="404"/>
      <c r="W1559" s="42"/>
      <c r="X1559" s="42"/>
      <c r="Y1559" s="42"/>
      <c r="Z1559" s="42"/>
      <c r="AA1559" s="42"/>
      <c r="AB1559" s="42"/>
    </row>
    <row r="1560" spans="4:28">
      <c r="D1560" s="404"/>
      <c r="E1560" s="404"/>
      <c r="F1560" s="42"/>
      <c r="G1560" s="265"/>
      <c r="H1560" s="404"/>
      <c r="I1560" s="404"/>
      <c r="J1560" s="404"/>
      <c r="K1560" s="404"/>
      <c r="L1560" s="404"/>
      <c r="M1560" s="404"/>
      <c r="N1560" s="404"/>
      <c r="O1560" s="404"/>
      <c r="P1560" s="404"/>
      <c r="Q1560" s="404"/>
      <c r="R1560" s="404"/>
      <c r="S1560" s="404"/>
      <c r="T1560" s="404"/>
      <c r="U1560" s="404"/>
      <c r="V1560" s="404"/>
      <c r="W1560" s="42"/>
      <c r="X1560" s="42"/>
      <c r="Y1560" s="42"/>
      <c r="Z1560" s="42"/>
      <c r="AA1560" s="42"/>
      <c r="AB1560" s="42"/>
    </row>
    <row r="1561" spans="4:28">
      <c r="D1561" s="404"/>
      <c r="E1561" s="404"/>
      <c r="F1561" s="42"/>
      <c r="G1561" s="265"/>
      <c r="H1561" s="404"/>
      <c r="I1561" s="404"/>
      <c r="J1561" s="404"/>
      <c r="K1561" s="404"/>
      <c r="L1561" s="404"/>
      <c r="M1561" s="404"/>
      <c r="N1561" s="404"/>
      <c r="O1561" s="404"/>
      <c r="P1561" s="404"/>
      <c r="Q1561" s="404"/>
      <c r="R1561" s="404"/>
      <c r="S1561" s="404"/>
      <c r="T1561" s="404"/>
      <c r="U1561" s="404"/>
      <c r="V1561" s="404"/>
      <c r="W1561" s="42"/>
      <c r="X1561" s="42"/>
      <c r="Y1561" s="42"/>
      <c r="Z1561" s="42"/>
      <c r="AA1561" s="42"/>
      <c r="AB1561" s="42"/>
    </row>
    <row r="1562" spans="4:28">
      <c r="D1562" s="404"/>
      <c r="E1562" s="404"/>
      <c r="F1562" s="42"/>
      <c r="G1562" s="265"/>
      <c r="H1562" s="404"/>
      <c r="I1562" s="404"/>
      <c r="J1562" s="404"/>
      <c r="K1562" s="404"/>
      <c r="L1562" s="404"/>
      <c r="M1562" s="404"/>
      <c r="N1562" s="404"/>
      <c r="O1562" s="404"/>
      <c r="P1562" s="404"/>
      <c r="Q1562" s="404"/>
      <c r="R1562" s="404"/>
      <c r="S1562" s="404"/>
      <c r="T1562" s="404"/>
      <c r="U1562" s="404"/>
      <c r="V1562" s="404"/>
      <c r="W1562" s="42"/>
      <c r="X1562" s="42"/>
      <c r="Y1562" s="42"/>
      <c r="Z1562" s="42"/>
      <c r="AA1562" s="42"/>
      <c r="AB1562" s="42"/>
    </row>
    <row r="1563" spans="4:28">
      <c r="D1563" s="404"/>
      <c r="E1563" s="404"/>
      <c r="F1563" s="42"/>
      <c r="G1563" s="265"/>
      <c r="H1563" s="404"/>
      <c r="I1563" s="404"/>
      <c r="J1563" s="404"/>
      <c r="K1563" s="404"/>
      <c r="L1563" s="404"/>
      <c r="M1563" s="404"/>
      <c r="N1563" s="404"/>
      <c r="O1563" s="404"/>
      <c r="P1563" s="404"/>
      <c r="Q1563" s="404"/>
      <c r="R1563" s="404"/>
      <c r="S1563" s="404"/>
      <c r="T1563" s="404"/>
      <c r="U1563" s="404"/>
      <c r="V1563" s="404"/>
      <c r="W1563" s="42"/>
      <c r="X1563" s="42"/>
      <c r="Y1563" s="42"/>
      <c r="Z1563" s="42"/>
      <c r="AA1563" s="42"/>
      <c r="AB1563" s="42"/>
    </row>
    <row r="1564" spans="4:28">
      <c r="D1564" s="404"/>
      <c r="E1564" s="404"/>
      <c r="F1564" s="42"/>
      <c r="G1564" s="265"/>
      <c r="H1564" s="404"/>
      <c r="I1564" s="404"/>
      <c r="J1564" s="404"/>
      <c r="K1564" s="404"/>
      <c r="L1564" s="404"/>
      <c r="M1564" s="404"/>
      <c r="N1564" s="404"/>
      <c r="O1564" s="404"/>
      <c r="P1564" s="404"/>
      <c r="Q1564" s="404"/>
      <c r="R1564" s="404"/>
      <c r="S1564" s="404"/>
      <c r="T1564" s="404"/>
      <c r="U1564" s="404"/>
      <c r="V1564" s="404"/>
      <c r="W1564" s="42"/>
      <c r="X1564" s="42"/>
      <c r="Y1564" s="42"/>
      <c r="Z1564" s="42"/>
      <c r="AA1564" s="42"/>
      <c r="AB1564" s="42"/>
    </row>
    <row r="1565" spans="4:28">
      <c r="D1565" s="404"/>
      <c r="E1565" s="404"/>
      <c r="F1565" s="42"/>
      <c r="G1565" s="265"/>
      <c r="H1565" s="404"/>
      <c r="I1565" s="404"/>
      <c r="J1565" s="404"/>
      <c r="K1565" s="404"/>
      <c r="L1565" s="404"/>
      <c r="M1565" s="404"/>
      <c r="N1565" s="404"/>
      <c r="O1565" s="404"/>
      <c r="P1565" s="404"/>
      <c r="Q1565" s="404"/>
      <c r="R1565" s="404"/>
      <c r="S1565" s="404"/>
      <c r="T1565" s="404"/>
      <c r="U1565" s="404"/>
      <c r="V1565" s="404"/>
      <c r="W1565" s="42"/>
      <c r="X1565" s="42"/>
      <c r="Y1565" s="42"/>
      <c r="Z1565" s="42"/>
      <c r="AA1565" s="42"/>
      <c r="AB1565" s="42"/>
    </row>
    <row r="1566" spans="4:28">
      <c r="D1566" s="404"/>
      <c r="E1566" s="404"/>
      <c r="F1566" s="42"/>
      <c r="G1566" s="265"/>
      <c r="H1566" s="404"/>
      <c r="I1566" s="404"/>
      <c r="J1566" s="404"/>
      <c r="K1566" s="404"/>
      <c r="L1566" s="404"/>
      <c r="M1566" s="404"/>
      <c r="N1566" s="404"/>
      <c r="O1566" s="404"/>
      <c r="P1566" s="404"/>
      <c r="Q1566" s="404"/>
      <c r="R1566" s="404"/>
      <c r="S1566" s="404"/>
      <c r="T1566" s="404"/>
      <c r="U1566" s="404"/>
      <c r="V1566" s="404"/>
      <c r="W1566" s="42"/>
      <c r="X1566" s="42"/>
      <c r="Y1566" s="42"/>
      <c r="Z1566" s="42"/>
      <c r="AA1566" s="42"/>
      <c r="AB1566" s="42"/>
    </row>
    <row r="1567" spans="4:28">
      <c r="D1567" s="404"/>
      <c r="E1567" s="404"/>
      <c r="F1567" s="42"/>
      <c r="G1567" s="265"/>
      <c r="H1567" s="404"/>
      <c r="I1567" s="404"/>
      <c r="J1567" s="404"/>
      <c r="K1567" s="404"/>
      <c r="L1567" s="404"/>
      <c r="M1567" s="404"/>
      <c r="N1567" s="404"/>
      <c r="O1567" s="404"/>
      <c r="P1567" s="404"/>
      <c r="Q1567" s="404"/>
      <c r="R1567" s="404"/>
      <c r="S1567" s="404"/>
      <c r="T1567" s="404"/>
      <c r="U1567" s="404"/>
      <c r="V1567" s="404"/>
      <c r="W1567" s="42"/>
      <c r="X1567" s="42"/>
      <c r="Y1567" s="42"/>
      <c r="Z1567" s="42"/>
      <c r="AA1567" s="42"/>
      <c r="AB1567" s="42"/>
    </row>
    <row r="1568" spans="4:28">
      <c r="D1568" s="404"/>
      <c r="E1568" s="404"/>
      <c r="F1568" s="42"/>
      <c r="G1568" s="265"/>
      <c r="H1568" s="404"/>
      <c r="I1568" s="404"/>
      <c r="J1568" s="404"/>
      <c r="K1568" s="404"/>
      <c r="L1568" s="404"/>
      <c r="M1568" s="404"/>
      <c r="N1568" s="404"/>
      <c r="O1568" s="404"/>
      <c r="P1568" s="404"/>
      <c r="Q1568" s="404"/>
      <c r="R1568" s="404"/>
      <c r="S1568" s="404"/>
      <c r="T1568" s="404"/>
      <c r="U1568" s="404"/>
      <c r="V1568" s="404"/>
      <c r="W1568" s="42"/>
      <c r="X1568" s="42"/>
      <c r="Y1568" s="42"/>
      <c r="Z1568" s="42"/>
      <c r="AA1568" s="42"/>
      <c r="AB1568" s="42"/>
    </row>
    <row r="1569" spans="4:28">
      <c r="D1569" s="404"/>
      <c r="E1569" s="404"/>
      <c r="F1569" s="42"/>
      <c r="G1569" s="265"/>
      <c r="H1569" s="404"/>
      <c r="I1569" s="404"/>
      <c r="J1569" s="404"/>
      <c r="K1569" s="404"/>
      <c r="L1569" s="404"/>
      <c r="M1569" s="404"/>
      <c r="N1569" s="404"/>
      <c r="O1569" s="404"/>
      <c r="P1569" s="404"/>
      <c r="Q1569" s="404"/>
      <c r="R1569" s="404"/>
      <c r="S1569" s="404"/>
      <c r="T1569" s="404"/>
      <c r="U1569" s="404"/>
      <c r="V1569" s="404"/>
      <c r="W1569" s="42"/>
      <c r="X1569" s="42"/>
      <c r="Y1569" s="42"/>
      <c r="Z1569" s="42"/>
      <c r="AA1569" s="42"/>
      <c r="AB1569" s="42"/>
    </row>
    <row r="1570" spans="4:28">
      <c r="D1570" s="404"/>
      <c r="E1570" s="404"/>
      <c r="F1570" s="42"/>
      <c r="G1570" s="265"/>
      <c r="H1570" s="404"/>
      <c r="I1570" s="404"/>
      <c r="J1570" s="404"/>
      <c r="K1570" s="404"/>
      <c r="L1570" s="404"/>
      <c r="M1570" s="404"/>
      <c r="N1570" s="404"/>
      <c r="O1570" s="404"/>
      <c r="P1570" s="404"/>
      <c r="Q1570" s="404"/>
      <c r="R1570" s="404"/>
      <c r="S1570" s="404"/>
      <c r="T1570" s="404"/>
      <c r="U1570" s="404"/>
      <c r="V1570" s="404"/>
      <c r="W1570" s="42"/>
      <c r="X1570" s="42"/>
      <c r="Y1570" s="42"/>
      <c r="Z1570" s="42"/>
      <c r="AA1570" s="42"/>
      <c r="AB1570" s="42"/>
    </row>
    <row r="1571" spans="4:28">
      <c r="D1571" s="404"/>
      <c r="E1571" s="404"/>
      <c r="F1571" s="42"/>
      <c r="G1571" s="265"/>
      <c r="H1571" s="404"/>
      <c r="I1571" s="404"/>
      <c r="J1571" s="404"/>
      <c r="K1571" s="404"/>
      <c r="L1571" s="404"/>
      <c r="M1571" s="404"/>
      <c r="N1571" s="404"/>
      <c r="O1571" s="404"/>
      <c r="P1571" s="404"/>
      <c r="Q1571" s="404"/>
      <c r="R1571" s="404"/>
      <c r="S1571" s="404"/>
      <c r="T1571" s="404"/>
      <c r="U1571" s="404"/>
      <c r="V1571" s="404"/>
      <c r="W1571" s="42"/>
      <c r="X1571" s="42"/>
      <c r="Y1571" s="42"/>
      <c r="Z1571" s="42"/>
      <c r="AA1571" s="42"/>
      <c r="AB1571" s="42"/>
    </row>
    <row r="1572" spans="4:28">
      <c r="D1572" s="404"/>
      <c r="E1572" s="404"/>
      <c r="F1572" s="42"/>
      <c r="G1572" s="265"/>
      <c r="H1572" s="404"/>
      <c r="I1572" s="404"/>
      <c r="J1572" s="404"/>
      <c r="K1572" s="404"/>
      <c r="L1572" s="404"/>
      <c r="M1572" s="404"/>
      <c r="N1572" s="404"/>
      <c r="O1572" s="404"/>
      <c r="P1572" s="404"/>
      <c r="Q1572" s="404"/>
      <c r="R1572" s="404"/>
      <c r="S1572" s="404"/>
      <c r="T1572" s="404"/>
      <c r="U1572" s="404"/>
      <c r="V1572" s="404"/>
      <c r="W1572" s="42"/>
      <c r="X1572" s="42"/>
      <c r="Y1572" s="42"/>
      <c r="Z1572" s="42"/>
      <c r="AA1572" s="42"/>
      <c r="AB1572" s="42"/>
    </row>
    <row r="1573" spans="4:28">
      <c r="D1573" s="404"/>
      <c r="E1573" s="404"/>
      <c r="F1573" s="42"/>
      <c r="G1573" s="265"/>
      <c r="H1573" s="404"/>
      <c r="I1573" s="404"/>
      <c r="J1573" s="404"/>
      <c r="K1573" s="404"/>
      <c r="L1573" s="404"/>
      <c r="M1573" s="404"/>
      <c r="N1573" s="404"/>
      <c r="O1573" s="404"/>
      <c r="P1573" s="404"/>
      <c r="Q1573" s="404"/>
      <c r="R1573" s="404"/>
      <c r="S1573" s="404"/>
      <c r="T1573" s="404"/>
      <c r="U1573" s="404"/>
      <c r="V1573" s="404"/>
      <c r="W1573" s="42"/>
      <c r="X1573" s="42"/>
      <c r="Y1573" s="42"/>
      <c r="Z1573" s="42"/>
      <c r="AA1573" s="42"/>
      <c r="AB1573" s="42"/>
    </row>
    <row r="1574" spans="4:28">
      <c r="D1574" s="404"/>
      <c r="E1574" s="404"/>
      <c r="F1574" s="42"/>
      <c r="G1574" s="265"/>
      <c r="H1574" s="404"/>
      <c r="I1574" s="404"/>
      <c r="J1574" s="404"/>
      <c r="K1574" s="404"/>
      <c r="L1574" s="404"/>
      <c r="M1574" s="404"/>
      <c r="N1574" s="404"/>
      <c r="O1574" s="404"/>
      <c r="P1574" s="404"/>
      <c r="Q1574" s="404"/>
      <c r="R1574" s="404"/>
      <c r="S1574" s="404"/>
      <c r="T1574" s="404"/>
      <c r="U1574" s="404"/>
      <c r="V1574" s="404"/>
      <c r="W1574" s="42"/>
      <c r="X1574" s="42"/>
      <c r="Y1574" s="42"/>
      <c r="Z1574" s="42"/>
      <c r="AA1574" s="42"/>
      <c r="AB1574" s="42"/>
    </row>
    <row r="1575" spans="4:28">
      <c r="D1575" s="404"/>
      <c r="E1575" s="404"/>
      <c r="F1575" s="42"/>
      <c r="G1575" s="265"/>
      <c r="H1575" s="404"/>
      <c r="I1575" s="404"/>
      <c r="J1575" s="404"/>
      <c r="K1575" s="404"/>
      <c r="L1575" s="404"/>
      <c r="M1575" s="404"/>
      <c r="N1575" s="404"/>
      <c r="O1575" s="404"/>
      <c r="P1575" s="404"/>
      <c r="Q1575" s="404"/>
      <c r="R1575" s="404"/>
      <c r="S1575" s="404"/>
      <c r="T1575" s="404"/>
      <c r="U1575" s="404"/>
      <c r="V1575" s="404"/>
      <c r="W1575" s="42"/>
      <c r="X1575" s="42"/>
      <c r="Y1575" s="42"/>
      <c r="Z1575" s="42"/>
      <c r="AA1575" s="42"/>
      <c r="AB1575" s="42"/>
    </row>
    <row r="1576" spans="4:28">
      <c r="D1576" s="404"/>
      <c r="E1576" s="404"/>
      <c r="F1576" s="42"/>
      <c r="G1576" s="265"/>
      <c r="H1576" s="404"/>
      <c r="I1576" s="404"/>
      <c r="J1576" s="404"/>
      <c r="K1576" s="404"/>
      <c r="L1576" s="404"/>
      <c r="M1576" s="404"/>
      <c r="N1576" s="404"/>
      <c r="O1576" s="404"/>
      <c r="P1576" s="404"/>
      <c r="Q1576" s="404"/>
      <c r="R1576" s="404"/>
      <c r="S1576" s="404"/>
      <c r="T1576" s="404"/>
      <c r="U1576" s="404"/>
      <c r="V1576" s="404"/>
      <c r="W1576" s="42"/>
      <c r="X1576" s="42"/>
      <c r="Y1576" s="42"/>
      <c r="Z1576" s="42"/>
      <c r="AA1576" s="42"/>
      <c r="AB1576" s="42"/>
    </row>
    <row r="1577" spans="4:28">
      <c r="D1577" s="404"/>
      <c r="E1577" s="404"/>
      <c r="F1577" s="42"/>
      <c r="G1577" s="265"/>
      <c r="H1577" s="404"/>
      <c r="I1577" s="404"/>
      <c r="J1577" s="404"/>
      <c r="K1577" s="404"/>
      <c r="L1577" s="404"/>
      <c r="M1577" s="404"/>
      <c r="N1577" s="404"/>
      <c r="O1577" s="404"/>
      <c r="P1577" s="404"/>
      <c r="Q1577" s="404"/>
      <c r="R1577" s="404"/>
      <c r="S1577" s="404"/>
      <c r="T1577" s="404"/>
      <c r="U1577" s="404"/>
      <c r="V1577" s="404"/>
      <c r="W1577" s="42"/>
      <c r="X1577" s="42"/>
      <c r="Y1577" s="42"/>
      <c r="Z1577" s="42"/>
      <c r="AA1577" s="42"/>
      <c r="AB1577" s="42"/>
    </row>
    <row r="1578" spans="4:28">
      <c r="D1578" s="404"/>
      <c r="E1578" s="404"/>
      <c r="F1578" s="42"/>
      <c r="G1578" s="265"/>
      <c r="H1578" s="404"/>
      <c r="I1578" s="404"/>
      <c r="J1578" s="404"/>
      <c r="K1578" s="404"/>
      <c r="L1578" s="404"/>
      <c r="M1578" s="404"/>
      <c r="N1578" s="404"/>
      <c r="O1578" s="404"/>
      <c r="P1578" s="404"/>
      <c r="Q1578" s="404"/>
      <c r="R1578" s="404"/>
      <c r="S1578" s="404"/>
      <c r="T1578" s="404"/>
      <c r="U1578" s="404"/>
      <c r="V1578" s="404"/>
      <c r="W1578" s="42"/>
      <c r="X1578" s="42"/>
      <c r="Y1578" s="42"/>
      <c r="Z1578" s="42"/>
      <c r="AA1578" s="42"/>
      <c r="AB1578" s="42"/>
    </row>
    <row r="1579" spans="4:28">
      <c r="D1579" s="404"/>
      <c r="E1579" s="404"/>
      <c r="F1579" s="42"/>
      <c r="G1579" s="265"/>
      <c r="H1579" s="404"/>
      <c r="I1579" s="404"/>
      <c r="J1579" s="404"/>
      <c r="K1579" s="404"/>
      <c r="L1579" s="404"/>
      <c r="M1579" s="404"/>
      <c r="N1579" s="404"/>
      <c r="O1579" s="404"/>
      <c r="P1579" s="404"/>
      <c r="Q1579" s="404"/>
      <c r="R1579" s="404"/>
      <c r="S1579" s="404"/>
      <c r="T1579" s="404"/>
      <c r="U1579" s="404"/>
      <c r="V1579" s="404"/>
      <c r="W1579" s="42"/>
      <c r="X1579" s="42"/>
      <c r="Y1579" s="42"/>
      <c r="Z1579" s="42"/>
      <c r="AA1579" s="42"/>
      <c r="AB1579" s="42"/>
    </row>
    <row r="1580" spans="4:28">
      <c r="D1580" s="404"/>
      <c r="E1580" s="404"/>
      <c r="F1580" s="42"/>
      <c r="G1580" s="265"/>
      <c r="H1580" s="404"/>
      <c r="I1580" s="404"/>
      <c r="J1580" s="404"/>
      <c r="K1580" s="404"/>
      <c r="L1580" s="404"/>
      <c r="M1580" s="404"/>
      <c r="N1580" s="404"/>
      <c r="O1580" s="404"/>
      <c r="P1580" s="404"/>
      <c r="Q1580" s="404"/>
      <c r="R1580" s="404"/>
      <c r="S1580" s="404"/>
      <c r="T1580" s="404"/>
      <c r="U1580" s="404"/>
      <c r="V1580" s="404"/>
      <c r="W1580" s="42"/>
      <c r="X1580" s="42"/>
      <c r="Y1580" s="42"/>
      <c r="Z1580" s="42"/>
      <c r="AA1580" s="42"/>
      <c r="AB1580" s="42"/>
    </row>
    <row r="1581" spans="4:28">
      <c r="D1581" s="404"/>
      <c r="E1581" s="404"/>
      <c r="F1581" s="42"/>
      <c r="G1581" s="265"/>
      <c r="H1581" s="404"/>
      <c r="I1581" s="404"/>
      <c r="J1581" s="404"/>
      <c r="K1581" s="404"/>
      <c r="L1581" s="404"/>
      <c r="M1581" s="404"/>
      <c r="N1581" s="404"/>
      <c r="O1581" s="404"/>
      <c r="P1581" s="404"/>
      <c r="Q1581" s="404"/>
      <c r="R1581" s="404"/>
      <c r="S1581" s="404"/>
      <c r="T1581" s="404"/>
      <c r="U1581" s="404"/>
      <c r="V1581" s="404"/>
      <c r="W1581" s="42"/>
      <c r="X1581" s="42"/>
      <c r="Y1581" s="42"/>
      <c r="Z1581" s="42"/>
      <c r="AA1581" s="42"/>
      <c r="AB1581" s="42"/>
    </row>
    <row r="1582" spans="4:28">
      <c r="D1582" s="404"/>
      <c r="E1582" s="404"/>
      <c r="F1582" s="42"/>
      <c r="G1582" s="265"/>
      <c r="H1582" s="404"/>
      <c r="I1582" s="404"/>
      <c r="J1582" s="404"/>
      <c r="K1582" s="404"/>
      <c r="L1582" s="404"/>
      <c r="M1582" s="404"/>
      <c r="N1582" s="404"/>
      <c r="O1582" s="404"/>
      <c r="P1582" s="404"/>
      <c r="Q1582" s="404"/>
      <c r="R1582" s="404"/>
      <c r="S1582" s="404"/>
      <c r="T1582" s="404"/>
      <c r="U1582" s="404"/>
      <c r="V1582" s="404"/>
      <c r="W1582" s="42"/>
      <c r="X1582" s="42"/>
      <c r="Y1582" s="42"/>
      <c r="Z1582" s="42"/>
      <c r="AA1582" s="42"/>
      <c r="AB1582" s="42"/>
    </row>
    <row r="1583" spans="4:28">
      <c r="D1583" s="404"/>
      <c r="E1583" s="404"/>
      <c r="F1583" s="42"/>
      <c r="G1583" s="265"/>
      <c r="H1583" s="404"/>
      <c r="I1583" s="404"/>
      <c r="J1583" s="404"/>
      <c r="K1583" s="404"/>
      <c r="L1583" s="404"/>
      <c r="M1583" s="404"/>
      <c r="N1583" s="404"/>
      <c r="O1583" s="404"/>
      <c r="P1583" s="404"/>
      <c r="Q1583" s="404"/>
      <c r="R1583" s="404"/>
      <c r="S1583" s="404"/>
      <c r="T1583" s="404"/>
      <c r="U1583" s="404"/>
      <c r="V1583" s="404"/>
      <c r="W1583" s="42"/>
      <c r="X1583" s="42"/>
      <c r="Y1583" s="42"/>
      <c r="Z1583" s="42"/>
      <c r="AA1583" s="42"/>
      <c r="AB1583" s="42"/>
    </row>
    <row r="1584" spans="4:28">
      <c r="D1584" s="404"/>
      <c r="E1584" s="404"/>
      <c r="F1584" s="42"/>
      <c r="G1584" s="265"/>
      <c r="H1584" s="404"/>
      <c r="I1584" s="404"/>
      <c r="J1584" s="404"/>
      <c r="K1584" s="404"/>
      <c r="L1584" s="404"/>
      <c r="M1584" s="404"/>
      <c r="N1584" s="404"/>
      <c r="O1584" s="404"/>
      <c r="P1584" s="404"/>
      <c r="Q1584" s="404"/>
      <c r="R1584" s="404"/>
      <c r="S1584" s="404"/>
      <c r="T1584" s="404"/>
      <c r="U1584" s="404"/>
      <c r="V1584" s="404"/>
      <c r="W1584" s="42"/>
      <c r="X1584" s="42"/>
      <c r="Y1584" s="42"/>
      <c r="Z1584" s="42"/>
      <c r="AA1584" s="42"/>
      <c r="AB1584" s="42"/>
    </row>
    <row r="1585" spans="4:28">
      <c r="D1585" s="404"/>
      <c r="E1585" s="404"/>
      <c r="F1585" s="42"/>
      <c r="G1585" s="265"/>
      <c r="H1585" s="404"/>
      <c r="I1585" s="404"/>
      <c r="J1585" s="404"/>
      <c r="K1585" s="404"/>
      <c r="L1585" s="404"/>
      <c r="M1585" s="404"/>
      <c r="N1585" s="404"/>
      <c r="O1585" s="404"/>
      <c r="P1585" s="404"/>
      <c r="Q1585" s="404"/>
      <c r="R1585" s="404"/>
      <c r="S1585" s="404"/>
      <c r="T1585" s="404"/>
      <c r="U1585" s="404"/>
      <c r="V1585" s="404"/>
      <c r="W1585" s="42"/>
      <c r="X1585" s="42"/>
      <c r="Y1585" s="42"/>
      <c r="Z1585" s="42"/>
      <c r="AA1585" s="42"/>
      <c r="AB1585" s="42"/>
    </row>
    <row r="1586" spans="4:28">
      <c r="D1586" s="404"/>
      <c r="E1586" s="404"/>
      <c r="F1586" s="42"/>
      <c r="G1586" s="265"/>
      <c r="H1586" s="404"/>
      <c r="I1586" s="404"/>
      <c r="J1586" s="404"/>
      <c r="K1586" s="404"/>
      <c r="L1586" s="404"/>
      <c r="M1586" s="404"/>
      <c r="N1586" s="404"/>
      <c r="O1586" s="404"/>
      <c r="P1586" s="404"/>
      <c r="Q1586" s="404"/>
      <c r="R1586" s="404"/>
      <c r="S1586" s="404"/>
      <c r="T1586" s="404"/>
      <c r="U1586" s="404"/>
      <c r="V1586" s="404"/>
      <c r="W1586" s="42"/>
      <c r="X1586" s="42"/>
      <c r="Y1586" s="42"/>
      <c r="Z1586" s="42"/>
      <c r="AA1586" s="42"/>
      <c r="AB1586" s="42"/>
    </row>
    <row r="1587" spans="4:28">
      <c r="D1587" s="404"/>
      <c r="E1587" s="404"/>
      <c r="F1587" s="42"/>
      <c r="G1587" s="265"/>
      <c r="H1587" s="404"/>
      <c r="I1587" s="404"/>
      <c r="J1587" s="404"/>
      <c r="K1587" s="404"/>
      <c r="L1587" s="404"/>
      <c r="M1587" s="404"/>
      <c r="N1587" s="404"/>
      <c r="O1587" s="404"/>
      <c r="P1587" s="404"/>
      <c r="Q1587" s="404"/>
      <c r="R1587" s="404"/>
      <c r="S1587" s="404"/>
      <c r="T1587" s="404"/>
      <c r="U1587" s="404"/>
      <c r="V1587" s="404"/>
      <c r="W1587" s="42"/>
      <c r="X1587" s="42"/>
      <c r="Y1587" s="42"/>
      <c r="Z1587" s="42"/>
      <c r="AA1587" s="42"/>
      <c r="AB1587" s="42"/>
    </row>
    <row r="1588" spans="4:28">
      <c r="D1588" s="404"/>
      <c r="E1588" s="404"/>
      <c r="F1588" s="42"/>
      <c r="G1588" s="265"/>
      <c r="H1588" s="404"/>
      <c r="I1588" s="404"/>
      <c r="J1588" s="404"/>
      <c r="K1588" s="404"/>
      <c r="L1588" s="404"/>
      <c r="M1588" s="404"/>
      <c r="N1588" s="404"/>
      <c r="O1588" s="404"/>
      <c r="P1588" s="404"/>
      <c r="Q1588" s="404"/>
      <c r="R1588" s="404"/>
      <c r="S1588" s="404"/>
      <c r="T1588" s="404"/>
      <c r="U1588" s="404"/>
      <c r="V1588" s="404"/>
      <c r="W1588" s="42"/>
      <c r="X1588" s="42"/>
      <c r="Y1588" s="42"/>
      <c r="Z1588" s="42"/>
      <c r="AA1588" s="42"/>
      <c r="AB1588" s="42"/>
    </row>
  </sheetData>
  <mergeCells count="2">
    <mergeCell ref="G3:H3"/>
    <mergeCell ref="J2:Y2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2"/>
  <sheetViews>
    <sheetView topLeftCell="A21" workbookViewId="0">
      <pane xSplit="4" topLeftCell="M1" activePane="topRight" state="frozen"/>
      <selection pane="topRight" activeCell="O34" sqref="O34"/>
    </sheetView>
  </sheetViews>
  <sheetFormatPr defaultRowHeight="12.75"/>
  <cols>
    <col min="1" max="1" width="15.85546875" customWidth="1"/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</cols>
  <sheetData>
    <row r="2" spans="2:18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</row>
    <row r="3" spans="2:18">
      <c r="E3" s="432"/>
      <c r="F3" s="432"/>
      <c r="G3" s="432"/>
      <c r="H3" s="432"/>
      <c r="I3" s="432"/>
      <c r="J3" s="432"/>
      <c r="K3" s="432"/>
    </row>
    <row r="4" spans="2:18">
      <c r="B4" s="204" t="s">
        <v>1193</v>
      </c>
      <c r="C4" s="42" t="s">
        <v>1194</v>
      </c>
      <c r="D4" s="42" t="s">
        <v>1195</v>
      </c>
      <c r="E4" s="371" t="s">
        <v>1577</v>
      </c>
      <c r="F4" s="372"/>
      <c r="G4" s="372"/>
      <c r="H4" s="372"/>
      <c r="I4" s="372"/>
      <c r="J4" s="372"/>
      <c r="K4" s="372"/>
    </row>
    <row r="5" spans="2:18">
      <c r="B5" s="204">
        <v>1</v>
      </c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173" t="s">
        <v>2302</v>
      </c>
      <c r="Q5" s="173" t="s">
        <v>2368</v>
      </c>
      <c r="R5" s="173" t="s">
        <v>2434</v>
      </c>
    </row>
    <row r="6" spans="2:18">
      <c r="B6" s="269">
        <v>2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173">
        <v>23141.759999999998</v>
      </c>
      <c r="Q6" s="173">
        <v>23141.759999999998</v>
      </c>
      <c r="R6" s="173">
        <v>23141.759999999998</v>
      </c>
    </row>
    <row r="7" spans="2:18">
      <c r="B7" s="269">
        <v>3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173">
        <v>0</v>
      </c>
      <c r="Q7" s="173">
        <v>0</v>
      </c>
      <c r="R7" s="173">
        <v>0</v>
      </c>
    </row>
    <row r="8" spans="2:18">
      <c r="B8" s="204">
        <v>4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</row>
    <row r="9" spans="2:18" ht="23.25">
      <c r="B9" s="269">
        <v>5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25">
        <v>16131.38</v>
      </c>
      <c r="Q9" s="325">
        <v>27019.83</v>
      </c>
      <c r="R9" s="325">
        <v>24602</v>
      </c>
    </row>
    <row r="10" spans="2:18">
      <c r="B10" s="404">
        <v>6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</row>
    <row r="11" spans="2:18">
      <c r="B11" s="404">
        <v>7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173">
        <v>6499.41</v>
      </c>
      <c r="Q11" s="173">
        <v>4184.72</v>
      </c>
      <c r="R11" s="173">
        <v>1582</v>
      </c>
    </row>
    <row r="12" spans="2:18">
      <c r="B12" s="404">
        <v>8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173">
        <v>0</v>
      </c>
      <c r="Q12" s="173">
        <v>1789.34</v>
      </c>
      <c r="R12" s="173">
        <v>112.5</v>
      </c>
    </row>
    <row r="13" spans="2:18">
      <c r="B13" s="404">
        <v>9</v>
      </c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173">
        <v>0</v>
      </c>
      <c r="Q13" s="173">
        <v>0</v>
      </c>
      <c r="R13" s="173">
        <v>1491</v>
      </c>
    </row>
    <row r="14" spans="2:18">
      <c r="B14" s="404">
        <v>10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173">
        <v>0</v>
      </c>
      <c r="Q14" s="173">
        <v>208</v>
      </c>
      <c r="R14" s="173">
        <v>752</v>
      </c>
    </row>
    <row r="15" spans="2:18">
      <c r="B15" s="404">
        <v>11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173">
        <v>8035.03</v>
      </c>
      <c r="Q15" s="173">
        <v>8854.07</v>
      </c>
      <c r="R15" s="173">
        <v>6456</v>
      </c>
    </row>
    <row r="16" spans="2:18">
      <c r="B16" s="404">
        <v>12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3">
        <v>3120</v>
      </c>
      <c r="I16" s="393">
        <v>2272</v>
      </c>
      <c r="J16" s="321">
        <v>766</v>
      </c>
      <c r="K16" s="393">
        <v>536</v>
      </c>
      <c r="L16" s="393">
        <v>966</v>
      </c>
      <c r="M16" s="393">
        <v>1425</v>
      </c>
      <c r="N16" s="393">
        <v>1605</v>
      </c>
      <c r="O16" s="393">
        <v>2814</v>
      </c>
      <c r="P16" s="173">
        <v>615</v>
      </c>
      <c r="Q16" s="173">
        <v>2083</v>
      </c>
      <c r="R16" s="173">
        <v>743</v>
      </c>
    </row>
    <row r="17" spans="2:18">
      <c r="B17" s="404">
        <v>13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 s="173">
        <v>663.3</v>
      </c>
      <c r="R17" s="173">
        <v>6179</v>
      </c>
    </row>
    <row r="18" spans="2:18">
      <c r="B18" s="404">
        <v>14</v>
      </c>
      <c r="C18" s="173" t="s">
        <v>2289</v>
      </c>
      <c r="D18" s="42" t="s">
        <v>1198</v>
      </c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 s="173">
        <v>0</v>
      </c>
      <c r="R18" s="173">
        <v>0</v>
      </c>
    </row>
    <row r="19" spans="2:18">
      <c r="B19" s="404">
        <v>15</v>
      </c>
      <c r="C19" s="395" t="s">
        <v>1540</v>
      </c>
      <c r="D19" s="395" t="s">
        <v>1198</v>
      </c>
      <c r="E19" s="395">
        <v>0</v>
      </c>
      <c r="F19" s="395">
        <v>0</v>
      </c>
      <c r="G19" s="395">
        <v>419</v>
      </c>
      <c r="H19" s="396">
        <v>0</v>
      </c>
      <c r="I19" s="396">
        <v>0</v>
      </c>
      <c r="J19" s="396">
        <v>0</v>
      </c>
      <c r="K19" s="396">
        <v>0</v>
      </c>
      <c r="L19" s="396">
        <v>0</v>
      </c>
      <c r="M19" s="396">
        <v>0</v>
      </c>
      <c r="N19" s="396">
        <v>0</v>
      </c>
      <c r="O19" s="396">
        <v>536</v>
      </c>
      <c r="P19" s="173">
        <v>0</v>
      </c>
      <c r="Q19" s="173">
        <v>0</v>
      </c>
      <c r="R19" s="173">
        <v>0</v>
      </c>
    </row>
    <row r="20" spans="2:18">
      <c r="B20" s="404">
        <v>16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173">
        <v>0</v>
      </c>
      <c r="Q20" s="173">
        <v>7056.22</v>
      </c>
      <c r="R20" s="173">
        <v>5774</v>
      </c>
    </row>
    <row r="21" spans="2:18">
      <c r="B21" s="404">
        <v>17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173">
        <v>0</v>
      </c>
      <c r="Q21" s="173">
        <v>1256.18</v>
      </c>
      <c r="R21" s="173">
        <v>0</v>
      </c>
    </row>
    <row r="22" spans="2:18">
      <c r="B22" s="404">
        <v>18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173">
        <v>0</v>
      </c>
      <c r="Q22" s="173">
        <v>0</v>
      </c>
      <c r="R22" s="173">
        <v>0</v>
      </c>
    </row>
    <row r="23" spans="2:18">
      <c r="B23" s="404">
        <v>19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173">
        <v>0</v>
      </c>
      <c r="Q23" s="173">
        <v>0</v>
      </c>
      <c r="R23" s="173">
        <v>0</v>
      </c>
    </row>
    <row r="24" spans="2:18">
      <c r="B24" s="404">
        <v>20</v>
      </c>
      <c r="C24" s="173" t="s">
        <v>2435</v>
      </c>
      <c r="D24" s="42" t="s">
        <v>1198</v>
      </c>
      <c r="E24" s="42"/>
      <c r="F24" s="42"/>
      <c r="G24" s="42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>
        <v>628</v>
      </c>
    </row>
    <row r="25" spans="2:18">
      <c r="B25" s="404">
        <v>21</v>
      </c>
      <c r="C25" s="42" t="s">
        <v>1539</v>
      </c>
      <c r="D25" s="42" t="s">
        <v>1198</v>
      </c>
      <c r="E25" s="42">
        <v>22</v>
      </c>
      <c r="F25" s="42">
        <v>23</v>
      </c>
      <c r="G25" s="42">
        <v>51</v>
      </c>
      <c r="H25" s="173">
        <v>7</v>
      </c>
      <c r="I25" s="173">
        <v>1</v>
      </c>
      <c r="J25" s="173">
        <v>43.5</v>
      </c>
      <c r="K25" s="173">
        <v>47</v>
      </c>
      <c r="L25" s="173">
        <v>28.15</v>
      </c>
      <c r="M25" s="173">
        <v>24</v>
      </c>
      <c r="N25" s="173">
        <v>24</v>
      </c>
      <c r="O25" s="173">
        <v>14</v>
      </c>
      <c r="P25" s="173">
        <v>8</v>
      </c>
      <c r="Q25" s="173">
        <v>12</v>
      </c>
      <c r="R25" s="173">
        <v>11</v>
      </c>
    </row>
    <row r="26" spans="2:18">
      <c r="B26" s="404">
        <v>22</v>
      </c>
      <c r="C26" s="42" t="s">
        <v>2268</v>
      </c>
      <c r="D26" s="42" t="s">
        <v>1198</v>
      </c>
      <c r="E26" s="42"/>
      <c r="F26" s="42"/>
      <c r="G26" s="42"/>
      <c r="H26" s="173"/>
      <c r="I26" s="173"/>
      <c r="J26" s="173"/>
      <c r="K26" s="173"/>
      <c r="L26" s="173"/>
      <c r="M26" s="173"/>
      <c r="N26" s="173"/>
      <c r="O26" s="42">
        <v>160</v>
      </c>
      <c r="P26" s="173">
        <v>0</v>
      </c>
      <c r="Q26" s="173">
        <v>0</v>
      </c>
      <c r="R26" s="173">
        <v>0</v>
      </c>
    </row>
    <row r="27" spans="2:18">
      <c r="B27" s="404">
        <v>23</v>
      </c>
      <c r="C27" s="42" t="s">
        <v>1955</v>
      </c>
      <c r="D27" s="42" t="s">
        <v>1198</v>
      </c>
      <c r="E27" s="42"/>
      <c r="F27" s="42"/>
      <c r="G27" s="42"/>
      <c r="H27" s="173"/>
      <c r="I27" s="173"/>
      <c r="J27" s="173">
        <v>50</v>
      </c>
      <c r="K27" s="173">
        <v>0</v>
      </c>
      <c r="L27" s="42">
        <v>37</v>
      </c>
      <c r="M27" s="42">
        <v>197</v>
      </c>
      <c r="N27" s="173">
        <v>28</v>
      </c>
      <c r="O27" s="173">
        <v>0</v>
      </c>
      <c r="P27" s="173">
        <v>0</v>
      </c>
      <c r="Q27" s="173">
        <v>0</v>
      </c>
      <c r="R27" s="173">
        <v>70</v>
      </c>
    </row>
    <row r="28" spans="2:18">
      <c r="B28" s="404">
        <v>24</v>
      </c>
      <c r="C28" s="42" t="s">
        <v>1538</v>
      </c>
      <c r="D28" s="42" t="s">
        <v>1198</v>
      </c>
      <c r="E28" s="42">
        <v>33</v>
      </c>
      <c r="F28" s="42">
        <v>396</v>
      </c>
      <c r="G28" s="42">
        <v>402.16</v>
      </c>
      <c r="H28" s="173">
        <v>1399</v>
      </c>
      <c r="I28" s="173">
        <v>186</v>
      </c>
      <c r="J28" s="173">
        <v>680.4</v>
      </c>
      <c r="K28" s="173">
        <v>817</v>
      </c>
      <c r="L28" s="173">
        <v>533</v>
      </c>
      <c r="M28" s="173">
        <v>766</v>
      </c>
      <c r="N28" s="173">
        <v>791</v>
      </c>
      <c r="O28" s="173">
        <v>1784</v>
      </c>
      <c r="P28" s="173">
        <v>557.94000000000005</v>
      </c>
      <c r="Q28" s="173">
        <v>913</v>
      </c>
      <c r="R28" s="173">
        <v>804</v>
      </c>
    </row>
    <row r="29" spans="2:18" ht="23.25">
      <c r="B29" s="404">
        <v>25</v>
      </c>
      <c r="C29" s="42" t="s">
        <v>1204</v>
      </c>
      <c r="D29" s="42" t="s">
        <v>1205</v>
      </c>
      <c r="E29" s="244">
        <v>5</v>
      </c>
      <c r="F29" s="244">
        <v>7</v>
      </c>
      <c r="G29" s="244">
        <v>10</v>
      </c>
      <c r="H29" s="244">
        <v>11</v>
      </c>
      <c r="I29" s="244">
        <v>4</v>
      </c>
      <c r="J29" s="244">
        <v>12</v>
      </c>
      <c r="K29" s="244">
        <v>18</v>
      </c>
      <c r="L29" s="244">
        <v>13</v>
      </c>
      <c r="M29" s="244">
        <v>16</v>
      </c>
      <c r="N29" s="244">
        <v>12</v>
      </c>
      <c r="O29" s="244">
        <v>15</v>
      </c>
      <c r="P29" s="244">
        <v>11</v>
      </c>
      <c r="Q29" s="244">
        <v>13</v>
      </c>
      <c r="R29" s="244">
        <v>18</v>
      </c>
    </row>
    <row r="30" spans="2:18" ht="23.25">
      <c r="B30" s="404">
        <v>26</v>
      </c>
      <c r="C30" s="42" t="s">
        <v>1575</v>
      </c>
      <c r="D30" s="42" t="s">
        <v>1576</v>
      </c>
      <c r="E30" s="244">
        <v>29</v>
      </c>
      <c r="F30" s="244">
        <v>26</v>
      </c>
      <c r="G30" s="244">
        <v>85</v>
      </c>
      <c r="H30" s="244">
        <v>95.68</v>
      </c>
      <c r="I30" s="244">
        <v>17</v>
      </c>
      <c r="J30" s="244">
        <v>75.5</v>
      </c>
      <c r="K30" s="244">
        <v>122.3</v>
      </c>
      <c r="L30" s="244">
        <v>52.9</v>
      </c>
      <c r="M30" s="244">
        <v>78.34</v>
      </c>
      <c r="N30" s="244">
        <v>24.73</v>
      </c>
      <c r="O30" s="244">
        <v>77.45</v>
      </c>
      <c r="P30" s="244">
        <v>42</v>
      </c>
      <c r="Q30" s="244">
        <v>61.6</v>
      </c>
      <c r="R30" s="244">
        <v>69.5</v>
      </c>
    </row>
    <row r="31" spans="2:18" ht="23.25">
      <c r="B31" s="404">
        <v>27</v>
      </c>
      <c r="C31" s="42" t="s">
        <v>1206</v>
      </c>
      <c r="D31" s="42" t="s">
        <v>1213</v>
      </c>
      <c r="E31" s="244">
        <v>5876</v>
      </c>
      <c r="F31" s="244">
        <v>9069</v>
      </c>
      <c r="G31" s="244">
        <v>19344</v>
      </c>
      <c r="H31" s="244">
        <v>26743</v>
      </c>
      <c r="I31" s="244">
        <v>5756</v>
      </c>
      <c r="J31" s="244">
        <v>19633</v>
      </c>
      <c r="K31" s="244">
        <v>29135</v>
      </c>
      <c r="L31" s="244">
        <v>17148</v>
      </c>
      <c r="M31" s="244">
        <v>31662</v>
      </c>
      <c r="N31" s="244">
        <v>24914</v>
      </c>
      <c r="O31" s="244">
        <v>50422</v>
      </c>
      <c r="P31" s="244">
        <v>17525</v>
      </c>
      <c r="Q31" s="244">
        <v>29775</v>
      </c>
      <c r="R31" s="244">
        <v>26947</v>
      </c>
    </row>
    <row r="32" spans="2:18" ht="23.25">
      <c r="B32" s="404">
        <v>28</v>
      </c>
      <c r="C32" s="42" t="s">
        <v>1207</v>
      </c>
      <c r="D32" s="42" t="s">
        <v>1214</v>
      </c>
      <c r="E32" s="244">
        <f t="shared" ref="E32:O32" si="3">E31/E29</f>
        <v>1175.2</v>
      </c>
      <c r="F32" s="244">
        <f t="shared" si="3"/>
        <v>1295.5714285714287</v>
      </c>
      <c r="G32" s="244">
        <f t="shared" si="3"/>
        <v>1934.4</v>
      </c>
      <c r="H32" s="244">
        <f t="shared" si="3"/>
        <v>2431.181818181818</v>
      </c>
      <c r="I32" s="244">
        <f t="shared" si="3"/>
        <v>1439</v>
      </c>
      <c r="J32" s="244">
        <f t="shared" si="3"/>
        <v>1636.0833333333333</v>
      </c>
      <c r="K32" s="244">
        <f t="shared" si="3"/>
        <v>1618.6111111111111</v>
      </c>
      <c r="L32" s="244">
        <f t="shared" si="3"/>
        <v>1319.0769230769231</v>
      </c>
      <c r="M32" s="244">
        <f t="shared" si="3"/>
        <v>1978.875</v>
      </c>
      <c r="N32" s="244">
        <f t="shared" si="3"/>
        <v>2076.1666666666665</v>
      </c>
      <c r="O32" s="244">
        <f t="shared" si="3"/>
        <v>3361.4666666666667</v>
      </c>
      <c r="P32" s="244">
        <f t="shared" ref="P32:R32" si="4">P31/P29</f>
        <v>1593.1818181818182</v>
      </c>
      <c r="Q32" s="244">
        <f t="shared" si="4"/>
        <v>2290.3846153846152</v>
      </c>
      <c r="R32" s="244">
        <f t="shared" si="4"/>
        <v>1497.0555555555557</v>
      </c>
    </row>
    <row r="33" spans="1:18" ht="23.25" customHeight="1">
      <c r="B33" s="404">
        <v>29</v>
      </c>
      <c r="C33" s="42" t="s">
        <v>1209</v>
      </c>
      <c r="D33" s="42" t="s">
        <v>1213</v>
      </c>
      <c r="E33" s="244">
        <f t="shared" ref="E33:O33" si="5">E31-E9</f>
        <v>533</v>
      </c>
      <c r="F33" s="244">
        <f t="shared" si="5"/>
        <v>639</v>
      </c>
      <c r="G33" s="244">
        <f t="shared" si="5"/>
        <v>1054</v>
      </c>
      <c r="H33" s="244">
        <f t="shared" si="5"/>
        <v>1735</v>
      </c>
      <c r="I33" s="244">
        <f t="shared" si="5"/>
        <v>558</v>
      </c>
      <c r="J33" s="244">
        <f t="shared" si="5"/>
        <v>1116.4500000000007</v>
      </c>
      <c r="K33" s="244">
        <f t="shared" si="5"/>
        <v>2960</v>
      </c>
      <c r="L33" s="244">
        <f t="shared" si="5"/>
        <v>1633</v>
      </c>
      <c r="M33" s="244">
        <f t="shared" si="5"/>
        <v>2603</v>
      </c>
      <c r="N33" s="244">
        <f t="shared" si="5"/>
        <v>1909</v>
      </c>
      <c r="O33" s="244">
        <f t="shared" si="5"/>
        <v>2420.4400000000023</v>
      </c>
      <c r="P33" s="244">
        <f t="shared" ref="P33:R33" si="6">P31-P9</f>
        <v>1393.6200000000008</v>
      </c>
      <c r="Q33" s="244">
        <f t="shared" si="6"/>
        <v>2755.1699999999983</v>
      </c>
      <c r="R33" s="244">
        <f t="shared" si="6"/>
        <v>2345</v>
      </c>
    </row>
    <row r="34" spans="1:18" ht="23.25">
      <c r="A34" s="439"/>
      <c r="B34" s="404">
        <v>30</v>
      </c>
      <c r="C34" s="42" t="s">
        <v>1212</v>
      </c>
      <c r="D34" s="42" t="s">
        <v>1214</v>
      </c>
      <c r="E34" s="244">
        <f t="shared" ref="E34:O34" si="7">E33/E29</f>
        <v>106.6</v>
      </c>
      <c r="F34" s="244">
        <f t="shared" si="7"/>
        <v>91.285714285714292</v>
      </c>
      <c r="G34" s="244">
        <f t="shared" si="7"/>
        <v>105.4</v>
      </c>
      <c r="H34" s="244">
        <f t="shared" si="7"/>
        <v>157.72727272727272</v>
      </c>
      <c r="I34" s="244">
        <f t="shared" si="7"/>
        <v>139.5</v>
      </c>
      <c r="J34" s="244">
        <f t="shared" si="7"/>
        <v>93.037500000000065</v>
      </c>
      <c r="K34" s="244">
        <f t="shared" si="7"/>
        <v>164.44444444444446</v>
      </c>
      <c r="L34" s="244">
        <f t="shared" si="7"/>
        <v>125.61538461538461</v>
      </c>
      <c r="M34" s="244">
        <f t="shared" si="7"/>
        <v>162.6875</v>
      </c>
      <c r="N34" s="244">
        <f t="shared" si="7"/>
        <v>159.08333333333334</v>
      </c>
      <c r="O34" s="244">
        <f t="shared" si="7"/>
        <v>161.36266666666683</v>
      </c>
      <c r="P34" s="244">
        <f t="shared" ref="P34:R34" si="8">P33/P29</f>
        <v>126.69272727272734</v>
      </c>
      <c r="Q34" s="244">
        <f t="shared" si="8"/>
        <v>211.9361538461537</v>
      </c>
      <c r="R34" s="244">
        <f t="shared" si="8"/>
        <v>130.27777777777777</v>
      </c>
    </row>
    <row r="35" spans="1:18" ht="23.25">
      <c r="A35" s="439"/>
      <c r="B35" s="404">
        <v>31</v>
      </c>
      <c r="C35" s="42" t="s">
        <v>1672</v>
      </c>
      <c r="D35" s="42" t="s">
        <v>1673</v>
      </c>
      <c r="E35" s="244">
        <f>E33/E30</f>
        <v>18.379310344827587</v>
      </c>
      <c r="F35" s="244">
        <f t="shared" ref="F35:O35" si="9">F33/F30</f>
        <v>24.576923076923077</v>
      </c>
      <c r="G35" s="244">
        <f t="shared" si="9"/>
        <v>12.4</v>
      </c>
      <c r="H35" s="244">
        <f t="shared" si="9"/>
        <v>18.133361204013376</v>
      </c>
      <c r="I35" s="244">
        <f t="shared" si="9"/>
        <v>32.823529411764703</v>
      </c>
      <c r="J35" s="244">
        <f t="shared" si="9"/>
        <v>14.787417218543055</v>
      </c>
      <c r="K35" s="244">
        <f t="shared" si="9"/>
        <v>24.20278004905969</v>
      </c>
      <c r="L35" s="244">
        <f t="shared" si="9"/>
        <v>30.869565217391305</v>
      </c>
      <c r="M35" s="244">
        <f t="shared" si="9"/>
        <v>33.226959407709984</v>
      </c>
      <c r="N35" s="244">
        <f t="shared" si="9"/>
        <v>77.193691872219972</v>
      </c>
      <c r="O35" s="244">
        <f t="shared" si="9"/>
        <v>31.251646223369946</v>
      </c>
      <c r="P35" s="244">
        <f t="shared" ref="P35:R35" si="10">P33/P30</f>
        <v>33.18142857142859</v>
      </c>
      <c r="Q35" s="244">
        <f t="shared" si="10"/>
        <v>44.726785714285683</v>
      </c>
      <c r="R35" s="244">
        <f t="shared" si="10"/>
        <v>33.741007194244602</v>
      </c>
    </row>
    <row r="36" spans="1:18" ht="23.25">
      <c r="A36" s="438" t="s">
        <v>2439</v>
      </c>
      <c r="B36" s="404">
        <v>32</v>
      </c>
      <c r="C36" s="42" t="s">
        <v>1210</v>
      </c>
      <c r="D36" s="42" t="s">
        <v>1213</v>
      </c>
      <c r="E36" s="244">
        <f t="shared" ref="E36:O36" si="11">E33/2</f>
        <v>266.5</v>
      </c>
      <c r="F36" s="244">
        <f t="shared" si="11"/>
        <v>319.5</v>
      </c>
      <c r="G36" s="244">
        <f t="shared" si="11"/>
        <v>527</v>
      </c>
      <c r="H36" s="244">
        <f t="shared" si="11"/>
        <v>867.5</v>
      </c>
      <c r="I36" s="244">
        <f t="shared" si="11"/>
        <v>279</v>
      </c>
      <c r="J36" s="244">
        <f t="shared" si="11"/>
        <v>558.22500000000036</v>
      </c>
      <c r="K36" s="244">
        <f t="shared" si="11"/>
        <v>1480</v>
      </c>
      <c r="L36" s="244">
        <f t="shared" si="11"/>
        <v>816.5</v>
      </c>
      <c r="M36" s="244">
        <f t="shared" si="11"/>
        <v>1301.5</v>
      </c>
      <c r="N36" s="244">
        <f t="shared" si="11"/>
        <v>954.5</v>
      </c>
      <c r="O36" s="244">
        <f t="shared" si="11"/>
        <v>1210.2200000000012</v>
      </c>
      <c r="P36" s="244">
        <f t="shared" ref="P36:R36" si="12">P33/2</f>
        <v>696.8100000000004</v>
      </c>
      <c r="Q36" s="244">
        <f t="shared" si="12"/>
        <v>1377.5849999999991</v>
      </c>
      <c r="R36" s="244">
        <f t="shared" si="12"/>
        <v>1172.5</v>
      </c>
    </row>
    <row r="37" spans="1:18" ht="23.25">
      <c r="A37" s="438"/>
      <c r="B37" s="404">
        <v>33</v>
      </c>
      <c r="C37" s="42" t="s">
        <v>1684</v>
      </c>
      <c r="D37" s="42" t="s">
        <v>1215</v>
      </c>
      <c r="E37" s="245">
        <f t="shared" ref="E37:K37" si="13">(E31/(E9/100))-100</f>
        <v>9.9756690997566864</v>
      </c>
      <c r="F37" s="245">
        <f t="shared" si="13"/>
        <v>7.580071174377224</v>
      </c>
      <c r="G37" s="245">
        <f t="shared" si="13"/>
        <v>5.7627118644067821</v>
      </c>
      <c r="H37" s="245">
        <f t="shared" si="13"/>
        <v>6.9377799104286595</v>
      </c>
      <c r="I37" s="245">
        <f t="shared" si="13"/>
        <v>10.734898037706813</v>
      </c>
      <c r="J37" s="245">
        <f t="shared" si="13"/>
        <v>6.0294709327601623</v>
      </c>
      <c r="K37" s="245">
        <f t="shared" si="13"/>
        <v>11.308500477554915</v>
      </c>
      <c r="L37" s="245">
        <f t="shared" ref="L37:M37" si="14">(L31/(L9/100))-100</f>
        <v>10.525298098614243</v>
      </c>
      <c r="M37" s="245">
        <f t="shared" si="14"/>
        <v>8.9576379090815266</v>
      </c>
      <c r="N37" s="245">
        <f t="shared" ref="N37:O37" si="15">(N31/(N9/100))-100</f>
        <v>8.2981960443381837</v>
      </c>
      <c r="O37" s="245">
        <f t="shared" si="15"/>
        <v>5.0424194547010615</v>
      </c>
      <c r="P37" s="245">
        <f t="shared" ref="P37:R37" si="16">(P31/(P9/100))-100</f>
        <v>8.6391864800159794</v>
      </c>
      <c r="Q37" s="245">
        <f t="shared" si="16"/>
        <v>10.196844317673353</v>
      </c>
      <c r="R37" s="245">
        <f t="shared" si="16"/>
        <v>9.5317453865539363</v>
      </c>
    </row>
    <row r="38" spans="1:18" ht="23.25">
      <c r="A38" s="438"/>
      <c r="B38" s="404">
        <v>34</v>
      </c>
      <c r="C38" s="42" t="s">
        <v>1216</v>
      </c>
      <c r="D38" s="42" t="s">
        <v>1215</v>
      </c>
      <c r="E38" s="245">
        <f>E33*100/E31</f>
        <v>9.0707964601769913</v>
      </c>
      <c r="F38" s="245">
        <f t="shared" ref="F38:K38" si="17">F33*100/F31</f>
        <v>7.0459808137611644</v>
      </c>
      <c r="G38" s="245">
        <f t="shared" si="17"/>
        <v>5.4487179487179489</v>
      </c>
      <c r="H38" s="245">
        <f t="shared" si="17"/>
        <v>6.4876790188086604</v>
      </c>
      <c r="I38" s="245">
        <f t="shared" si="17"/>
        <v>9.6942321056289096</v>
      </c>
      <c r="J38" s="245">
        <f t="shared" si="17"/>
        <v>5.6865990933632187</v>
      </c>
      <c r="K38" s="245">
        <f t="shared" si="17"/>
        <v>10.159601853440879</v>
      </c>
      <c r="L38" s="245">
        <f t="shared" ref="L38:M38" si="18">L33*100/L31</f>
        <v>9.5229764404012123</v>
      </c>
      <c r="M38" s="245">
        <f t="shared" si="18"/>
        <v>8.221211546964815</v>
      </c>
      <c r="N38" s="245">
        <f t="shared" ref="N38:O38" si="19">N33*100/N31</f>
        <v>7.6623585132857031</v>
      </c>
      <c r="O38" s="245">
        <f t="shared" si="19"/>
        <v>4.8003649200745748</v>
      </c>
      <c r="P38" s="245">
        <f t="shared" ref="P38:R38" si="20">P33*100/P31</f>
        <v>7.952182596291018</v>
      </c>
      <c r="Q38" s="245">
        <f t="shared" si="20"/>
        <v>9.253299748110825</v>
      </c>
      <c r="R38" s="245">
        <f t="shared" si="20"/>
        <v>8.7022674138122991</v>
      </c>
    </row>
    <row r="39" spans="1:18">
      <c r="B39" s="404">
        <v>35</v>
      </c>
      <c r="C39" s="42" t="s">
        <v>1208</v>
      </c>
      <c r="D39" s="42" t="s">
        <v>1213</v>
      </c>
      <c r="E39" s="42">
        <v>516</v>
      </c>
      <c r="F39" s="42">
        <v>0</v>
      </c>
      <c r="G39" s="42">
        <v>4000</v>
      </c>
      <c r="H39" s="271">
        <v>0</v>
      </c>
      <c r="I39" s="173">
        <v>0</v>
      </c>
      <c r="J39" s="173">
        <v>0</v>
      </c>
      <c r="K39" s="271">
        <v>0</v>
      </c>
      <c r="L39" s="173">
        <v>400</v>
      </c>
      <c r="M39" s="173">
        <v>0</v>
      </c>
      <c r="N39" s="173">
        <v>500</v>
      </c>
      <c r="O39" s="173">
        <v>0</v>
      </c>
      <c r="P39" s="173">
        <v>100</v>
      </c>
      <c r="Q39" s="173">
        <v>0</v>
      </c>
      <c r="R39" s="42"/>
    </row>
    <row r="40" spans="1:18">
      <c r="B40" s="404">
        <v>36</v>
      </c>
      <c r="C40" s="321" t="s">
        <v>1211</v>
      </c>
      <c r="D40" s="321" t="s">
        <v>1213</v>
      </c>
      <c r="E40" s="321">
        <f t="shared" ref="E40:Q40" si="21">E33-E39</f>
        <v>17</v>
      </c>
      <c r="F40" s="321">
        <f t="shared" si="21"/>
        <v>639</v>
      </c>
      <c r="G40" s="321">
        <f t="shared" si="21"/>
        <v>-2946</v>
      </c>
      <c r="H40" s="321">
        <f t="shared" si="21"/>
        <v>1735</v>
      </c>
      <c r="I40" s="42">
        <f t="shared" si="21"/>
        <v>558</v>
      </c>
      <c r="J40" s="42">
        <f t="shared" si="21"/>
        <v>1116.4500000000007</v>
      </c>
      <c r="K40" s="42">
        <f t="shared" si="21"/>
        <v>2960</v>
      </c>
      <c r="L40" s="42">
        <f t="shared" si="21"/>
        <v>1233</v>
      </c>
      <c r="M40" s="42">
        <f t="shared" si="21"/>
        <v>2603</v>
      </c>
      <c r="N40" s="42">
        <f t="shared" si="21"/>
        <v>1409</v>
      </c>
      <c r="O40" s="42">
        <f t="shared" si="21"/>
        <v>2420.4400000000023</v>
      </c>
      <c r="P40" s="42">
        <f t="shared" si="21"/>
        <v>1293.6200000000008</v>
      </c>
      <c r="Q40" s="42">
        <f t="shared" si="21"/>
        <v>2755.1699999999983</v>
      </c>
      <c r="R40" s="42"/>
    </row>
    <row r="41" spans="1:18">
      <c r="A41">
        <f>SUM(E41:T41)</f>
        <v>7853</v>
      </c>
      <c r="B41" s="404">
        <v>37</v>
      </c>
      <c r="C41" s="173" t="s">
        <v>1685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17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4000</v>
      </c>
    </row>
    <row r="42" spans="1:18">
      <c r="A42">
        <f>SUM(E42:T42)</f>
        <v>1663</v>
      </c>
      <c r="B42" s="404">
        <v>38</v>
      </c>
      <c r="C42" s="173" t="s">
        <v>1686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17">
        <v>0</v>
      </c>
      <c r="L42" s="42">
        <v>400</v>
      </c>
      <c r="M42" s="42"/>
      <c r="N42" s="42">
        <v>263</v>
      </c>
      <c r="O42" s="42"/>
      <c r="P42" s="42"/>
      <c r="Q42" s="42"/>
      <c r="R42" s="42"/>
    </row>
  </sheetData>
  <mergeCells count="2">
    <mergeCell ref="E3:K3"/>
    <mergeCell ref="A36:A38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1"/>
  <sheetViews>
    <sheetView workbookViewId="0">
      <pane xSplit="4" topLeftCell="O1" activePane="topRight" state="frozen"/>
      <selection pane="topRight" activeCell="C26" sqref="C26"/>
    </sheetView>
  </sheetViews>
  <sheetFormatPr defaultRowHeight="12.75"/>
  <cols>
    <col min="2" max="2" width="9.140625" style="399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6" width="10.85546875" bestFit="1" customWidth="1"/>
    <col min="17" max="17" width="23" bestFit="1" customWidth="1"/>
  </cols>
  <sheetData>
    <row r="2" spans="2:1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</row>
    <row r="3" spans="2:17">
      <c r="E3" s="432"/>
      <c r="F3" s="432"/>
      <c r="G3" s="432"/>
      <c r="H3" s="432"/>
      <c r="I3" s="432"/>
      <c r="J3" s="432"/>
      <c r="K3" s="432"/>
    </row>
    <row r="4" spans="2:17">
      <c r="B4" s="398" t="s">
        <v>1193</v>
      </c>
      <c r="C4" s="42" t="s">
        <v>1194</v>
      </c>
      <c r="D4" s="42" t="s">
        <v>1195</v>
      </c>
      <c r="E4" s="371" t="s">
        <v>1577</v>
      </c>
      <c r="F4" s="372"/>
      <c r="G4" s="372"/>
      <c r="H4" s="372"/>
      <c r="I4" s="372"/>
      <c r="J4" s="372"/>
      <c r="K4" s="372"/>
    </row>
    <row r="5" spans="2:17">
      <c r="B5" s="398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271" t="s">
        <v>2302</v>
      </c>
      <c r="Q5" s="271" t="s">
        <v>2303</v>
      </c>
    </row>
    <row r="6" spans="2:17">
      <c r="B6" s="398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271">
        <v>23141.759999999998</v>
      </c>
    </row>
    <row r="7" spans="2:17">
      <c r="B7" s="398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271">
        <v>0</v>
      </c>
    </row>
    <row r="8" spans="2:17">
      <c r="B8" s="398">
        <v>3</v>
      </c>
      <c r="C8" s="42" t="s">
        <v>1290</v>
      </c>
      <c r="D8" s="42" t="s">
        <v>1198</v>
      </c>
      <c r="E8" s="42">
        <f t="shared" ref="E8:P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si="0"/>
        <v>23522</v>
      </c>
      <c r="N8" s="42">
        <f t="shared" si="0"/>
        <v>23141.759999999998</v>
      </c>
      <c r="O8" s="42">
        <f t="shared" si="0"/>
        <v>23141.759999999998</v>
      </c>
      <c r="P8" s="42">
        <f t="shared" si="0"/>
        <v>23141.759999999998</v>
      </c>
    </row>
    <row r="9" spans="2:17" ht="23.25">
      <c r="B9" s="398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91">
        <v>16131.38</v>
      </c>
      <c r="Q9" s="391">
        <v>238673</v>
      </c>
    </row>
    <row r="10" spans="2:17">
      <c r="B10" s="398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7">
      <c r="B11" s="398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271">
        <v>6499.41</v>
      </c>
      <c r="Q11">
        <f>SUM(E11:O11)</f>
        <v>39964.119999999995</v>
      </c>
    </row>
    <row r="12" spans="2:17">
      <c r="B12" s="398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392">
        <v>0</v>
      </c>
      <c r="Q12">
        <f t="shared" ref="Q12:Q27" si="1">SUM(E12:O12)</f>
        <v>11958.92</v>
      </c>
    </row>
    <row r="13" spans="2:17">
      <c r="B13" s="398"/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392">
        <v>0</v>
      </c>
      <c r="Q13">
        <f t="shared" si="1"/>
        <v>2544.67</v>
      </c>
    </row>
    <row r="14" spans="2:17">
      <c r="B14" s="398">
        <v>8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392">
        <v>0</v>
      </c>
      <c r="Q14">
        <f t="shared" si="1"/>
        <v>8773</v>
      </c>
    </row>
    <row r="15" spans="2:17">
      <c r="B15" s="398">
        <v>9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392">
        <v>8035.03</v>
      </c>
      <c r="Q15">
        <f t="shared" si="1"/>
        <v>105469.99</v>
      </c>
    </row>
    <row r="16" spans="2:17">
      <c r="B16" s="121">
        <v>10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3">
        <v>3120</v>
      </c>
      <c r="I16" s="393">
        <v>2272</v>
      </c>
      <c r="J16" s="321">
        <v>766</v>
      </c>
      <c r="K16" s="393">
        <v>536</v>
      </c>
      <c r="L16" s="393">
        <v>966</v>
      </c>
      <c r="M16" s="393">
        <v>1425</v>
      </c>
      <c r="N16" s="393">
        <v>1605</v>
      </c>
      <c r="O16" s="393">
        <v>2814</v>
      </c>
      <c r="P16" s="392">
        <v>615</v>
      </c>
      <c r="Q16">
        <f t="shared" si="1"/>
        <v>13504</v>
      </c>
    </row>
    <row r="17" spans="2:17">
      <c r="B17" s="398">
        <v>11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>
        <f t="shared" si="1"/>
        <v>8939</v>
      </c>
    </row>
    <row r="18" spans="2:17">
      <c r="B18" s="398"/>
      <c r="C18" s="173" t="s">
        <v>2289</v>
      </c>
      <c r="D18" s="42"/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>
        <f t="shared" si="1"/>
        <v>0</v>
      </c>
    </row>
    <row r="19" spans="2:17">
      <c r="B19" s="394">
        <v>12</v>
      </c>
      <c r="C19" s="395" t="s">
        <v>1540</v>
      </c>
      <c r="D19" s="395" t="s">
        <v>1198</v>
      </c>
      <c r="E19" s="395">
        <v>0</v>
      </c>
      <c r="F19" s="395">
        <v>0</v>
      </c>
      <c r="G19" s="395">
        <v>419</v>
      </c>
      <c r="H19" s="396">
        <v>0</v>
      </c>
      <c r="I19" s="396">
        <v>0</v>
      </c>
      <c r="J19" s="396">
        <v>0</v>
      </c>
      <c r="K19" s="396">
        <v>0</v>
      </c>
      <c r="L19" s="396">
        <v>0</v>
      </c>
      <c r="M19" s="396">
        <v>0</v>
      </c>
      <c r="N19" s="396">
        <v>0</v>
      </c>
      <c r="O19" s="396">
        <v>536</v>
      </c>
      <c r="P19" s="392">
        <v>0</v>
      </c>
      <c r="Q19">
        <f t="shared" si="1"/>
        <v>955</v>
      </c>
    </row>
    <row r="20" spans="2:17">
      <c r="B20" s="398">
        <v>13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392">
        <v>0</v>
      </c>
      <c r="Q20">
        <f t="shared" si="1"/>
        <v>6387.3</v>
      </c>
    </row>
    <row r="21" spans="2:17">
      <c r="B21" s="398">
        <v>14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392">
        <v>0</v>
      </c>
      <c r="Q21">
        <f t="shared" si="1"/>
        <v>9718</v>
      </c>
    </row>
    <row r="22" spans="2:17">
      <c r="B22" s="398">
        <v>15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392">
        <v>0</v>
      </c>
      <c r="Q22">
        <f t="shared" si="1"/>
        <v>1631</v>
      </c>
    </row>
    <row r="23" spans="2:17">
      <c r="B23" s="398">
        <v>16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392">
        <v>0</v>
      </c>
      <c r="Q23">
        <f t="shared" si="1"/>
        <v>3839</v>
      </c>
    </row>
    <row r="24" spans="2:17">
      <c r="B24" s="398">
        <v>17</v>
      </c>
      <c r="C24" s="42" t="s">
        <v>1539</v>
      </c>
      <c r="D24" s="42" t="s">
        <v>1198</v>
      </c>
      <c r="E24" s="42">
        <v>22</v>
      </c>
      <c r="F24" s="42">
        <v>23</v>
      </c>
      <c r="G24" s="42">
        <v>51</v>
      </c>
      <c r="H24" s="173">
        <v>7</v>
      </c>
      <c r="I24" s="173">
        <v>1</v>
      </c>
      <c r="J24" s="173">
        <v>43.5</v>
      </c>
      <c r="K24" s="173">
        <v>47</v>
      </c>
      <c r="L24" s="173">
        <v>28.15</v>
      </c>
      <c r="M24" s="173">
        <v>24</v>
      </c>
      <c r="N24" s="173">
        <v>24</v>
      </c>
      <c r="O24" s="173">
        <v>14</v>
      </c>
      <c r="P24" s="392">
        <v>8</v>
      </c>
      <c r="Q24">
        <f t="shared" si="1"/>
        <v>284.64999999999998</v>
      </c>
    </row>
    <row r="25" spans="2:17">
      <c r="B25" s="398"/>
      <c r="C25" s="42" t="s">
        <v>2268</v>
      </c>
      <c r="D25" s="42" t="s">
        <v>1198</v>
      </c>
      <c r="E25" s="42"/>
      <c r="F25" s="42"/>
      <c r="G25" s="42"/>
      <c r="H25" s="173"/>
      <c r="I25" s="173"/>
      <c r="J25" s="173"/>
      <c r="K25" s="173"/>
      <c r="L25" s="173"/>
      <c r="M25" s="173"/>
      <c r="N25" s="173"/>
      <c r="O25" s="42">
        <v>160</v>
      </c>
      <c r="P25" s="392">
        <v>0</v>
      </c>
      <c r="Q25">
        <f t="shared" si="1"/>
        <v>160</v>
      </c>
    </row>
    <row r="26" spans="2:17">
      <c r="B26" s="398">
        <v>18</v>
      </c>
      <c r="C26" s="42" t="s">
        <v>1955</v>
      </c>
      <c r="D26" s="42" t="s">
        <v>1198</v>
      </c>
      <c r="E26" s="42"/>
      <c r="F26" s="42"/>
      <c r="G26" s="42"/>
      <c r="H26" s="173"/>
      <c r="I26" s="173"/>
      <c r="J26" s="173">
        <v>50</v>
      </c>
      <c r="K26" s="173">
        <v>0</v>
      </c>
      <c r="L26" s="42">
        <v>37</v>
      </c>
      <c r="M26" s="42">
        <v>197</v>
      </c>
      <c r="N26" s="173">
        <v>28</v>
      </c>
      <c r="O26" s="173">
        <v>0</v>
      </c>
      <c r="P26" s="392">
        <v>0</v>
      </c>
      <c r="Q26">
        <f t="shared" si="1"/>
        <v>312</v>
      </c>
    </row>
    <row r="27" spans="2:17">
      <c r="B27" s="398">
        <v>19</v>
      </c>
      <c r="C27" s="42" t="s">
        <v>1538</v>
      </c>
      <c r="D27" s="42" t="s">
        <v>1198</v>
      </c>
      <c r="E27" s="42">
        <v>33</v>
      </c>
      <c r="F27" s="42">
        <v>396</v>
      </c>
      <c r="G27" s="42">
        <v>402.16</v>
      </c>
      <c r="H27" s="173">
        <v>1399</v>
      </c>
      <c r="I27" s="173">
        <v>186</v>
      </c>
      <c r="J27" s="173">
        <v>680.4</v>
      </c>
      <c r="K27" s="173">
        <v>817</v>
      </c>
      <c r="L27" s="173">
        <v>533</v>
      </c>
      <c r="M27" s="173">
        <v>766</v>
      </c>
      <c r="N27" s="173">
        <v>791</v>
      </c>
      <c r="O27" s="173">
        <v>1784</v>
      </c>
      <c r="P27" s="392">
        <v>557.94000000000005</v>
      </c>
      <c r="Q27">
        <f t="shared" si="1"/>
        <v>7787.5599999999995</v>
      </c>
    </row>
    <row r="28" spans="2:17" ht="23.25">
      <c r="B28" s="398">
        <v>20</v>
      </c>
      <c r="C28" s="42" t="s">
        <v>1204</v>
      </c>
      <c r="D28" s="42" t="s">
        <v>1205</v>
      </c>
      <c r="E28" s="244">
        <v>5</v>
      </c>
      <c r="F28" s="244">
        <v>7</v>
      </c>
      <c r="G28" s="244">
        <v>10</v>
      </c>
      <c r="H28" s="244">
        <v>11</v>
      </c>
      <c r="I28" s="244">
        <v>4</v>
      </c>
      <c r="J28" s="244">
        <v>12</v>
      </c>
      <c r="K28" s="244">
        <v>18</v>
      </c>
      <c r="L28" s="244">
        <v>13</v>
      </c>
      <c r="M28" s="244">
        <v>16</v>
      </c>
      <c r="N28" s="244">
        <v>12</v>
      </c>
      <c r="O28" s="244">
        <v>15</v>
      </c>
      <c r="P28" s="244">
        <v>11</v>
      </c>
      <c r="Q28" s="391">
        <v>134</v>
      </c>
    </row>
    <row r="29" spans="2:17" ht="23.25">
      <c r="B29" s="398">
        <v>21</v>
      </c>
      <c r="C29" s="42" t="s">
        <v>1575</v>
      </c>
      <c r="D29" s="42" t="s">
        <v>1576</v>
      </c>
      <c r="E29" s="244">
        <v>29</v>
      </c>
      <c r="F29" s="244">
        <v>26</v>
      </c>
      <c r="G29" s="244">
        <v>85</v>
      </c>
      <c r="H29" s="244">
        <v>95.68</v>
      </c>
      <c r="I29" s="244">
        <v>17</v>
      </c>
      <c r="J29" s="244">
        <v>75.5</v>
      </c>
      <c r="K29" s="244">
        <v>122.3</v>
      </c>
      <c r="L29" s="244">
        <v>52.9</v>
      </c>
      <c r="M29" s="244">
        <v>78.34</v>
      </c>
      <c r="N29" s="244">
        <v>24.73</v>
      </c>
      <c r="O29" s="244">
        <v>77.45</v>
      </c>
      <c r="P29" s="244">
        <v>42</v>
      </c>
      <c r="Q29" s="391">
        <v>726</v>
      </c>
    </row>
    <row r="30" spans="2:17" ht="23.25">
      <c r="B30" s="398">
        <v>22</v>
      </c>
      <c r="C30" s="42" t="s">
        <v>1206</v>
      </c>
      <c r="D30" s="42" t="s">
        <v>1213</v>
      </c>
      <c r="E30" s="244">
        <v>5876</v>
      </c>
      <c r="F30" s="244">
        <v>9069</v>
      </c>
      <c r="G30" s="244">
        <v>19344</v>
      </c>
      <c r="H30" s="244">
        <v>26743</v>
      </c>
      <c r="I30" s="244">
        <v>5756</v>
      </c>
      <c r="J30" s="244">
        <v>19633</v>
      </c>
      <c r="K30" s="244">
        <v>29135</v>
      </c>
      <c r="L30" s="244">
        <v>17148</v>
      </c>
      <c r="M30" s="244">
        <v>31662</v>
      </c>
      <c r="N30" s="244">
        <v>24914</v>
      </c>
      <c r="O30" s="244">
        <v>50422</v>
      </c>
      <c r="P30" s="244">
        <v>17525</v>
      </c>
      <c r="Q30" s="391">
        <v>257227</v>
      </c>
    </row>
    <row r="31" spans="2:17" ht="23.25">
      <c r="B31" s="398">
        <v>23</v>
      </c>
      <c r="C31" s="42" t="s">
        <v>1207</v>
      </c>
      <c r="D31" s="42" t="s">
        <v>1214</v>
      </c>
      <c r="E31" s="244">
        <f t="shared" ref="E31:Q31" si="2">E30/E28</f>
        <v>1175.2</v>
      </c>
      <c r="F31" s="244">
        <f t="shared" si="2"/>
        <v>1295.5714285714287</v>
      </c>
      <c r="G31" s="244">
        <f t="shared" si="2"/>
        <v>1934.4</v>
      </c>
      <c r="H31" s="244">
        <f t="shared" si="2"/>
        <v>2431.181818181818</v>
      </c>
      <c r="I31" s="244">
        <f t="shared" si="2"/>
        <v>1439</v>
      </c>
      <c r="J31" s="244">
        <f t="shared" si="2"/>
        <v>1636.0833333333333</v>
      </c>
      <c r="K31" s="244">
        <f t="shared" si="2"/>
        <v>1618.6111111111111</v>
      </c>
      <c r="L31" s="244">
        <f t="shared" si="2"/>
        <v>1319.0769230769231</v>
      </c>
      <c r="M31" s="244">
        <f t="shared" si="2"/>
        <v>1978.875</v>
      </c>
      <c r="N31" s="244">
        <f t="shared" si="2"/>
        <v>2076.1666666666665</v>
      </c>
      <c r="O31" s="244">
        <f t="shared" si="2"/>
        <v>3361.4666666666667</v>
      </c>
      <c r="P31" s="244">
        <f t="shared" si="2"/>
        <v>1593.1818181818182</v>
      </c>
      <c r="Q31" s="244">
        <f t="shared" si="2"/>
        <v>1919.6044776119404</v>
      </c>
    </row>
    <row r="32" spans="2:17" ht="23.25">
      <c r="B32" s="398">
        <v>24</v>
      </c>
      <c r="C32" s="42" t="s">
        <v>1209</v>
      </c>
      <c r="D32" s="42" t="s">
        <v>1213</v>
      </c>
      <c r="E32" s="244">
        <f t="shared" ref="E32:P32" si="3">E30-E9</f>
        <v>533</v>
      </c>
      <c r="F32" s="244">
        <f t="shared" si="3"/>
        <v>639</v>
      </c>
      <c r="G32" s="244">
        <f t="shared" si="3"/>
        <v>1054</v>
      </c>
      <c r="H32" s="244">
        <f t="shared" si="3"/>
        <v>1735</v>
      </c>
      <c r="I32" s="244">
        <f t="shared" si="3"/>
        <v>558</v>
      </c>
      <c r="J32" s="244">
        <f t="shared" si="3"/>
        <v>1116.4500000000007</v>
      </c>
      <c r="K32" s="244">
        <f t="shared" si="3"/>
        <v>2960</v>
      </c>
      <c r="L32" s="244">
        <f t="shared" si="3"/>
        <v>1633</v>
      </c>
      <c r="M32" s="244">
        <f t="shared" si="3"/>
        <v>2603</v>
      </c>
      <c r="N32" s="244">
        <f t="shared" si="3"/>
        <v>1909</v>
      </c>
      <c r="O32" s="244">
        <f t="shared" si="3"/>
        <v>2420.4400000000023</v>
      </c>
      <c r="P32" s="244">
        <f t="shared" si="3"/>
        <v>1393.6200000000008</v>
      </c>
      <c r="Q32" s="244">
        <f>Q30-Q9</f>
        <v>18554</v>
      </c>
    </row>
    <row r="33" spans="1:19" ht="23.25">
      <c r="B33" s="398">
        <v>25</v>
      </c>
      <c r="C33" s="42" t="s">
        <v>1212</v>
      </c>
      <c r="D33" s="42" t="s">
        <v>1214</v>
      </c>
      <c r="E33" s="244">
        <f t="shared" ref="E33:P33" si="4">E32/E28</f>
        <v>106.6</v>
      </c>
      <c r="F33" s="244">
        <f t="shared" si="4"/>
        <v>91.285714285714292</v>
      </c>
      <c r="G33" s="244">
        <f t="shared" si="4"/>
        <v>105.4</v>
      </c>
      <c r="H33" s="244">
        <f t="shared" si="4"/>
        <v>157.72727272727272</v>
      </c>
      <c r="I33" s="244">
        <f t="shared" si="4"/>
        <v>139.5</v>
      </c>
      <c r="J33" s="244">
        <f t="shared" si="4"/>
        <v>93.037500000000065</v>
      </c>
      <c r="K33" s="244">
        <f t="shared" si="4"/>
        <v>164.44444444444446</v>
      </c>
      <c r="L33" s="244">
        <f t="shared" si="4"/>
        <v>125.61538461538461</v>
      </c>
      <c r="M33" s="244">
        <f t="shared" si="4"/>
        <v>162.6875</v>
      </c>
      <c r="N33" s="244">
        <f t="shared" si="4"/>
        <v>159.08333333333334</v>
      </c>
      <c r="O33" s="244">
        <f t="shared" si="4"/>
        <v>161.36266666666683</v>
      </c>
      <c r="P33" s="244">
        <f t="shared" si="4"/>
        <v>126.69272727272734</v>
      </c>
      <c r="Q33" s="244">
        <f>Q32/Q28</f>
        <v>138.46268656716418</v>
      </c>
    </row>
    <row r="34" spans="1:19" ht="23.25">
      <c r="B34" s="398">
        <v>26</v>
      </c>
      <c r="C34" s="42" t="s">
        <v>1672</v>
      </c>
      <c r="D34" s="42" t="s">
        <v>1673</v>
      </c>
      <c r="E34" s="244">
        <f>E32/E29</f>
        <v>18.379310344827587</v>
      </c>
      <c r="F34" s="244">
        <f t="shared" ref="F34:P34" si="5">F32/F29</f>
        <v>24.576923076923077</v>
      </c>
      <c r="G34" s="244">
        <f t="shared" si="5"/>
        <v>12.4</v>
      </c>
      <c r="H34" s="244">
        <f t="shared" si="5"/>
        <v>18.133361204013376</v>
      </c>
      <c r="I34" s="244">
        <f t="shared" si="5"/>
        <v>32.823529411764703</v>
      </c>
      <c r="J34" s="244">
        <f t="shared" si="5"/>
        <v>14.787417218543055</v>
      </c>
      <c r="K34" s="244">
        <f t="shared" si="5"/>
        <v>24.20278004905969</v>
      </c>
      <c r="L34" s="244">
        <f t="shared" si="5"/>
        <v>30.869565217391305</v>
      </c>
      <c r="M34" s="244">
        <f t="shared" si="5"/>
        <v>33.226959407709984</v>
      </c>
      <c r="N34" s="244">
        <f t="shared" si="5"/>
        <v>77.193691872219972</v>
      </c>
      <c r="O34" s="244">
        <f t="shared" si="5"/>
        <v>31.251646223369946</v>
      </c>
      <c r="P34" s="244">
        <f t="shared" si="5"/>
        <v>33.18142857142859</v>
      </c>
      <c r="Q34" s="244">
        <f>Q32/Q29</f>
        <v>25.556473829201103</v>
      </c>
    </row>
    <row r="35" spans="1:19" ht="23.25">
      <c r="B35" s="398">
        <v>27</v>
      </c>
      <c r="C35" s="42" t="s">
        <v>1210</v>
      </c>
      <c r="D35" s="42" t="s">
        <v>1213</v>
      </c>
      <c r="E35" s="244">
        <f t="shared" ref="E35:P35" si="6">E32/2</f>
        <v>266.5</v>
      </c>
      <c r="F35" s="244">
        <f t="shared" si="6"/>
        <v>319.5</v>
      </c>
      <c r="G35" s="244">
        <f t="shared" si="6"/>
        <v>527</v>
      </c>
      <c r="H35" s="244">
        <f t="shared" si="6"/>
        <v>867.5</v>
      </c>
      <c r="I35" s="244">
        <f t="shared" si="6"/>
        <v>279</v>
      </c>
      <c r="J35" s="244">
        <f t="shared" si="6"/>
        <v>558.22500000000036</v>
      </c>
      <c r="K35" s="244">
        <f t="shared" si="6"/>
        <v>1480</v>
      </c>
      <c r="L35" s="244">
        <f t="shared" si="6"/>
        <v>816.5</v>
      </c>
      <c r="M35" s="244">
        <f t="shared" si="6"/>
        <v>1301.5</v>
      </c>
      <c r="N35" s="244">
        <f t="shared" si="6"/>
        <v>954.5</v>
      </c>
      <c r="O35" s="244">
        <f t="shared" si="6"/>
        <v>1210.2200000000012</v>
      </c>
      <c r="P35" s="244">
        <f t="shared" si="6"/>
        <v>696.8100000000004</v>
      </c>
      <c r="Q35" s="244">
        <f>Q32/2</f>
        <v>9277</v>
      </c>
    </row>
    <row r="36" spans="1:19" ht="23.25">
      <c r="B36" s="398">
        <v>28</v>
      </c>
      <c r="C36" s="42" t="s">
        <v>1684</v>
      </c>
      <c r="D36" s="42" t="s">
        <v>1215</v>
      </c>
      <c r="E36" s="245">
        <f t="shared" ref="E36:Q36" si="7">(E30/(E9/100))-100</f>
        <v>9.9756690997566864</v>
      </c>
      <c r="F36" s="245">
        <f t="shared" si="7"/>
        <v>7.580071174377224</v>
      </c>
      <c r="G36" s="245">
        <f t="shared" si="7"/>
        <v>5.7627118644067821</v>
      </c>
      <c r="H36" s="245">
        <f t="shared" si="7"/>
        <v>6.9377799104286595</v>
      </c>
      <c r="I36" s="245">
        <f t="shared" si="7"/>
        <v>10.734898037706813</v>
      </c>
      <c r="J36" s="245">
        <f t="shared" si="7"/>
        <v>6.0294709327601623</v>
      </c>
      <c r="K36" s="245">
        <f t="shared" si="7"/>
        <v>11.308500477554915</v>
      </c>
      <c r="L36" s="245">
        <f t="shared" si="7"/>
        <v>10.525298098614243</v>
      </c>
      <c r="M36" s="245">
        <f t="shared" si="7"/>
        <v>8.9576379090815266</v>
      </c>
      <c r="N36" s="245">
        <f t="shared" si="7"/>
        <v>8.2981960443381837</v>
      </c>
      <c r="O36" s="245">
        <f t="shared" si="7"/>
        <v>5.0424194547010615</v>
      </c>
      <c r="P36" s="245">
        <f t="shared" si="7"/>
        <v>8.6391864800159794</v>
      </c>
      <c r="Q36" s="245">
        <f t="shared" si="7"/>
        <v>7.7738160579537663</v>
      </c>
    </row>
    <row r="37" spans="1:19" ht="23.25">
      <c r="B37" s="398">
        <v>29</v>
      </c>
      <c r="C37" s="42" t="s">
        <v>1216</v>
      </c>
      <c r="D37" s="42" t="s">
        <v>1215</v>
      </c>
      <c r="E37" s="245">
        <f>E32*100/E30</f>
        <v>9.0707964601769913</v>
      </c>
      <c r="F37" s="245">
        <f t="shared" ref="F37:Q37" si="8">F32*100/F30</f>
        <v>7.0459808137611644</v>
      </c>
      <c r="G37" s="245">
        <f t="shared" si="8"/>
        <v>5.4487179487179489</v>
      </c>
      <c r="H37" s="245">
        <f t="shared" si="8"/>
        <v>6.4876790188086604</v>
      </c>
      <c r="I37" s="245">
        <f t="shared" si="8"/>
        <v>9.6942321056289096</v>
      </c>
      <c r="J37" s="245">
        <f t="shared" si="8"/>
        <v>5.6865990933632187</v>
      </c>
      <c r="K37" s="245">
        <f t="shared" si="8"/>
        <v>10.159601853440879</v>
      </c>
      <c r="L37" s="245">
        <f t="shared" si="8"/>
        <v>9.5229764404012123</v>
      </c>
      <c r="M37" s="245">
        <f t="shared" si="8"/>
        <v>8.221211546964815</v>
      </c>
      <c r="N37" s="245">
        <f t="shared" si="8"/>
        <v>7.6623585132857031</v>
      </c>
      <c r="O37" s="245">
        <f t="shared" si="8"/>
        <v>4.8003649200745748</v>
      </c>
      <c r="P37" s="245">
        <f t="shared" si="8"/>
        <v>7.952182596291018</v>
      </c>
      <c r="Q37" s="245">
        <f t="shared" si="8"/>
        <v>7.2130841630155462</v>
      </c>
    </row>
    <row r="38" spans="1:19">
      <c r="B38" s="398">
        <v>30</v>
      </c>
      <c r="C38" s="42" t="s">
        <v>1208</v>
      </c>
      <c r="D38" s="42" t="s">
        <v>1213</v>
      </c>
      <c r="E38" s="42">
        <v>516</v>
      </c>
      <c r="F38" s="42">
        <v>0</v>
      </c>
      <c r="G38" s="42">
        <v>4000</v>
      </c>
      <c r="H38" s="271">
        <v>0</v>
      </c>
      <c r="I38" s="173">
        <v>0</v>
      </c>
      <c r="J38" s="173">
        <v>0</v>
      </c>
      <c r="K38" s="271">
        <v>0</v>
      </c>
      <c r="L38" s="173">
        <v>400</v>
      </c>
      <c r="M38" s="173">
        <v>0</v>
      </c>
      <c r="N38" s="173">
        <v>500</v>
      </c>
      <c r="O38" s="173">
        <v>0</v>
      </c>
      <c r="P38" s="271">
        <v>100</v>
      </c>
    </row>
    <row r="39" spans="1:19">
      <c r="B39" s="398">
        <v>31</v>
      </c>
      <c r="C39" s="321" t="s">
        <v>1211</v>
      </c>
      <c r="D39" s="321" t="s">
        <v>1213</v>
      </c>
      <c r="E39" s="321">
        <f t="shared" ref="E39:P39" si="9">E32-E38</f>
        <v>17</v>
      </c>
      <c r="F39" s="321">
        <f t="shared" si="9"/>
        <v>639</v>
      </c>
      <c r="G39" s="321">
        <f t="shared" si="9"/>
        <v>-2946</v>
      </c>
      <c r="H39" s="321">
        <f t="shared" si="9"/>
        <v>1735</v>
      </c>
      <c r="I39" s="42">
        <f t="shared" si="9"/>
        <v>558</v>
      </c>
      <c r="J39" s="42">
        <f t="shared" si="9"/>
        <v>1116.4500000000007</v>
      </c>
      <c r="K39" s="42">
        <f t="shared" si="9"/>
        <v>2960</v>
      </c>
      <c r="L39" s="42">
        <f t="shared" si="9"/>
        <v>1233</v>
      </c>
      <c r="M39" s="42">
        <f t="shared" si="9"/>
        <v>2603</v>
      </c>
      <c r="N39" s="42">
        <f t="shared" si="9"/>
        <v>1409</v>
      </c>
      <c r="O39" s="42">
        <f t="shared" si="9"/>
        <v>2420.4400000000023</v>
      </c>
      <c r="P39" s="42">
        <f t="shared" si="9"/>
        <v>1293.6200000000008</v>
      </c>
    </row>
    <row r="40" spans="1:19">
      <c r="A40">
        <f>SUM(E40:U40)</f>
        <v>3853</v>
      </c>
      <c r="B40" s="398">
        <v>32</v>
      </c>
      <c r="C40" s="173" t="s">
        <v>1685</v>
      </c>
      <c r="D40" s="42"/>
      <c r="E40" s="42">
        <v>516</v>
      </c>
      <c r="F40" s="42">
        <v>0</v>
      </c>
      <c r="G40" s="42">
        <v>3000</v>
      </c>
      <c r="H40" s="42">
        <v>0</v>
      </c>
      <c r="I40" s="42">
        <v>0</v>
      </c>
      <c r="J40" s="42">
        <v>0</v>
      </c>
      <c r="K40" s="317">
        <v>0</v>
      </c>
      <c r="L40" s="42">
        <v>0</v>
      </c>
      <c r="M40" s="42"/>
      <c r="N40" s="42">
        <v>237</v>
      </c>
      <c r="O40" s="42"/>
      <c r="P40" s="317">
        <v>100</v>
      </c>
      <c r="Q40" s="42"/>
      <c r="R40" s="42"/>
      <c r="S40" s="42"/>
    </row>
    <row r="41" spans="1:19">
      <c r="A41">
        <f>SUM(E41:U41)</f>
        <v>1663</v>
      </c>
      <c r="B41" s="398">
        <v>33</v>
      </c>
      <c r="C41" s="173" t="s">
        <v>1686</v>
      </c>
      <c r="D41" s="42"/>
      <c r="E41" s="42">
        <v>0</v>
      </c>
      <c r="F41" s="42">
        <v>0</v>
      </c>
      <c r="G41" s="42">
        <v>1000</v>
      </c>
      <c r="H41" s="42">
        <v>0</v>
      </c>
      <c r="I41" s="42">
        <v>0</v>
      </c>
      <c r="J41" s="42">
        <v>0</v>
      </c>
      <c r="K41" s="317">
        <v>0</v>
      </c>
      <c r="L41" s="42">
        <v>400</v>
      </c>
      <c r="M41" s="42"/>
      <c r="N41" s="42">
        <v>263</v>
      </c>
      <c r="O41" s="42"/>
      <c r="P41" s="317"/>
      <c r="Q41" s="42"/>
      <c r="R41" s="42"/>
      <c r="S41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AB1408"/>
  <sheetViews>
    <sheetView zoomScale="85" zoomScaleNormal="85" workbookViewId="0">
      <pane ySplit="5" topLeftCell="A1108" activePane="bottomLeft" state="frozen"/>
      <selection pane="bottomLeft" activeCell="F1118" sqref="F1118:H1127"/>
    </sheetView>
  </sheetViews>
  <sheetFormatPr defaultRowHeight="12.75"/>
  <cols>
    <col min="4" max="4" width="12.7109375" style="389" bestFit="1" customWidth="1"/>
    <col min="5" max="5" width="9.140625" style="389"/>
    <col min="6" max="6" width="61.28515625" bestFit="1" customWidth="1"/>
    <col min="7" max="7" width="9.5703125" style="263" bestFit="1" customWidth="1"/>
    <col min="8" max="8" width="9.5703125" style="389" bestFit="1" customWidth="1"/>
    <col min="9" max="9" width="2.140625" style="389" customWidth="1"/>
    <col min="10" max="10" width="11.42578125" style="389" bestFit="1" customWidth="1"/>
    <col min="11" max="11" width="8.28515625" style="389" customWidth="1"/>
    <col min="12" max="12" width="6.42578125" style="389" bestFit="1" customWidth="1"/>
    <col min="13" max="13" width="5.7109375" style="389" bestFit="1" customWidth="1"/>
    <col min="14" max="14" width="9.140625" style="389"/>
    <col min="15" max="15" width="7.42578125" style="389" customWidth="1"/>
    <col min="16" max="16" width="10.7109375" style="389" bestFit="1" customWidth="1"/>
    <col min="17" max="17" width="10.28515625" style="389" bestFit="1" customWidth="1"/>
    <col min="18" max="18" width="7.5703125" style="389" customWidth="1"/>
    <col min="19" max="19" width="9.42578125" style="389" bestFit="1" customWidth="1"/>
    <col min="20" max="20" width="11.5703125" style="389" bestFit="1" customWidth="1"/>
    <col min="21" max="21" width="11.5703125" style="389" customWidth="1"/>
    <col min="22" max="22" width="8.7109375" style="389" bestFit="1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2" spans="4:28">
      <c r="J2" s="430" t="s">
        <v>1199</v>
      </c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431"/>
    </row>
    <row r="3" spans="4:28">
      <c r="F3" t="s">
        <v>497</v>
      </c>
      <c r="G3" s="429">
        <f>G4-H4</f>
        <v>0</v>
      </c>
      <c r="H3" s="429"/>
      <c r="J3" s="388">
        <f>SUM(J5:J2724)</f>
        <v>46464.079999999994</v>
      </c>
      <c r="K3" s="388">
        <f t="shared" ref="K3:AB3" si="0">SUM(K5:K2724)</f>
        <v>2544.67</v>
      </c>
      <c r="L3" s="388">
        <f t="shared" si="0"/>
        <v>11958.92</v>
      </c>
      <c r="M3" s="388">
        <f t="shared" si="0"/>
        <v>8773</v>
      </c>
      <c r="N3" s="388">
        <f t="shared" si="0"/>
        <v>113792.21999999997</v>
      </c>
      <c r="O3" s="388">
        <f t="shared" si="0"/>
        <v>6387.3</v>
      </c>
      <c r="P3" s="388">
        <f t="shared" si="0"/>
        <v>9560</v>
      </c>
      <c r="Q3" s="388">
        <f t="shared" si="0"/>
        <v>23144.76</v>
      </c>
      <c r="R3" s="388">
        <f t="shared" si="0"/>
        <v>416</v>
      </c>
      <c r="S3" s="388">
        <f t="shared" si="0"/>
        <v>291.37</v>
      </c>
      <c r="T3" s="388">
        <f t="shared" si="0"/>
        <v>8476.4999999999982</v>
      </c>
      <c r="U3" s="388">
        <f t="shared" si="0"/>
        <v>312</v>
      </c>
      <c r="V3" s="388">
        <f t="shared" si="0"/>
        <v>14119</v>
      </c>
      <c r="W3" s="388">
        <f t="shared" si="0"/>
        <v>276.43</v>
      </c>
      <c r="X3" s="388">
        <f t="shared" si="0"/>
        <v>955</v>
      </c>
      <c r="Y3" s="388">
        <f t="shared" si="0"/>
        <v>4240</v>
      </c>
      <c r="Z3" s="388">
        <f t="shared" si="0"/>
        <v>9718</v>
      </c>
      <c r="AA3" s="388">
        <f t="shared" si="0"/>
        <v>1631</v>
      </c>
      <c r="AB3" s="388">
        <f t="shared" si="0"/>
        <v>160</v>
      </c>
    </row>
    <row r="4" spans="4:28">
      <c r="D4" s="264">
        <f>SUM(D6:D1669)</f>
        <v>726.46999999999991</v>
      </c>
      <c r="G4" s="264">
        <f>SUM(G6:G2669)</f>
        <v>520846.61999999994</v>
      </c>
      <c r="H4" s="264">
        <f>SUM(H6:H2669)</f>
        <v>520846.62000000005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2289</v>
      </c>
      <c r="S4" s="121" t="s">
        <v>1184</v>
      </c>
      <c r="T4" s="311" t="s">
        <v>1090</v>
      </c>
      <c r="U4" s="311" t="s">
        <v>1955</v>
      </c>
      <c r="V4" s="388" t="s">
        <v>1644</v>
      </c>
      <c r="W4" s="316" t="s">
        <v>1704</v>
      </c>
      <c r="X4" s="243" t="s">
        <v>1540</v>
      </c>
      <c r="Y4" s="243" t="s">
        <v>1200</v>
      </c>
      <c r="Z4" s="243" t="s">
        <v>1634</v>
      </c>
      <c r="AA4" s="243" t="s">
        <v>1657</v>
      </c>
      <c r="AB4" s="243" t="s">
        <v>2254</v>
      </c>
    </row>
    <row r="5" spans="4:28">
      <c r="D5" s="389" t="s">
        <v>1274</v>
      </c>
      <c r="E5" s="388" t="s">
        <v>492</v>
      </c>
      <c r="F5" s="42" t="s">
        <v>493</v>
      </c>
      <c r="G5" s="265" t="s">
        <v>9</v>
      </c>
      <c r="H5" s="388" t="s">
        <v>494</v>
      </c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12"/>
      <c r="U5" s="312"/>
      <c r="V5" s="388"/>
      <c r="W5" s="317"/>
      <c r="X5" s="42"/>
      <c r="Y5" s="382"/>
      <c r="Z5" s="42"/>
      <c r="AA5" s="42"/>
      <c r="AB5" s="42"/>
    </row>
    <row r="6" spans="4:28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313"/>
      <c r="U6" s="313"/>
      <c r="V6" s="388"/>
      <c r="W6" s="317"/>
      <c r="X6" s="42"/>
      <c r="Y6" s="382"/>
      <c r="Z6" s="42"/>
      <c r="AA6" s="42"/>
      <c r="AB6" s="42"/>
    </row>
    <row r="7" spans="4:28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241"/>
      <c r="T7" s="313"/>
      <c r="U7" s="313"/>
      <c r="V7" s="388"/>
      <c r="W7" s="317"/>
      <c r="X7" s="42"/>
      <c r="Y7" s="382"/>
      <c r="Z7" s="42"/>
      <c r="AA7" s="42"/>
      <c r="AB7" s="42"/>
    </row>
    <row r="8" spans="4:28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313"/>
      <c r="U8" s="313"/>
      <c r="V8" s="388"/>
      <c r="W8" s="317"/>
      <c r="X8" s="42"/>
      <c r="Y8" s="382"/>
      <c r="Z8" s="42"/>
      <c r="AA8" s="42"/>
      <c r="AB8" s="42"/>
    </row>
    <row r="9" spans="4:28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313"/>
      <c r="U9" s="313"/>
      <c r="V9" s="388"/>
      <c r="W9" s="317"/>
      <c r="X9" s="42"/>
      <c r="Y9" s="382"/>
      <c r="Z9" s="42"/>
      <c r="AA9" s="42"/>
      <c r="AB9" s="42"/>
    </row>
    <row r="10" spans="4:28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241"/>
      <c r="T10" s="313"/>
      <c r="U10" s="313"/>
      <c r="V10" s="388"/>
      <c r="W10" s="317"/>
      <c r="X10" s="42"/>
      <c r="Y10" s="382"/>
      <c r="Z10" s="42"/>
      <c r="AA10" s="42"/>
      <c r="AB10" s="42"/>
    </row>
    <row r="11" spans="4:28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241"/>
      <c r="T11" s="313"/>
      <c r="U11" s="313"/>
      <c r="V11" s="388"/>
      <c r="W11" s="317"/>
      <c r="X11" s="42"/>
      <c r="Y11" s="382"/>
      <c r="Z11" s="42"/>
      <c r="AA11" s="42"/>
      <c r="AB11" s="42"/>
    </row>
    <row r="12" spans="4:28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241"/>
      <c r="T12" s="313"/>
      <c r="U12" s="313"/>
      <c r="V12" s="388"/>
      <c r="W12" s="317"/>
      <c r="X12" s="42"/>
      <c r="Y12" s="382"/>
      <c r="Z12" s="42"/>
      <c r="AA12" s="42"/>
      <c r="AB12" s="42"/>
    </row>
    <row r="13" spans="4:28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313"/>
      <c r="U13" s="313"/>
      <c r="V13" s="388"/>
      <c r="W13" s="317"/>
      <c r="X13" s="42"/>
      <c r="Y13" s="382"/>
      <c r="Z13" s="42"/>
      <c r="AA13" s="42"/>
      <c r="AB13" s="42"/>
    </row>
    <row r="14" spans="4:28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313"/>
      <c r="U14" s="313"/>
      <c r="V14" s="388"/>
      <c r="W14" s="317"/>
      <c r="X14" s="42"/>
      <c r="Y14" s="382"/>
      <c r="Z14" s="42"/>
      <c r="AA14" s="42"/>
      <c r="AB14" s="42"/>
    </row>
    <row r="15" spans="4:28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313"/>
      <c r="U15" s="313"/>
      <c r="V15" s="388"/>
      <c r="W15" s="317"/>
      <c r="X15" s="42"/>
      <c r="Y15" s="382"/>
      <c r="Z15" s="42"/>
      <c r="AA15" s="42"/>
      <c r="AB15" s="42"/>
    </row>
    <row r="16" spans="4:28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313"/>
      <c r="U16" s="313"/>
      <c r="V16" s="388"/>
      <c r="W16" s="317"/>
      <c r="X16" s="42"/>
      <c r="Y16" s="382"/>
      <c r="Z16" s="42"/>
      <c r="AA16" s="42"/>
      <c r="AB16" s="42"/>
    </row>
    <row r="17" spans="4:28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313"/>
      <c r="U17" s="313"/>
      <c r="V17" s="388"/>
      <c r="W17" s="317"/>
      <c r="X17" s="42"/>
      <c r="Y17" s="382"/>
      <c r="Z17" s="42"/>
      <c r="AA17" s="42"/>
      <c r="AB17" s="42"/>
    </row>
    <row r="18" spans="4:28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313"/>
      <c r="U18" s="313"/>
      <c r="V18" s="388"/>
      <c r="W18" s="317">
        <v>276.43</v>
      </c>
      <c r="X18" s="42"/>
      <c r="Y18" s="382"/>
      <c r="Z18" s="42"/>
      <c r="AA18" s="42"/>
      <c r="AB18" s="42"/>
    </row>
    <row r="19" spans="4:28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313"/>
      <c r="U19" s="313"/>
      <c r="V19" s="388"/>
      <c r="W19" s="317"/>
      <c r="X19" s="42"/>
      <c r="Y19" s="382"/>
      <c r="Z19" s="42"/>
      <c r="AA19" s="42"/>
      <c r="AB19" s="42"/>
    </row>
    <row r="20" spans="4:28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313"/>
      <c r="U20" s="313"/>
      <c r="V20" s="388"/>
      <c r="W20" s="317"/>
      <c r="X20" s="42"/>
      <c r="Y20" s="382">
        <v>240</v>
      </c>
      <c r="Z20" s="42"/>
      <c r="AA20" s="42"/>
      <c r="AB20" s="42"/>
    </row>
    <row r="21" spans="4:28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313"/>
      <c r="U21" s="313"/>
      <c r="V21" s="388"/>
      <c r="W21" s="317"/>
      <c r="X21" s="42"/>
      <c r="Y21" s="382"/>
      <c r="Z21" s="42"/>
      <c r="AA21" s="42"/>
      <c r="AB21" s="42"/>
    </row>
    <row r="22" spans="4:28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313"/>
      <c r="U22" s="313"/>
      <c r="V22" s="388"/>
      <c r="W22" s="317"/>
      <c r="X22" s="42"/>
      <c r="Y22" s="382"/>
      <c r="Z22" s="42"/>
      <c r="AA22" s="42"/>
      <c r="AB22" s="42"/>
    </row>
    <row r="23" spans="4:28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241"/>
      <c r="T23" s="313"/>
      <c r="U23" s="313"/>
      <c r="V23" s="388"/>
      <c r="W23" s="317"/>
      <c r="X23" s="42"/>
      <c r="Y23" s="382"/>
      <c r="Z23" s="42"/>
      <c r="AA23" s="42"/>
      <c r="AB23" s="42"/>
    </row>
    <row r="24" spans="4:28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313">
        <v>19</v>
      </c>
      <c r="U24" s="313"/>
      <c r="V24" s="388"/>
      <c r="W24" s="317"/>
      <c r="X24" s="42"/>
      <c r="Y24" s="382"/>
      <c r="Z24" s="42"/>
      <c r="AA24" s="42"/>
      <c r="AB24" s="42"/>
    </row>
    <row r="25" spans="4:28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313"/>
      <c r="U25" s="313"/>
      <c r="V25" s="388"/>
      <c r="W25" s="317"/>
      <c r="X25" s="42"/>
      <c r="Y25" s="382"/>
      <c r="Z25" s="42"/>
      <c r="AA25" s="42"/>
      <c r="AB25" s="42"/>
    </row>
    <row r="26" spans="4:28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313"/>
      <c r="U26" s="313"/>
      <c r="V26" s="388"/>
      <c r="W26" s="317"/>
      <c r="X26" s="42"/>
      <c r="Y26" s="382"/>
      <c r="Z26" s="42"/>
      <c r="AA26" s="42"/>
      <c r="AB26" s="42"/>
    </row>
    <row r="27" spans="4:28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241"/>
      <c r="T27" s="313"/>
      <c r="U27" s="313"/>
      <c r="V27" s="388"/>
      <c r="W27" s="317"/>
      <c r="X27" s="42"/>
      <c r="Y27" s="382"/>
      <c r="Z27" s="42"/>
      <c r="AA27" s="42"/>
      <c r="AB27" s="42"/>
    </row>
    <row r="28" spans="4:28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/>
      <c r="S28" s="241">
        <v>15</v>
      </c>
      <c r="T28" s="313"/>
      <c r="U28" s="313"/>
      <c r="V28" s="388"/>
      <c r="W28" s="317"/>
      <c r="X28" s="42"/>
      <c r="Y28" s="382"/>
      <c r="Z28" s="42"/>
      <c r="AA28" s="42"/>
      <c r="AB28" s="42"/>
    </row>
    <row r="29" spans="4:28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313"/>
      <c r="U29" s="313"/>
      <c r="V29" s="388"/>
      <c r="W29" s="317"/>
      <c r="X29" s="42"/>
      <c r="Y29" s="382"/>
      <c r="Z29" s="42"/>
      <c r="AA29" s="42"/>
      <c r="AB29" s="42"/>
    </row>
    <row r="30" spans="4:28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313"/>
      <c r="U30" s="313"/>
      <c r="V30" s="388"/>
      <c r="W30" s="317"/>
      <c r="X30" s="42"/>
      <c r="Y30" s="382"/>
      <c r="Z30" s="42"/>
      <c r="AA30" s="42"/>
      <c r="AB30" s="42"/>
    </row>
    <row r="31" spans="4:28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313"/>
      <c r="U31" s="313"/>
      <c r="V31" s="388"/>
      <c r="W31" s="317"/>
      <c r="X31" s="42"/>
      <c r="Y31" s="382"/>
      <c r="Z31" s="42"/>
      <c r="AA31" s="42"/>
      <c r="AB31" s="42"/>
    </row>
    <row r="32" spans="4:28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313"/>
      <c r="U32" s="313"/>
      <c r="V32" s="388"/>
      <c r="W32" s="317"/>
      <c r="X32" s="42"/>
      <c r="Y32" s="382"/>
      <c r="Z32" s="42"/>
      <c r="AA32" s="42"/>
      <c r="AB32" s="42"/>
    </row>
    <row r="33" spans="4:28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313"/>
      <c r="U33" s="313"/>
      <c r="V33" s="388"/>
      <c r="W33" s="317"/>
      <c r="X33" s="42"/>
      <c r="Y33" s="382"/>
      <c r="Z33" s="42"/>
      <c r="AA33" s="42"/>
      <c r="AB33" s="42"/>
    </row>
    <row r="34" spans="4:28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313"/>
      <c r="U34" s="313"/>
      <c r="V34" s="388"/>
      <c r="W34" s="317"/>
      <c r="X34" s="42"/>
      <c r="Y34" s="382"/>
      <c r="Z34" s="42"/>
      <c r="AA34" s="42"/>
      <c r="AB34" s="42"/>
    </row>
    <row r="35" spans="4:28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313"/>
      <c r="U35" s="313"/>
      <c r="V35" s="388"/>
      <c r="W35" s="317"/>
      <c r="X35" s="42"/>
      <c r="Y35" s="382"/>
      <c r="Z35" s="42"/>
      <c r="AA35" s="42"/>
      <c r="AB35" s="42"/>
    </row>
    <row r="36" spans="4:28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313"/>
      <c r="U36" s="313"/>
      <c r="V36" s="388"/>
      <c r="W36" s="317"/>
      <c r="X36" s="42"/>
      <c r="Y36" s="382"/>
      <c r="Z36" s="42"/>
      <c r="AA36" s="42"/>
      <c r="AB36" s="42"/>
    </row>
    <row r="37" spans="4:28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313"/>
      <c r="U37" s="313"/>
      <c r="V37" s="388"/>
      <c r="W37" s="317"/>
      <c r="X37" s="42"/>
      <c r="Y37" s="382"/>
      <c r="Z37" s="42"/>
      <c r="AA37" s="42"/>
      <c r="AB37" s="42"/>
    </row>
    <row r="38" spans="4:28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313"/>
      <c r="U38" s="313"/>
      <c r="V38" s="388"/>
      <c r="W38" s="317"/>
      <c r="X38" s="42"/>
      <c r="Y38" s="382"/>
      <c r="Z38" s="42"/>
      <c r="AA38" s="42"/>
      <c r="AB38" s="42"/>
    </row>
    <row r="39" spans="4:28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313"/>
      <c r="U39" s="313"/>
      <c r="V39" s="388"/>
      <c r="W39" s="317"/>
      <c r="X39" s="42"/>
      <c r="Y39" s="382"/>
      <c r="Z39" s="42"/>
      <c r="AA39" s="42"/>
      <c r="AB39" s="42"/>
    </row>
    <row r="40" spans="4:28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313"/>
      <c r="U40" s="313"/>
      <c r="V40" s="388"/>
      <c r="W40" s="317"/>
      <c r="X40" s="42"/>
      <c r="Y40" s="382"/>
      <c r="Z40" s="42"/>
      <c r="AA40" s="42"/>
      <c r="AB40" s="42"/>
    </row>
    <row r="41" spans="4:28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241"/>
      <c r="T41" s="313"/>
      <c r="U41" s="313"/>
      <c r="V41" s="388"/>
      <c r="W41" s="317"/>
      <c r="X41" s="42"/>
      <c r="Y41" s="382"/>
      <c r="Z41" s="42"/>
      <c r="AA41" s="42"/>
      <c r="AB41" s="42"/>
    </row>
    <row r="42" spans="4:28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/>
      <c r="S42" s="241">
        <v>6.2</v>
      </c>
      <c r="T42" s="313"/>
      <c r="U42" s="313"/>
      <c r="V42" s="388"/>
      <c r="W42" s="317"/>
      <c r="X42" s="42"/>
      <c r="Y42" s="382"/>
      <c r="Z42" s="42"/>
      <c r="AA42" s="42"/>
      <c r="AB42" s="42"/>
    </row>
    <row r="43" spans="4:28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241"/>
      <c r="T43" s="313"/>
      <c r="U43" s="313"/>
      <c r="V43" s="388"/>
      <c r="W43" s="317"/>
      <c r="X43" s="42"/>
      <c r="Y43" s="382"/>
      <c r="Z43" s="42"/>
      <c r="AA43" s="42"/>
      <c r="AB43" s="42"/>
    </row>
    <row r="44" spans="4:28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313">
        <v>14</v>
      </c>
      <c r="U44" s="313"/>
      <c r="V44" s="388"/>
      <c r="W44" s="317"/>
      <c r="X44" s="42"/>
      <c r="Y44" s="382"/>
      <c r="Z44" s="42"/>
      <c r="AA44" s="42"/>
      <c r="AB44" s="42"/>
    </row>
    <row r="45" spans="4:28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313"/>
      <c r="U45" s="313"/>
      <c r="V45" s="388"/>
      <c r="W45" s="317"/>
      <c r="X45" s="42"/>
      <c r="Y45" s="382"/>
      <c r="Z45" s="42"/>
      <c r="AA45" s="42"/>
      <c r="AB45" s="42"/>
    </row>
    <row r="46" spans="4:28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313"/>
      <c r="U46" s="313"/>
      <c r="V46" s="388"/>
      <c r="W46" s="317"/>
      <c r="X46" s="42"/>
      <c r="Y46" s="382"/>
      <c r="Z46" s="42"/>
      <c r="AA46" s="42"/>
      <c r="AB46" s="42"/>
    </row>
    <row r="47" spans="4:28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313"/>
      <c r="U47" s="313"/>
      <c r="V47" s="388"/>
      <c r="W47" s="317"/>
      <c r="X47" s="42"/>
      <c r="Y47" s="382"/>
      <c r="Z47" s="42"/>
      <c r="AA47" s="42"/>
      <c r="AB47" s="42"/>
    </row>
    <row r="48" spans="4:28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313"/>
      <c r="U48" s="313"/>
      <c r="V48" s="388"/>
      <c r="W48" s="317"/>
      <c r="X48" s="42"/>
      <c r="Y48" s="382"/>
      <c r="Z48" s="42"/>
      <c r="AA48" s="42"/>
      <c r="AB48" s="42"/>
    </row>
    <row r="49" spans="4:28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314"/>
      <c r="U49" s="314"/>
      <c r="V49" s="388"/>
      <c r="W49" s="317"/>
      <c r="X49" s="42"/>
      <c r="Y49" s="382"/>
      <c r="Z49" s="42"/>
      <c r="AA49" s="42"/>
      <c r="AB49" s="42"/>
    </row>
    <row r="50" spans="4:28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314"/>
      <c r="U50" s="314"/>
      <c r="V50" s="388"/>
      <c r="W50" s="317"/>
      <c r="X50" s="42"/>
      <c r="Y50" s="382"/>
      <c r="Z50" s="42"/>
      <c r="AA50" s="42"/>
      <c r="AB50" s="42"/>
    </row>
    <row r="51" spans="4:28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314"/>
      <c r="U51" s="314"/>
      <c r="V51" s="388"/>
      <c r="W51" s="317"/>
      <c r="X51" s="42"/>
      <c r="Y51" s="382"/>
      <c r="Z51" s="42"/>
      <c r="AA51" s="42"/>
      <c r="AB51" s="42"/>
    </row>
    <row r="52" spans="4:28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314"/>
      <c r="U52" s="314"/>
      <c r="V52" s="388"/>
      <c r="W52" s="317"/>
      <c r="X52" s="42"/>
      <c r="Y52" s="382"/>
      <c r="Z52" s="42"/>
      <c r="AA52" s="42"/>
      <c r="AB52" s="42"/>
    </row>
    <row r="53" spans="4:28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270"/>
      <c r="T53" s="314"/>
      <c r="U53" s="314"/>
      <c r="V53" s="388"/>
      <c r="W53" s="317"/>
      <c r="X53" s="42"/>
      <c r="Y53" s="382"/>
      <c r="Z53" s="42"/>
      <c r="AA53" s="42"/>
      <c r="AB53" s="42"/>
    </row>
    <row r="54" spans="4:28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314">
        <v>76</v>
      </c>
      <c r="U54" s="314"/>
      <c r="V54" s="388"/>
      <c r="W54" s="317"/>
      <c r="X54" s="42"/>
      <c r="Y54" s="382"/>
      <c r="Z54" s="42"/>
      <c r="AA54" s="42"/>
      <c r="AB54" s="42"/>
    </row>
    <row r="55" spans="4:28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270"/>
      <c r="T55" s="314"/>
      <c r="U55" s="314"/>
      <c r="V55" s="388"/>
      <c r="W55" s="317"/>
      <c r="X55" s="42"/>
      <c r="Y55" s="382"/>
      <c r="Z55" s="42"/>
      <c r="AA55" s="42"/>
      <c r="AB55" s="42"/>
    </row>
    <row r="56" spans="4:28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/>
      <c r="S56" s="270">
        <v>12.28</v>
      </c>
      <c r="T56" s="314"/>
      <c r="U56" s="314"/>
      <c r="V56" s="388"/>
      <c r="W56" s="317"/>
      <c r="X56" s="42"/>
      <c r="Y56" s="382"/>
      <c r="Z56" s="42"/>
      <c r="AA56" s="42"/>
      <c r="AB56" s="42"/>
    </row>
    <row r="57" spans="4:28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314"/>
      <c r="U57" s="314"/>
      <c r="V57" s="388"/>
      <c r="W57" s="317"/>
      <c r="X57" s="42"/>
      <c r="Y57" s="382"/>
      <c r="Z57" s="42"/>
      <c r="AA57" s="42"/>
      <c r="AB57" s="42"/>
    </row>
    <row r="58" spans="4:28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314"/>
      <c r="U58" s="314"/>
      <c r="V58" s="388"/>
      <c r="W58" s="317"/>
      <c r="X58" s="42"/>
      <c r="Y58" s="382"/>
      <c r="Z58" s="42"/>
      <c r="AA58" s="42"/>
      <c r="AB58" s="42"/>
    </row>
    <row r="59" spans="4:28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314"/>
      <c r="U59" s="314"/>
      <c r="V59" s="388"/>
      <c r="W59" s="317"/>
      <c r="X59" s="42"/>
      <c r="Y59" s="382"/>
      <c r="Z59" s="42"/>
      <c r="AA59" s="42"/>
      <c r="AB59" s="42"/>
    </row>
    <row r="60" spans="4:28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314"/>
      <c r="U60" s="314"/>
      <c r="V60" s="388"/>
      <c r="W60" s="317"/>
      <c r="X60" s="42"/>
      <c r="Y60" s="382"/>
      <c r="Z60" s="42"/>
      <c r="AA60" s="42"/>
      <c r="AB60" s="42"/>
    </row>
    <row r="61" spans="4:28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314"/>
      <c r="U61" s="314"/>
      <c r="V61" s="388"/>
      <c r="W61" s="317"/>
      <c r="X61" s="42"/>
      <c r="Y61" s="382"/>
      <c r="Z61" s="42"/>
      <c r="AA61" s="42"/>
      <c r="AB61" s="42"/>
    </row>
    <row r="62" spans="4:28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270"/>
      <c r="T62" s="314"/>
      <c r="U62" s="314"/>
      <c r="V62" s="388"/>
      <c r="W62" s="317"/>
      <c r="X62" s="42"/>
      <c r="Y62" s="382"/>
      <c r="Z62" s="42"/>
      <c r="AA62" s="42"/>
      <c r="AB62" s="42"/>
    </row>
    <row r="63" spans="4:28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270"/>
      <c r="T63" s="314"/>
      <c r="U63" s="314"/>
      <c r="V63" s="388"/>
      <c r="W63" s="317"/>
      <c r="X63" s="42"/>
      <c r="Y63" s="382"/>
      <c r="Z63" s="42"/>
      <c r="AA63" s="42"/>
      <c r="AB63" s="42"/>
    </row>
    <row r="64" spans="4:28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/>
      <c r="S64" s="270">
        <v>6.64</v>
      </c>
      <c r="T64" s="314"/>
      <c r="U64" s="314"/>
      <c r="V64" s="388"/>
      <c r="W64" s="317"/>
      <c r="X64" s="42"/>
      <c r="Y64" s="382"/>
      <c r="Z64" s="42"/>
      <c r="AA64" s="42"/>
      <c r="AB64" s="42"/>
    </row>
    <row r="65" spans="4:28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270"/>
      <c r="T65" s="314"/>
      <c r="U65" s="314"/>
      <c r="V65" s="388"/>
      <c r="W65" s="317"/>
      <c r="X65" s="42"/>
      <c r="Y65" s="382"/>
      <c r="Z65" s="42"/>
      <c r="AA65" s="42"/>
      <c r="AB65" s="42"/>
    </row>
    <row r="66" spans="4:28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314">
        <v>73</v>
      </c>
      <c r="U66" s="314"/>
      <c r="V66" s="388"/>
      <c r="W66" s="317"/>
      <c r="X66" s="42"/>
      <c r="Y66" s="382"/>
      <c r="Z66" s="42"/>
      <c r="AA66" s="42"/>
      <c r="AB66" s="42"/>
    </row>
    <row r="67" spans="4:28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314"/>
      <c r="U67" s="314"/>
      <c r="V67" s="388"/>
      <c r="W67" s="317"/>
      <c r="X67" s="42"/>
      <c r="Y67" s="382"/>
      <c r="Z67" s="42"/>
      <c r="AA67" s="42"/>
      <c r="AB67" s="42"/>
    </row>
    <row r="68" spans="4:28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314"/>
      <c r="U68" s="314"/>
      <c r="V68" s="388"/>
      <c r="W68" s="317"/>
      <c r="X68" s="42"/>
      <c r="Y68" s="382"/>
      <c r="Z68" s="42"/>
      <c r="AA68" s="42"/>
      <c r="AB68" s="42"/>
    </row>
    <row r="69" spans="4:28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314"/>
      <c r="U69" s="314"/>
      <c r="V69" s="388"/>
      <c r="W69" s="317"/>
      <c r="X69" s="42"/>
      <c r="Y69" s="382"/>
      <c r="Z69" s="42"/>
      <c r="AA69" s="42"/>
      <c r="AB69" s="42"/>
    </row>
    <row r="70" spans="4:28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270"/>
      <c r="T70" s="314"/>
      <c r="U70" s="314"/>
      <c r="V70" s="388"/>
      <c r="W70" s="317"/>
      <c r="X70" s="42"/>
      <c r="Y70" s="382"/>
      <c r="Z70" s="42"/>
      <c r="AA70" s="42"/>
      <c r="AB70" s="42"/>
    </row>
    <row r="71" spans="4:28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270"/>
      <c r="T71" s="314"/>
      <c r="U71" s="314"/>
      <c r="V71" s="388"/>
      <c r="W71" s="317"/>
      <c r="X71" s="42"/>
      <c r="Y71" s="382"/>
      <c r="Z71" s="42"/>
      <c r="AA71" s="42"/>
      <c r="AB71" s="42"/>
    </row>
    <row r="72" spans="4:28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314">
        <v>77</v>
      </c>
      <c r="U72" s="314"/>
      <c r="V72" s="388"/>
      <c r="W72" s="317"/>
      <c r="X72" s="42"/>
      <c r="Y72" s="382"/>
      <c r="Z72" s="42"/>
      <c r="AA72" s="42"/>
      <c r="AB72" s="42"/>
    </row>
    <row r="73" spans="4:28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314"/>
      <c r="U73" s="314"/>
      <c r="V73" s="388"/>
      <c r="W73" s="317"/>
      <c r="X73" s="42"/>
      <c r="Y73" s="382"/>
      <c r="Z73" s="42"/>
      <c r="AA73" s="42"/>
      <c r="AB73" s="42"/>
    </row>
    <row r="74" spans="4:28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314">
        <v>170</v>
      </c>
      <c r="U74" s="314"/>
      <c r="V74" s="388"/>
      <c r="W74" s="317"/>
      <c r="X74" s="42"/>
      <c r="Y74" s="382"/>
      <c r="Z74" s="42"/>
      <c r="AA74" s="42"/>
      <c r="AB74" s="42"/>
    </row>
    <row r="75" spans="4:28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314"/>
      <c r="U75" s="314"/>
      <c r="V75" s="388"/>
      <c r="W75" s="317"/>
      <c r="X75" s="42"/>
      <c r="Y75" s="382"/>
      <c r="Z75" s="42"/>
      <c r="AA75" s="42"/>
      <c r="AB75" s="42"/>
    </row>
    <row r="76" spans="4:28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314"/>
      <c r="U76" s="314"/>
      <c r="V76" s="388"/>
      <c r="W76" s="317"/>
      <c r="X76" s="42"/>
      <c r="Y76" s="382"/>
      <c r="Z76" s="42"/>
      <c r="AA76" s="42"/>
      <c r="AB76" s="42"/>
    </row>
    <row r="77" spans="4:28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314"/>
      <c r="U77" s="314"/>
      <c r="V77" s="388"/>
      <c r="W77" s="317"/>
      <c r="X77" s="42"/>
      <c r="Y77" s="382"/>
      <c r="Z77" s="42"/>
      <c r="AA77" s="42"/>
      <c r="AB77" s="42"/>
    </row>
    <row r="78" spans="4:28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314"/>
      <c r="U78" s="314"/>
      <c r="V78" s="388"/>
      <c r="W78" s="317"/>
      <c r="X78" s="42"/>
      <c r="Y78" s="382"/>
      <c r="Z78" s="42"/>
      <c r="AA78" s="42"/>
      <c r="AB78" s="42"/>
    </row>
    <row r="79" spans="4:28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314"/>
      <c r="U79" s="314"/>
      <c r="V79" s="388"/>
      <c r="W79" s="317"/>
      <c r="X79" s="42"/>
      <c r="Y79" s="382"/>
      <c r="Z79" s="42"/>
      <c r="AA79" s="42"/>
      <c r="AB79" s="42"/>
    </row>
    <row r="80" spans="4:28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314"/>
      <c r="U80" s="314"/>
      <c r="V80" s="388"/>
      <c r="W80" s="317"/>
      <c r="X80" s="42"/>
      <c r="Y80" s="382"/>
      <c r="Z80" s="42"/>
      <c r="AA80" s="42"/>
      <c r="AB80" s="42"/>
    </row>
    <row r="81" spans="4:28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270"/>
      <c r="T81" s="314"/>
      <c r="U81" s="314"/>
      <c r="V81" s="388"/>
      <c r="W81" s="317"/>
      <c r="X81" s="42"/>
      <c r="Y81" s="382"/>
      <c r="Z81" s="42"/>
      <c r="AA81" s="42"/>
      <c r="AB81" s="42"/>
    </row>
    <row r="82" spans="4:28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314"/>
      <c r="U82" s="314"/>
      <c r="V82" s="388"/>
      <c r="W82" s="317"/>
      <c r="X82" s="42"/>
      <c r="Y82" s="382"/>
      <c r="Z82" s="42"/>
      <c r="AA82" s="42"/>
      <c r="AB82" s="42"/>
    </row>
    <row r="83" spans="4:28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270"/>
      <c r="T83" s="314"/>
      <c r="U83" s="314"/>
      <c r="V83" s="388"/>
      <c r="W83" s="317"/>
      <c r="X83" s="42"/>
      <c r="Y83" s="382"/>
      <c r="Z83" s="42"/>
      <c r="AA83" s="42"/>
      <c r="AB83" s="42"/>
    </row>
    <row r="84" spans="4:28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/>
      <c r="S84" s="270">
        <v>4</v>
      </c>
      <c r="T84" s="314"/>
      <c r="U84" s="314"/>
      <c r="V84" s="388"/>
      <c r="W84" s="317"/>
      <c r="X84" s="42"/>
      <c r="Y84" s="382"/>
      <c r="Z84" s="42"/>
      <c r="AA84" s="42"/>
      <c r="AB84" s="42"/>
    </row>
    <row r="85" spans="4:28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270"/>
      <c r="T85" s="314"/>
      <c r="U85" s="314"/>
      <c r="V85" s="388"/>
      <c r="W85" s="317"/>
      <c r="X85" s="42"/>
      <c r="Y85" s="382"/>
      <c r="Z85" s="42"/>
      <c r="AA85" s="42"/>
      <c r="AB85" s="42"/>
    </row>
    <row r="86" spans="4:28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314"/>
      <c r="U86" s="314"/>
      <c r="V86" s="388"/>
      <c r="W86" s="317"/>
      <c r="X86" s="42"/>
      <c r="Y86" s="382"/>
      <c r="Z86" s="42"/>
      <c r="AA86" s="42"/>
      <c r="AB86" s="42"/>
    </row>
    <row r="87" spans="4:28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314"/>
      <c r="U87" s="314"/>
      <c r="V87" s="388"/>
      <c r="W87" s="317"/>
      <c r="X87" s="42"/>
      <c r="Y87" s="382"/>
      <c r="Z87" s="42"/>
      <c r="AA87" s="42"/>
      <c r="AB87" s="42"/>
    </row>
    <row r="88" spans="4:28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314"/>
      <c r="U88" s="314"/>
      <c r="V88" s="388"/>
      <c r="W88" s="317"/>
      <c r="X88" s="42"/>
      <c r="Y88" s="382"/>
      <c r="Z88" s="42"/>
      <c r="AA88" s="42"/>
      <c r="AB88" s="42"/>
    </row>
    <row r="89" spans="4:28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314"/>
      <c r="U89" s="314"/>
      <c r="V89" s="388"/>
      <c r="W89" s="317"/>
      <c r="X89" s="42"/>
      <c r="Y89" s="382"/>
      <c r="Z89" s="42"/>
      <c r="AA89" s="42"/>
      <c r="AB89" s="42"/>
    </row>
    <row r="90" spans="4:28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314"/>
      <c r="U90" s="314"/>
      <c r="V90" s="388"/>
      <c r="W90" s="317"/>
      <c r="X90" s="42"/>
      <c r="Y90" s="382"/>
      <c r="Z90" s="42"/>
      <c r="AA90" s="42"/>
      <c r="AB90" s="42"/>
    </row>
    <row r="91" spans="4:28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270"/>
      <c r="T91" s="314"/>
      <c r="U91" s="314"/>
      <c r="V91" s="388"/>
      <c r="W91" s="317"/>
      <c r="X91" s="42"/>
      <c r="Y91" s="382"/>
      <c r="Z91" s="42"/>
      <c r="AA91" s="42"/>
      <c r="AB91" s="42"/>
    </row>
    <row r="92" spans="4:28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270"/>
      <c r="T92" s="314"/>
      <c r="U92" s="314"/>
      <c r="V92" s="388"/>
      <c r="W92" s="317"/>
      <c r="X92" s="42"/>
      <c r="Y92" s="382"/>
      <c r="Z92" s="42"/>
      <c r="AA92" s="42"/>
      <c r="AB92" s="42"/>
    </row>
    <row r="93" spans="4:28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314"/>
      <c r="U93" s="314"/>
      <c r="V93" s="388"/>
      <c r="W93" s="317"/>
      <c r="X93" s="42"/>
      <c r="Y93" s="382"/>
      <c r="Z93" s="42"/>
      <c r="AA93" s="42"/>
      <c r="AB93" s="42"/>
    </row>
    <row r="94" spans="4:28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270"/>
      <c r="T94" s="314"/>
      <c r="U94" s="314"/>
      <c r="V94" s="388"/>
      <c r="W94" s="317"/>
      <c r="X94" s="42"/>
      <c r="Y94" s="382"/>
      <c r="Z94" s="42"/>
      <c r="AA94" s="42"/>
      <c r="AB94" s="42"/>
    </row>
    <row r="95" spans="4:28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314"/>
      <c r="U95" s="314"/>
      <c r="V95" s="388"/>
      <c r="W95" s="317"/>
      <c r="X95" s="42"/>
      <c r="Y95" s="382"/>
      <c r="Z95" s="42"/>
      <c r="AA95" s="42"/>
      <c r="AB95" s="42"/>
    </row>
    <row r="96" spans="4:28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314"/>
      <c r="U96" s="314"/>
      <c r="V96" s="388"/>
      <c r="W96" s="317"/>
      <c r="X96" s="42"/>
      <c r="Y96" s="382"/>
      <c r="Z96" s="42"/>
      <c r="AA96" s="42"/>
      <c r="AB96" s="42"/>
    </row>
    <row r="97" spans="4:28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315"/>
      <c r="U97" s="315"/>
      <c r="V97" s="388"/>
      <c r="W97" s="318"/>
      <c r="X97" s="136"/>
      <c r="Y97" s="383"/>
      <c r="Z97" s="42"/>
      <c r="AA97" s="42"/>
      <c r="AB97" s="42"/>
    </row>
    <row r="98" spans="4:28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315"/>
      <c r="U98" s="315"/>
      <c r="V98" s="388"/>
      <c r="W98" s="318"/>
      <c r="X98" s="136"/>
      <c r="Y98" s="383"/>
      <c r="Z98" s="42"/>
      <c r="AA98" s="42"/>
      <c r="AB98" s="42"/>
    </row>
    <row r="99" spans="4:28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315"/>
      <c r="U99" s="315"/>
      <c r="V99" s="388"/>
      <c r="W99" s="318"/>
      <c r="X99" s="136"/>
      <c r="Y99" s="383"/>
      <c r="Z99" s="42"/>
      <c r="AA99" s="42"/>
      <c r="AB99" s="42"/>
    </row>
    <row r="100" spans="4:28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135"/>
      <c r="T100" s="315"/>
      <c r="U100" s="315"/>
      <c r="V100" s="388"/>
      <c r="W100" s="318"/>
      <c r="X100" s="136"/>
      <c r="Y100" s="383"/>
      <c r="Z100" s="42"/>
      <c r="AA100" s="42"/>
      <c r="AB100" s="42"/>
    </row>
    <row r="101" spans="4:28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>
        <v>1</v>
      </c>
      <c r="T101" s="315"/>
      <c r="U101" s="315"/>
      <c r="V101" s="388"/>
      <c r="W101" s="318"/>
      <c r="X101" s="136"/>
      <c r="Y101" s="383"/>
      <c r="Z101" s="42"/>
      <c r="AA101" s="42"/>
      <c r="AB101" s="42"/>
    </row>
    <row r="102" spans="4:28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315"/>
      <c r="U102" s="315"/>
      <c r="V102" s="388"/>
      <c r="W102" s="318"/>
      <c r="X102" s="136">
        <v>419</v>
      </c>
      <c r="Y102" s="383"/>
      <c r="Z102" s="42"/>
      <c r="AA102" s="42"/>
      <c r="AB102" s="42"/>
    </row>
    <row r="103" spans="4:28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315"/>
      <c r="U103" s="315"/>
      <c r="V103" s="388"/>
      <c r="W103" s="318"/>
      <c r="X103" s="136"/>
      <c r="Y103" s="383"/>
      <c r="Z103" s="42"/>
      <c r="AA103" s="42"/>
      <c r="AB103" s="42"/>
    </row>
    <row r="104" spans="4:28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315"/>
      <c r="U104" s="315"/>
      <c r="V104" s="388"/>
      <c r="W104" s="318"/>
      <c r="X104" s="136"/>
      <c r="Y104" s="383"/>
      <c r="Z104" s="42"/>
      <c r="AA104" s="42"/>
      <c r="AB104" s="42"/>
    </row>
    <row r="105" spans="4:28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315"/>
      <c r="U105" s="315"/>
      <c r="V105" s="388"/>
      <c r="W105" s="318"/>
      <c r="X105" s="136"/>
      <c r="Y105" s="383"/>
      <c r="Z105" s="42"/>
      <c r="AA105" s="42"/>
      <c r="AB105" s="42"/>
    </row>
    <row r="106" spans="4:28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315"/>
      <c r="U106" s="315"/>
      <c r="V106" s="388"/>
      <c r="W106" s="318"/>
      <c r="X106" s="136"/>
      <c r="Y106" s="383"/>
      <c r="Z106" s="42"/>
      <c r="AA106" s="42"/>
      <c r="AB106" s="42"/>
    </row>
    <row r="107" spans="4:28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315"/>
      <c r="U107" s="315"/>
      <c r="V107" s="388"/>
      <c r="W107" s="318"/>
      <c r="X107" s="136"/>
      <c r="Y107" s="383"/>
      <c r="Z107" s="42"/>
      <c r="AA107" s="42"/>
      <c r="AB107" s="42"/>
    </row>
    <row r="108" spans="4:28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315"/>
      <c r="U108" s="315"/>
      <c r="V108" s="388"/>
      <c r="W108" s="318"/>
      <c r="X108" s="136"/>
      <c r="Y108" s="383"/>
      <c r="Z108" s="42"/>
      <c r="AA108" s="42"/>
      <c r="AB108" s="42"/>
    </row>
    <row r="109" spans="4:28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315"/>
      <c r="U109" s="315"/>
      <c r="V109" s="388"/>
      <c r="W109" s="318"/>
      <c r="X109" s="136"/>
      <c r="Y109" s="383"/>
      <c r="Z109" s="42"/>
      <c r="AA109" s="42"/>
      <c r="AB109" s="42"/>
    </row>
    <row r="110" spans="4:28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315"/>
      <c r="U110" s="315"/>
      <c r="V110" s="388"/>
      <c r="W110" s="318"/>
      <c r="X110" s="136"/>
      <c r="Y110" s="383"/>
      <c r="Z110" s="42"/>
      <c r="AA110" s="42"/>
      <c r="AB110" s="42"/>
    </row>
    <row r="111" spans="4:28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315"/>
      <c r="U111" s="315"/>
      <c r="V111" s="388"/>
      <c r="W111" s="318"/>
      <c r="X111" s="136"/>
      <c r="Y111" s="383"/>
      <c r="Z111" s="42"/>
      <c r="AA111" s="42"/>
      <c r="AB111" s="42"/>
    </row>
    <row r="112" spans="4:28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135"/>
      <c r="T112" s="315"/>
      <c r="U112" s="315"/>
      <c r="V112" s="388"/>
      <c r="W112" s="318"/>
      <c r="X112" s="136"/>
      <c r="Y112" s="383"/>
      <c r="Z112" s="42"/>
      <c r="AA112" s="42"/>
      <c r="AB112" s="42"/>
    </row>
    <row r="113" spans="4:28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135"/>
      <c r="T113" s="315"/>
      <c r="U113" s="315"/>
      <c r="V113" s="388"/>
      <c r="W113" s="318"/>
      <c r="X113" s="136"/>
      <c r="Y113" s="383"/>
      <c r="Z113" s="42"/>
      <c r="AA113" s="42"/>
      <c r="AB113" s="42"/>
    </row>
    <row r="114" spans="4:28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>
        <v>4.5999999999999996</v>
      </c>
      <c r="T114" s="315"/>
      <c r="U114" s="315"/>
      <c r="V114" s="388"/>
      <c r="W114" s="318"/>
      <c r="X114" s="136"/>
      <c r="Y114" s="383"/>
      <c r="Z114" s="42"/>
      <c r="AA114" s="42"/>
      <c r="AB114" s="42"/>
    </row>
    <row r="115" spans="4:28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315"/>
      <c r="U115" s="315"/>
      <c r="V115" s="388"/>
      <c r="W115" s="318"/>
      <c r="X115" s="136"/>
      <c r="Y115" s="383"/>
      <c r="Z115" s="42"/>
      <c r="AA115" s="42"/>
      <c r="AB115" s="42"/>
    </row>
    <row r="116" spans="4:28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315"/>
      <c r="U116" s="315"/>
      <c r="V116" s="388"/>
      <c r="W116" s="318"/>
      <c r="X116" s="136"/>
      <c r="Y116" s="383"/>
      <c r="Z116" s="42"/>
      <c r="AA116" s="42"/>
      <c r="AB116" s="42"/>
    </row>
    <row r="117" spans="4:28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315"/>
      <c r="U117" s="315"/>
      <c r="V117" s="388"/>
      <c r="W117" s="318"/>
      <c r="X117" s="136"/>
      <c r="Y117" s="383"/>
      <c r="Z117" s="42"/>
      <c r="AA117" s="42"/>
      <c r="AB117" s="42"/>
    </row>
    <row r="118" spans="4:28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315"/>
      <c r="U118" s="315"/>
      <c r="V118" s="388"/>
      <c r="W118" s="318"/>
      <c r="X118" s="136"/>
      <c r="Y118" s="383"/>
      <c r="Z118" s="42"/>
      <c r="AA118" s="42"/>
      <c r="AB118" s="42"/>
    </row>
    <row r="119" spans="4:28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315"/>
      <c r="U119" s="315"/>
      <c r="V119" s="388"/>
      <c r="W119" s="318"/>
      <c r="X119" s="136"/>
      <c r="Y119" s="383"/>
      <c r="Z119" s="42"/>
      <c r="AA119" s="42"/>
      <c r="AB119" s="42"/>
    </row>
    <row r="120" spans="4:28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315"/>
      <c r="U120" s="315"/>
      <c r="V120" s="388"/>
      <c r="W120" s="318"/>
      <c r="X120" s="136"/>
      <c r="Y120" s="383"/>
      <c r="Z120" s="42"/>
      <c r="AA120" s="42"/>
      <c r="AB120" s="42"/>
    </row>
    <row r="121" spans="4:28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315"/>
      <c r="U121" s="315"/>
      <c r="V121" s="388"/>
      <c r="W121" s="318"/>
      <c r="X121" s="136"/>
      <c r="Y121" s="383"/>
      <c r="Z121" s="42"/>
      <c r="AA121" s="42"/>
      <c r="AB121" s="42"/>
    </row>
    <row r="122" spans="4:28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315"/>
      <c r="U122" s="315"/>
      <c r="V122" s="388"/>
      <c r="W122" s="318"/>
      <c r="X122" s="136"/>
      <c r="Y122" s="383"/>
      <c r="Z122" s="42"/>
      <c r="AA122" s="42"/>
      <c r="AB122" s="42"/>
    </row>
    <row r="123" spans="4:28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315">
        <v>74</v>
      </c>
      <c r="U123" s="315"/>
      <c r="V123" s="388"/>
      <c r="W123" s="318"/>
      <c r="X123" s="136"/>
      <c r="Y123" s="383"/>
      <c r="Z123" s="42"/>
      <c r="AA123" s="42"/>
      <c r="AB123" s="42"/>
    </row>
    <row r="124" spans="4:28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315">
        <v>54</v>
      </c>
      <c r="U124" s="315"/>
      <c r="V124" s="388"/>
      <c r="W124" s="318"/>
      <c r="X124" s="136"/>
      <c r="Y124" s="383"/>
      <c r="Z124" s="42"/>
      <c r="AA124" s="42"/>
      <c r="AB124" s="42"/>
    </row>
    <row r="125" spans="4:28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>
        <v>20</v>
      </c>
      <c r="T125" s="315"/>
      <c r="U125" s="315"/>
      <c r="V125" s="388"/>
      <c r="W125" s="318"/>
      <c r="X125" s="136"/>
      <c r="Y125" s="383"/>
      <c r="Z125" s="42"/>
      <c r="AA125" s="42"/>
      <c r="AB125" s="42"/>
    </row>
    <row r="126" spans="4:28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135"/>
      <c r="T126" s="315"/>
      <c r="U126" s="315"/>
      <c r="V126" s="388"/>
      <c r="W126" s="318"/>
      <c r="X126" s="136"/>
      <c r="Y126" s="383"/>
      <c r="Z126" s="42"/>
      <c r="AA126" s="42"/>
      <c r="AB126" s="42"/>
    </row>
    <row r="127" spans="4:28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315"/>
      <c r="U127" s="315"/>
      <c r="V127" s="388"/>
      <c r="W127" s="318"/>
      <c r="X127" s="136"/>
      <c r="Y127" s="383"/>
      <c r="Z127" s="42"/>
      <c r="AA127" s="42"/>
      <c r="AB127" s="42"/>
    </row>
    <row r="128" spans="4:28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315"/>
      <c r="U128" s="315"/>
      <c r="V128" s="388"/>
      <c r="W128" s="318"/>
      <c r="X128" s="136"/>
      <c r="Y128" s="383"/>
      <c r="Z128" s="42"/>
      <c r="AA128" s="42"/>
      <c r="AB128" s="42"/>
    </row>
    <row r="129" spans="4:28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315"/>
      <c r="U129" s="315"/>
      <c r="V129" s="388"/>
      <c r="W129" s="318"/>
      <c r="X129" s="136"/>
      <c r="Y129" s="383"/>
      <c r="Z129" s="42"/>
      <c r="AA129" s="42"/>
      <c r="AB129" s="42"/>
    </row>
    <row r="130" spans="4:28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315"/>
      <c r="U130" s="315"/>
      <c r="V130" s="388"/>
      <c r="W130" s="318"/>
      <c r="X130" s="136"/>
      <c r="Y130" s="383"/>
      <c r="Z130" s="42"/>
      <c r="AA130" s="42"/>
      <c r="AB130" s="42"/>
    </row>
    <row r="131" spans="4:28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315"/>
      <c r="U131" s="315"/>
      <c r="V131" s="388"/>
      <c r="W131" s="318"/>
      <c r="X131" s="136"/>
      <c r="Y131" s="383"/>
      <c r="Z131" s="42"/>
      <c r="AA131" s="42"/>
      <c r="AB131" s="42"/>
    </row>
    <row r="132" spans="4:28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315"/>
      <c r="U132" s="315"/>
      <c r="V132" s="388"/>
      <c r="W132" s="318"/>
      <c r="X132" s="136"/>
      <c r="Y132" s="383"/>
      <c r="Z132" s="42"/>
      <c r="AA132" s="42"/>
      <c r="AB132" s="42"/>
    </row>
    <row r="133" spans="4:28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315"/>
      <c r="U133" s="315"/>
      <c r="V133" s="388"/>
      <c r="W133" s="318"/>
      <c r="X133" s="136"/>
      <c r="Y133" s="383"/>
      <c r="Z133" s="42"/>
      <c r="AA133" s="42"/>
      <c r="AB133" s="42"/>
    </row>
    <row r="134" spans="4:28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135"/>
      <c r="T134" s="315"/>
      <c r="U134" s="315"/>
      <c r="V134" s="388"/>
      <c r="W134" s="318"/>
      <c r="X134" s="136"/>
      <c r="Y134" s="383"/>
      <c r="Z134" s="42"/>
      <c r="AA134" s="42"/>
      <c r="AB134" s="42"/>
    </row>
    <row r="135" spans="4:28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>
        <v>1</v>
      </c>
      <c r="T135" s="315"/>
      <c r="U135" s="315"/>
      <c r="V135" s="388"/>
      <c r="W135" s="318"/>
      <c r="X135" s="136"/>
      <c r="Y135" s="383"/>
      <c r="Z135" s="42"/>
      <c r="AA135" s="42"/>
      <c r="AB135" s="42"/>
    </row>
    <row r="136" spans="4:28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315"/>
      <c r="U136" s="315"/>
      <c r="V136" s="388"/>
      <c r="W136" s="318"/>
      <c r="X136" s="136"/>
      <c r="Y136" s="383"/>
      <c r="Z136" s="42"/>
      <c r="AA136" s="42"/>
      <c r="AB136" s="42"/>
    </row>
    <row r="137" spans="4:28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315"/>
      <c r="U137" s="315"/>
      <c r="V137" s="388"/>
      <c r="W137" s="318"/>
      <c r="X137" s="136"/>
      <c r="Y137" s="383"/>
      <c r="Z137" s="42"/>
      <c r="AA137" s="42"/>
      <c r="AB137" s="42"/>
    </row>
    <row r="138" spans="4:28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315"/>
      <c r="U138" s="315"/>
      <c r="V138" s="388"/>
      <c r="W138" s="318"/>
      <c r="X138" s="136"/>
      <c r="Y138" s="383"/>
      <c r="Z138" s="42"/>
      <c r="AA138" s="42"/>
      <c r="AB138" s="42"/>
    </row>
    <row r="139" spans="4:28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315"/>
      <c r="U139" s="315"/>
      <c r="V139" s="388"/>
      <c r="W139" s="318"/>
      <c r="X139" s="136"/>
      <c r="Y139" s="383"/>
      <c r="Z139" s="42"/>
      <c r="AA139" s="42"/>
      <c r="AB139" s="42"/>
    </row>
    <row r="140" spans="4:28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315"/>
      <c r="U140" s="315"/>
      <c r="V140" s="388"/>
      <c r="W140" s="318"/>
      <c r="X140" s="136"/>
      <c r="Y140" s="383"/>
      <c r="Z140" s="42"/>
      <c r="AA140" s="42"/>
      <c r="AB140" s="42"/>
    </row>
    <row r="141" spans="4:28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315"/>
      <c r="U141" s="315"/>
      <c r="V141" s="388"/>
      <c r="W141" s="318"/>
      <c r="X141" s="136"/>
      <c r="Y141" s="383"/>
      <c r="Z141" s="42"/>
      <c r="AA141" s="42"/>
      <c r="AB141" s="42"/>
    </row>
    <row r="142" spans="4:28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315"/>
      <c r="U142" s="315"/>
      <c r="V142" s="388"/>
      <c r="W142" s="318"/>
      <c r="X142" s="136"/>
      <c r="Y142" s="383">
        <v>4000</v>
      </c>
      <c r="Z142" s="42"/>
      <c r="AA142" s="42"/>
      <c r="AB142" s="42"/>
    </row>
    <row r="143" spans="4:28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315"/>
      <c r="U143" s="315"/>
      <c r="V143" s="388"/>
      <c r="W143" s="318"/>
      <c r="X143" s="136"/>
      <c r="Y143" s="383"/>
      <c r="Z143" s="42"/>
      <c r="AA143" s="42"/>
      <c r="AB143" s="42"/>
    </row>
    <row r="144" spans="4:28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315"/>
      <c r="U144" s="315"/>
      <c r="V144" s="388"/>
      <c r="W144" s="318"/>
      <c r="X144" s="136"/>
      <c r="Y144" s="383"/>
      <c r="Z144" s="42"/>
      <c r="AA144" s="42"/>
      <c r="AB144" s="42"/>
    </row>
    <row r="145" spans="4:28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315"/>
      <c r="U145" s="315"/>
      <c r="V145" s="388"/>
      <c r="W145" s="318"/>
      <c r="X145" s="136"/>
      <c r="Y145" s="383"/>
      <c r="Z145" s="42"/>
      <c r="AA145" s="42"/>
      <c r="AB145" s="42"/>
    </row>
    <row r="146" spans="4:28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135"/>
      <c r="T146" s="315"/>
      <c r="U146" s="315"/>
      <c r="V146" s="388"/>
      <c r="W146" s="318"/>
      <c r="X146" s="136"/>
      <c r="Y146" s="383"/>
      <c r="Z146" s="42"/>
      <c r="AA146" s="42"/>
      <c r="AB146" s="42"/>
    </row>
    <row r="147" spans="4:28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>
        <v>1</v>
      </c>
      <c r="T147" s="315"/>
      <c r="U147" s="315"/>
      <c r="V147" s="388"/>
      <c r="W147" s="318"/>
      <c r="X147" s="136"/>
      <c r="Y147" s="383"/>
      <c r="Z147" s="42"/>
      <c r="AA147" s="42"/>
      <c r="AB147" s="42"/>
    </row>
    <row r="148" spans="4:28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135"/>
      <c r="T148" s="315"/>
      <c r="U148" s="315"/>
      <c r="V148" s="388"/>
      <c r="W148" s="318"/>
      <c r="X148" s="136"/>
      <c r="Y148" s="383"/>
      <c r="Z148" s="42"/>
      <c r="AA148" s="42"/>
      <c r="AB148" s="42"/>
    </row>
    <row r="149" spans="4:28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315"/>
      <c r="U149" s="315"/>
      <c r="V149" s="388"/>
      <c r="W149" s="318"/>
      <c r="X149" s="136"/>
      <c r="Y149" s="383"/>
      <c r="Z149" s="42"/>
      <c r="AA149" s="42"/>
      <c r="AB149" s="42"/>
    </row>
    <row r="150" spans="4:28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315"/>
      <c r="U150" s="315"/>
      <c r="V150" s="388"/>
      <c r="W150" s="318"/>
      <c r="X150" s="136"/>
      <c r="Y150" s="383"/>
      <c r="Z150" s="42"/>
      <c r="AA150" s="42"/>
      <c r="AB150" s="42"/>
    </row>
    <row r="151" spans="4:28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315"/>
      <c r="U151" s="315"/>
      <c r="V151" s="388"/>
      <c r="W151" s="318"/>
      <c r="X151" s="136"/>
      <c r="Y151" s="383"/>
      <c r="Z151" s="42"/>
      <c r="AA151" s="42"/>
      <c r="AB151" s="42"/>
    </row>
    <row r="152" spans="4:28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315"/>
      <c r="U152" s="315"/>
      <c r="V152" s="388"/>
      <c r="W152" s="318"/>
      <c r="X152" s="136"/>
      <c r="Y152" s="383"/>
      <c r="Z152" s="42"/>
      <c r="AA152" s="42"/>
      <c r="AB152" s="42"/>
    </row>
    <row r="153" spans="4:28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315"/>
      <c r="U153" s="315"/>
      <c r="V153" s="388"/>
      <c r="W153" s="318"/>
      <c r="X153" s="136"/>
      <c r="Y153" s="383"/>
      <c r="Z153" s="42"/>
      <c r="AA153" s="42"/>
      <c r="AB153" s="42"/>
    </row>
    <row r="154" spans="4:28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315"/>
      <c r="U154" s="315"/>
      <c r="V154" s="388"/>
      <c r="W154" s="318"/>
      <c r="X154" s="136"/>
      <c r="Y154" s="383"/>
      <c r="Z154" s="42"/>
      <c r="AA154" s="42"/>
      <c r="AB154" s="42"/>
    </row>
    <row r="155" spans="4:28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315"/>
      <c r="U155" s="315"/>
      <c r="V155" s="388"/>
      <c r="W155" s="318"/>
      <c r="X155" s="136"/>
      <c r="Y155" s="383"/>
      <c r="Z155" s="42"/>
      <c r="AA155" s="42"/>
      <c r="AB155" s="42"/>
    </row>
    <row r="156" spans="4:28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135"/>
      <c r="T156" s="315"/>
      <c r="U156" s="315"/>
      <c r="V156" s="388"/>
      <c r="W156" s="318"/>
      <c r="X156" s="136"/>
      <c r="Y156" s="383"/>
      <c r="Z156" s="42"/>
      <c r="AA156" s="42"/>
      <c r="AB156" s="42"/>
    </row>
    <row r="157" spans="4:28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>
        <v>1</v>
      </c>
      <c r="T157" s="315"/>
      <c r="U157" s="315"/>
      <c r="V157" s="388"/>
      <c r="W157" s="318"/>
      <c r="X157" s="136"/>
      <c r="Y157" s="383"/>
      <c r="Z157" s="42"/>
      <c r="AA157" s="42"/>
      <c r="AB157" s="42"/>
    </row>
    <row r="158" spans="4:28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135"/>
      <c r="T158" s="315"/>
      <c r="U158" s="315"/>
      <c r="V158" s="388"/>
      <c r="W158" s="318"/>
      <c r="X158" s="136"/>
      <c r="Y158" s="383"/>
      <c r="Z158" s="42"/>
      <c r="AA158" s="42"/>
      <c r="AB158" s="42"/>
    </row>
    <row r="159" spans="4:28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315"/>
      <c r="U159" s="315"/>
      <c r="V159" s="388"/>
      <c r="W159" s="318"/>
      <c r="X159" s="136"/>
      <c r="Y159" s="383"/>
      <c r="Z159" s="42"/>
      <c r="AA159" s="42"/>
      <c r="AB159" s="42"/>
    </row>
    <row r="160" spans="4:28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315"/>
      <c r="U160" s="315"/>
      <c r="V160" s="388"/>
      <c r="W160" s="318"/>
      <c r="X160" s="136"/>
      <c r="Y160" s="383"/>
      <c r="Z160" s="42"/>
      <c r="AA160" s="42"/>
      <c r="AB160" s="42"/>
    </row>
    <row r="161" spans="4:28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315"/>
      <c r="U161" s="315"/>
      <c r="V161" s="388"/>
      <c r="W161" s="318"/>
      <c r="X161" s="136"/>
      <c r="Y161" s="383"/>
      <c r="Z161" s="42"/>
      <c r="AA161" s="42"/>
      <c r="AB161" s="42"/>
    </row>
    <row r="162" spans="4:28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315"/>
      <c r="U162" s="315"/>
      <c r="V162" s="388"/>
      <c r="W162" s="318"/>
      <c r="X162" s="136"/>
      <c r="Y162" s="383"/>
      <c r="Z162" s="42"/>
      <c r="AA162" s="42"/>
      <c r="AB162" s="42"/>
    </row>
    <row r="163" spans="4:28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315"/>
      <c r="U163" s="315"/>
      <c r="V163" s="388"/>
      <c r="W163" s="318"/>
      <c r="X163" s="136"/>
      <c r="Y163" s="383"/>
      <c r="Z163" s="42"/>
      <c r="AA163" s="42"/>
      <c r="AB163" s="42"/>
    </row>
    <row r="164" spans="4:28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315"/>
      <c r="U164" s="315"/>
      <c r="V164" s="388"/>
      <c r="W164" s="318"/>
      <c r="X164" s="136"/>
      <c r="Y164" s="383"/>
      <c r="Z164" s="42"/>
      <c r="AA164" s="42"/>
      <c r="AB164" s="42"/>
    </row>
    <row r="165" spans="4:28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315"/>
      <c r="U165" s="315"/>
      <c r="V165" s="388"/>
      <c r="W165" s="318"/>
      <c r="X165" s="136"/>
      <c r="Y165" s="383"/>
      <c r="Z165" s="42"/>
      <c r="AA165" s="42"/>
      <c r="AB165" s="42"/>
    </row>
    <row r="166" spans="4:28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315"/>
      <c r="U166" s="315"/>
      <c r="V166" s="388"/>
      <c r="W166" s="318"/>
      <c r="X166" s="136"/>
      <c r="Y166" s="383"/>
      <c r="Z166" s="42"/>
      <c r="AA166" s="42"/>
      <c r="AB166" s="42"/>
    </row>
    <row r="167" spans="4:28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135"/>
      <c r="T167" s="315"/>
      <c r="U167" s="315"/>
      <c r="V167" s="388"/>
      <c r="W167" s="318"/>
      <c r="X167" s="136"/>
      <c r="Y167" s="383"/>
      <c r="Z167" s="42"/>
      <c r="AA167" s="42"/>
      <c r="AB167" s="42"/>
    </row>
    <row r="168" spans="4:28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135"/>
      <c r="T168" s="315"/>
      <c r="U168" s="315"/>
      <c r="V168" s="388"/>
      <c r="W168" s="318"/>
      <c r="X168" s="136"/>
      <c r="Y168" s="383"/>
      <c r="Z168" s="42"/>
      <c r="AA168" s="42"/>
      <c r="AB168" s="42"/>
    </row>
    <row r="169" spans="4:28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315"/>
      <c r="U169" s="315"/>
      <c r="V169" s="388"/>
      <c r="W169" s="318"/>
      <c r="X169" s="136"/>
      <c r="Y169" s="383"/>
      <c r="Z169" s="42"/>
      <c r="AA169" s="42"/>
      <c r="AB169" s="42"/>
    </row>
    <row r="170" spans="4:28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>
        <v>1</v>
      </c>
      <c r="T170" s="315"/>
      <c r="U170" s="315"/>
      <c r="V170" s="388"/>
      <c r="W170" s="318"/>
      <c r="X170" s="136"/>
      <c r="Y170" s="383"/>
      <c r="Z170" s="42"/>
      <c r="AA170" s="42"/>
      <c r="AB170" s="42"/>
    </row>
    <row r="171" spans="4:28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315"/>
      <c r="U171" s="315"/>
      <c r="V171" s="388"/>
      <c r="W171" s="318"/>
      <c r="X171" s="136"/>
      <c r="Y171" s="383"/>
      <c r="Z171" s="42"/>
      <c r="AA171" s="42"/>
      <c r="AB171" s="42"/>
    </row>
    <row r="172" spans="4:28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315"/>
      <c r="U172" s="315"/>
      <c r="V172" s="388"/>
      <c r="W172" s="318"/>
      <c r="X172" s="136"/>
      <c r="Y172" s="383"/>
      <c r="Z172" s="42"/>
      <c r="AA172" s="42"/>
      <c r="AB172" s="42"/>
    </row>
    <row r="173" spans="4:28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315"/>
      <c r="U173" s="315"/>
      <c r="V173" s="388"/>
      <c r="W173" s="318"/>
      <c r="X173" s="136"/>
      <c r="Y173" s="383"/>
      <c r="Z173" s="42"/>
      <c r="AA173" s="42"/>
      <c r="AB173" s="42"/>
    </row>
    <row r="174" spans="4:28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315"/>
      <c r="U174" s="315"/>
      <c r="V174" s="388"/>
      <c r="W174" s="318"/>
      <c r="X174" s="136"/>
      <c r="Y174" s="383"/>
      <c r="Z174" s="42"/>
      <c r="AA174" s="42"/>
      <c r="AB174" s="42"/>
    </row>
    <row r="175" spans="4:28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315"/>
      <c r="U175" s="315"/>
      <c r="V175" s="388"/>
      <c r="W175" s="318"/>
      <c r="X175" s="136"/>
      <c r="Y175" s="383"/>
      <c r="Z175" s="42"/>
      <c r="AA175" s="42"/>
      <c r="AB175" s="42"/>
    </row>
    <row r="176" spans="4:28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315"/>
      <c r="U176" s="315"/>
      <c r="V176" s="388"/>
      <c r="W176" s="318"/>
      <c r="X176" s="136"/>
      <c r="Y176" s="383"/>
      <c r="Z176" s="42"/>
      <c r="AA176" s="42"/>
      <c r="AB176" s="42"/>
    </row>
    <row r="177" spans="4:28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315"/>
      <c r="U177" s="315"/>
      <c r="V177" s="388"/>
      <c r="W177" s="318"/>
      <c r="X177" s="136"/>
      <c r="Y177" s="383"/>
      <c r="Z177" s="42"/>
      <c r="AA177" s="42"/>
      <c r="AB177" s="42"/>
    </row>
    <row r="178" spans="4:28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315"/>
      <c r="U178" s="315"/>
      <c r="V178" s="388"/>
      <c r="W178" s="318"/>
      <c r="X178" s="136"/>
      <c r="Y178" s="383"/>
      <c r="Z178" s="42"/>
      <c r="AA178" s="42"/>
      <c r="AB178" s="42"/>
    </row>
    <row r="179" spans="4:28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135"/>
      <c r="T179" s="315"/>
      <c r="U179" s="315"/>
      <c r="V179" s="388"/>
      <c r="W179" s="318"/>
      <c r="X179" s="136"/>
      <c r="Y179" s="383"/>
      <c r="Z179" s="42"/>
      <c r="AA179" s="42"/>
      <c r="AB179" s="42"/>
    </row>
    <row r="180" spans="4:28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135"/>
      <c r="T180" s="315"/>
      <c r="U180" s="315"/>
      <c r="V180" s="388"/>
      <c r="W180" s="318"/>
      <c r="X180" s="136"/>
      <c r="Y180" s="383"/>
      <c r="Z180" s="42"/>
      <c r="AA180" s="42"/>
      <c r="AB180" s="42"/>
    </row>
    <row r="181" spans="4:28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>
        <v>19</v>
      </c>
      <c r="T181" s="315"/>
      <c r="U181" s="315"/>
      <c r="V181" s="388"/>
      <c r="W181" s="318"/>
      <c r="X181" s="136"/>
      <c r="Y181" s="383"/>
      <c r="Z181" s="42"/>
      <c r="AA181" s="42"/>
      <c r="AB181" s="42"/>
    </row>
    <row r="182" spans="4:28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135"/>
      <c r="T182" s="315"/>
      <c r="U182" s="315"/>
      <c r="V182" s="388"/>
      <c r="W182" s="318"/>
      <c r="X182" s="136"/>
      <c r="Y182" s="383"/>
      <c r="Z182" s="42"/>
      <c r="AA182" s="42"/>
      <c r="AB182" s="42"/>
    </row>
    <row r="183" spans="4:28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>
        <v>1</v>
      </c>
      <c r="T183" s="315"/>
      <c r="U183" s="315"/>
      <c r="V183" s="388"/>
      <c r="W183" s="318"/>
      <c r="X183" s="136"/>
      <c r="Y183" s="383"/>
      <c r="Z183" s="42"/>
      <c r="AA183" s="42"/>
      <c r="AB183" s="42"/>
    </row>
    <row r="184" spans="4:28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315">
        <v>274.16000000000003</v>
      </c>
      <c r="U184" s="315"/>
      <c r="V184" s="388"/>
      <c r="W184" s="318"/>
      <c r="X184" s="136"/>
      <c r="Y184" s="383"/>
      <c r="Z184" s="42"/>
      <c r="AA184" s="42"/>
      <c r="AB184" s="42"/>
    </row>
    <row r="185" spans="4:28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315"/>
      <c r="U185" s="315"/>
      <c r="V185" s="388"/>
      <c r="W185" s="318"/>
      <c r="X185" s="136"/>
      <c r="Y185" s="383"/>
      <c r="Z185" s="42"/>
      <c r="AA185" s="42"/>
      <c r="AB185" s="42"/>
    </row>
    <row r="186" spans="4:28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315"/>
      <c r="U186" s="315"/>
      <c r="V186" s="388"/>
      <c r="W186" s="318"/>
      <c r="X186" s="136"/>
      <c r="Y186" s="383"/>
      <c r="Z186" s="42"/>
      <c r="AA186" s="42"/>
      <c r="AB186" s="42"/>
    </row>
    <row r="187" spans="4:28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315"/>
      <c r="U187" s="315"/>
      <c r="V187" s="388"/>
      <c r="W187" s="318"/>
      <c r="X187" s="136"/>
      <c r="Y187" s="383"/>
      <c r="Z187" s="42"/>
      <c r="AA187" s="42"/>
      <c r="AB187" s="42"/>
    </row>
    <row r="188" spans="4:28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315"/>
      <c r="U188" s="315"/>
      <c r="V188" s="388"/>
      <c r="W188" s="318"/>
      <c r="X188" s="136"/>
      <c r="Y188" s="383"/>
      <c r="Z188" s="42"/>
      <c r="AA188" s="42"/>
      <c r="AB188" s="42"/>
    </row>
    <row r="189" spans="4:28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315"/>
      <c r="U189" s="315"/>
      <c r="V189" s="388"/>
      <c r="W189" s="318"/>
      <c r="X189" s="136"/>
      <c r="Y189" s="383"/>
      <c r="Z189" s="42"/>
      <c r="AA189" s="42"/>
      <c r="AB189" s="42"/>
    </row>
    <row r="190" spans="4:28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315"/>
      <c r="U190" s="315"/>
      <c r="V190" s="388"/>
      <c r="W190" s="318"/>
      <c r="X190" s="136"/>
      <c r="Y190" s="383"/>
      <c r="Z190" s="42"/>
      <c r="AA190" s="42"/>
      <c r="AB190" s="42"/>
    </row>
    <row r="191" spans="4:28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315"/>
      <c r="U191" s="315"/>
      <c r="V191" s="388"/>
      <c r="W191" s="318"/>
      <c r="X191" s="136"/>
      <c r="Y191" s="383"/>
      <c r="Z191" s="42"/>
      <c r="AA191" s="42"/>
      <c r="AB191" s="42"/>
    </row>
    <row r="192" spans="4:28">
      <c r="D192" s="241"/>
      <c r="E192" s="310">
        <v>44075</v>
      </c>
      <c r="F192" s="42" t="s">
        <v>956</v>
      </c>
      <c r="G192" s="265">
        <v>2087</v>
      </c>
      <c r="H192" s="172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313"/>
      <c r="U192" s="313"/>
      <c r="V192" s="241"/>
      <c r="W192" s="319"/>
      <c r="X192" s="240"/>
      <c r="Y192" s="384"/>
      <c r="Z192" s="240"/>
      <c r="AA192" s="240"/>
      <c r="AB192" s="42"/>
    </row>
    <row r="193" spans="4:28">
      <c r="D193" s="241"/>
      <c r="E193" s="310">
        <v>44075</v>
      </c>
      <c r="F193" s="42" t="s">
        <v>1633</v>
      </c>
      <c r="G193" s="265"/>
      <c r="H193" s="172">
        <v>2087</v>
      </c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313"/>
      <c r="U193" s="313"/>
      <c r="V193" s="241"/>
      <c r="W193" s="319"/>
      <c r="X193" s="240"/>
      <c r="Y193" s="384"/>
      <c r="Z193" s="240">
        <v>2087</v>
      </c>
      <c r="AA193" s="240"/>
      <c r="AB193" s="42"/>
    </row>
    <row r="194" spans="4:28">
      <c r="D194" s="241"/>
      <c r="E194" s="310">
        <v>44075</v>
      </c>
      <c r="F194" s="42" t="s">
        <v>1635</v>
      </c>
      <c r="G194" s="320">
        <v>2360</v>
      </c>
      <c r="H194" s="172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313"/>
      <c r="U194" s="313"/>
      <c r="V194" s="241"/>
      <c r="W194" s="319"/>
      <c r="X194" s="240"/>
      <c r="Y194" s="384"/>
      <c r="Z194" s="240"/>
      <c r="AA194" s="240"/>
      <c r="AB194" s="42"/>
    </row>
    <row r="195" spans="4:28">
      <c r="D195" s="241"/>
      <c r="E195" s="310">
        <v>44075</v>
      </c>
      <c r="F195" s="42" t="s">
        <v>963</v>
      </c>
      <c r="G195" s="265"/>
      <c r="H195" s="172">
        <v>2087</v>
      </c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313"/>
      <c r="U195" s="313"/>
      <c r="V195" s="241"/>
      <c r="W195" s="319"/>
      <c r="X195" s="240"/>
      <c r="Y195" s="384"/>
      <c r="Z195" s="240"/>
      <c r="AA195" s="240"/>
      <c r="AB195" s="42"/>
    </row>
    <row r="196" spans="4:28">
      <c r="D196" s="241"/>
      <c r="E196" s="310">
        <v>44075</v>
      </c>
      <c r="F196" s="42" t="s">
        <v>1636</v>
      </c>
      <c r="G196" s="265"/>
      <c r="H196" s="172">
        <v>136</v>
      </c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313"/>
      <c r="U196" s="313"/>
      <c r="V196" s="241"/>
      <c r="W196" s="319"/>
      <c r="X196" s="240"/>
      <c r="Y196" s="384"/>
      <c r="Z196" s="240"/>
      <c r="AA196" s="240"/>
      <c r="AB196" s="42"/>
    </row>
    <row r="197" spans="4:28">
      <c r="D197" s="241"/>
      <c r="E197" s="310">
        <v>44075</v>
      </c>
      <c r="F197" s="42" t="s">
        <v>1637</v>
      </c>
      <c r="G197" s="265"/>
      <c r="H197" s="172">
        <v>136</v>
      </c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313"/>
      <c r="U197" s="313"/>
      <c r="V197" s="241"/>
      <c r="W197" s="319"/>
      <c r="X197" s="240"/>
      <c r="Y197" s="384"/>
      <c r="Z197" s="240"/>
      <c r="AA197" s="240"/>
      <c r="AB197" s="42"/>
    </row>
    <row r="198" spans="4:28">
      <c r="D198" s="241"/>
      <c r="E198" s="310">
        <v>44078</v>
      </c>
      <c r="F198" s="42" t="s">
        <v>495</v>
      </c>
      <c r="G198" s="265">
        <v>1112</v>
      </c>
      <c r="H198" s="172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313"/>
      <c r="U198" s="313"/>
      <c r="V198" s="241"/>
      <c r="W198" s="319"/>
      <c r="X198" s="240"/>
      <c r="Y198" s="384"/>
      <c r="Z198" s="240"/>
      <c r="AA198" s="240"/>
      <c r="AB198" s="42"/>
    </row>
    <row r="199" spans="4:28">
      <c r="D199" s="241"/>
      <c r="E199" s="310">
        <v>44078</v>
      </c>
      <c r="F199" s="42" t="s">
        <v>495</v>
      </c>
      <c r="G199" s="265">
        <v>1</v>
      </c>
      <c r="H199" s="172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313"/>
      <c r="U199" s="313"/>
      <c r="V199" s="241"/>
      <c r="W199" s="319"/>
      <c r="X199" s="240"/>
      <c r="Y199" s="384"/>
      <c r="Z199" s="240"/>
      <c r="AA199" s="240"/>
      <c r="AB199" s="42"/>
    </row>
    <row r="200" spans="4:28">
      <c r="D200" s="241"/>
      <c r="E200" s="310">
        <v>44078</v>
      </c>
      <c r="F200" s="42" t="s">
        <v>495</v>
      </c>
      <c r="G200" s="265">
        <v>70</v>
      </c>
      <c r="H200" s="172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313"/>
      <c r="U200" s="313"/>
      <c r="V200" s="241"/>
      <c r="W200" s="319"/>
      <c r="X200" s="240"/>
      <c r="Y200" s="384"/>
      <c r="Z200" s="240"/>
      <c r="AA200" s="240"/>
      <c r="AB200" s="42"/>
    </row>
    <row r="201" spans="4:28">
      <c r="D201" s="241">
        <v>5</v>
      </c>
      <c r="E201" s="310">
        <v>44078</v>
      </c>
      <c r="F201" s="42" t="s">
        <v>1643</v>
      </c>
      <c r="G201" s="265"/>
      <c r="H201" s="172">
        <v>1112</v>
      </c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241"/>
      <c r="T201" s="313"/>
      <c r="U201" s="313"/>
      <c r="V201" s="241"/>
      <c r="W201" s="319"/>
      <c r="X201" s="240"/>
      <c r="Y201" s="384"/>
      <c r="Z201" s="240"/>
      <c r="AA201" s="240"/>
      <c r="AB201" s="42"/>
    </row>
    <row r="202" spans="4:28">
      <c r="D202" s="241"/>
      <c r="E202" s="310">
        <v>44078</v>
      </c>
      <c r="F202" s="42" t="s">
        <v>1184</v>
      </c>
      <c r="G202" s="265"/>
      <c r="H202" s="172">
        <v>1</v>
      </c>
      <c r="J202" s="241"/>
      <c r="K202" s="241"/>
      <c r="L202" s="241"/>
      <c r="M202" s="241"/>
      <c r="N202" s="241"/>
      <c r="O202" s="241"/>
      <c r="P202" s="241"/>
      <c r="Q202" s="241"/>
      <c r="R202" s="241"/>
      <c r="S202" s="241">
        <v>1</v>
      </c>
      <c r="T202" s="313"/>
      <c r="U202" s="313"/>
      <c r="V202" s="241"/>
      <c r="W202" s="319"/>
      <c r="X202" s="240"/>
      <c r="Y202" s="384"/>
      <c r="Z202" s="240"/>
      <c r="AA202" s="240"/>
      <c r="AB202" s="42"/>
    </row>
    <row r="203" spans="4:28">
      <c r="D203" s="241"/>
      <c r="E203" s="310">
        <v>44078</v>
      </c>
      <c r="F203" s="42" t="s">
        <v>1264</v>
      </c>
      <c r="G203" s="265"/>
      <c r="H203" s="172">
        <v>70</v>
      </c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313">
        <v>70</v>
      </c>
      <c r="U203" s="313"/>
      <c r="V203" s="241"/>
      <c r="W203" s="319"/>
      <c r="X203" s="240"/>
      <c r="Y203" s="384"/>
      <c r="Z203" s="240"/>
      <c r="AA203" s="240"/>
      <c r="AB203" s="42"/>
    </row>
    <row r="204" spans="4:28">
      <c r="D204" s="241"/>
      <c r="E204" s="310">
        <v>44078</v>
      </c>
      <c r="F204" s="42" t="s">
        <v>1638</v>
      </c>
      <c r="G204" s="320">
        <v>1239</v>
      </c>
      <c r="H204" s="172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313"/>
      <c r="U204" s="313"/>
      <c r="V204" s="241"/>
      <c r="W204" s="319"/>
      <c r="X204" s="240"/>
      <c r="Y204" s="384"/>
      <c r="Z204" s="240"/>
      <c r="AA204" s="240"/>
      <c r="AB204" s="42"/>
    </row>
    <row r="205" spans="4:28">
      <c r="D205" s="241"/>
      <c r="E205" s="310">
        <v>44078</v>
      </c>
      <c r="F205" s="42" t="s">
        <v>962</v>
      </c>
      <c r="G205" s="265"/>
      <c r="H205" s="172">
        <v>1183</v>
      </c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313"/>
      <c r="U205" s="313"/>
      <c r="V205" s="241"/>
      <c r="W205" s="319"/>
      <c r="X205" s="240"/>
      <c r="Y205" s="384"/>
      <c r="Z205" s="240"/>
      <c r="AA205" s="240"/>
      <c r="AB205" s="42"/>
    </row>
    <row r="206" spans="4:28">
      <c r="D206" s="241"/>
      <c r="E206" s="310">
        <v>44078</v>
      </c>
      <c r="F206" s="42" t="s">
        <v>1636</v>
      </c>
      <c r="G206" s="265"/>
      <c r="H206" s="172">
        <v>28</v>
      </c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313"/>
      <c r="U206" s="313"/>
      <c r="V206" s="241"/>
      <c r="W206" s="319"/>
      <c r="X206" s="240"/>
      <c r="Y206" s="384"/>
      <c r="Z206" s="240"/>
      <c r="AA206" s="240"/>
      <c r="AB206" s="42"/>
    </row>
    <row r="207" spans="4:28">
      <c r="D207" s="241"/>
      <c r="E207" s="310">
        <v>44078</v>
      </c>
      <c r="F207" s="42" t="s">
        <v>1637</v>
      </c>
      <c r="G207" s="265"/>
      <c r="H207" s="172">
        <v>28</v>
      </c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313"/>
      <c r="U207" s="313"/>
      <c r="V207" s="241"/>
      <c r="W207" s="319"/>
      <c r="X207" s="240"/>
      <c r="Y207" s="384"/>
      <c r="Z207" s="240"/>
      <c r="AA207" s="240"/>
      <c r="AB207" s="42"/>
    </row>
    <row r="208" spans="4:28">
      <c r="D208" s="241"/>
      <c r="E208" s="310">
        <v>44078</v>
      </c>
      <c r="F208" s="42" t="s">
        <v>495</v>
      </c>
      <c r="G208" s="265">
        <v>2972</v>
      </c>
      <c r="H208" s="172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313"/>
      <c r="U208" s="313"/>
      <c r="V208" s="241"/>
      <c r="W208" s="319"/>
      <c r="X208" s="240"/>
      <c r="Y208" s="384"/>
      <c r="Z208" s="240"/>
      <c r="AA208" s="240"/>
      <c r="AB208" s="42"/>
    </row>
    <row r="209" spans="4:28">
      <c r="D209" s="241"/>
      <c r="E209" s="310">
        <v>44078</v>
      </c>
      <c r="F209" s="42" t="s">
        <v>495</v>
      </c>
      <c r="G209" s="265">
        <v>1</v>
      </c>
      <c r="H209" s="172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313"/>
      <c r="U209" s="313"/>
      <c r="V209" s="241"/>
      <c r="W209" s="319"/>
      <c r="X209" s="240"/>
      <c r="Y209" s="384"/>
      <c r="Z209" s="240"/>
      <c r="AA209" s="240"/>
      <c r="AB209" s="42"/>
    </row>
    <row r="210" spans="4:28">
      <c r="D210" s="241"/>
      <c r="E210" s="310">
        <v>44078</v>
      </c>
      <c r="F210" s="42" t="s">
        <v>495</v>
      </c>
      <c r="G210" s="265">
        <v>102</v>
      </c>
      <c r="H210" s="172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313"/>
      <c r="U210" s="313"/>
      <c r="V210" s="241"/>
      <c r="W210" s="319"/>
      <c r="X210" s="240"/>
      <c r="Y210" s="384"/>
      <c r="Z210" s="240"/>
      <c r="AA210" s="240"/>
      <c r="AB210" s="42"/>
    </row>
    <row r="211" spans="4:28">
      <c r="D211" s="241">
        <v>15</v>
      </c>
      <c r="E211" s="310">
        <v>44078</v>
      </c>
      <c r="F211" s="42" t="s">
        <v>1639</v>
      </c>
      <c r="G211" s="265"/>
      <c r="H211" s="172">
        <v>2973</v>
      </c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241"/>
      <c r="T211" s="313"/>
      <c r="U211" s="313"/>
      <c r="V211" s="241"/>
      <c r="W211" s="319"/>
      <c r="X211" s="240"/>
      <c r="Y211" s="384"/>
      <c r="Z211" s="240"/>
      <c r="AA211" s="240"/>
      <c r="AB211" s="42"/>
    </row>
    <row r="212" spans="4:28">
      <c r="D212" s="241"/>
      <c r="E212" s="310">
        <v>44078</v>
      </c>
      <c r="F212" s="42" t="s">
        <v>1640</v>
      </c>
      <c r="G212" s="265"/>
      <c r="H212" s="172">
        <v>1</v>
      </c>
      <c r="J212" s="241"/>
      <c r="K212" s="241"/>
      <c r="L212" s="241"/>
      <c r="M212" s="241"/>
      <c r="N212" s="241"/>
      <c r="O212" s="241"/>
      <c r="P212" s="241"/>
      <c r="Q212" s="241"/>
      <c r="R212" s="241"/>
      <c r="S212" s="241">
        <v>1</v>
      </c>
      <c r="T212" s="313"/>
      <c r="U212" s="313"/>
      <c r="V212" s="241"/>
      <c r="W212" s="319"/>
      <c r="X212" s="240"/>
      <c r="Y212" s="384"/>
      <c r="Z212" s="240"/>
      <c r="AA212" s="240"/>
      <c r="AB212" s="42"/>
    </row>
    <row r="213" spans="4:28">
      <c r="D213" s="241"/>
      <c r="E213" s="310">
        <v>44078</v>
      </c>
      <c r="F213" s="42" t="s">
        <v>1641</v>
      </c>
      <c r="G213" s="265"/>
      <c r="H213" s="172">
        <v>102</v>
      </c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313">
        <v>102</v>
      </c>
      <c r="U213" s="313"/>
      <c r="V213" s="241"/>
      <c r="W213" s="319"/>
      <c r="X213" s="240"/>
      <c r="Y213" s="384"/>
      <c r="Z213" s="240"/>
      <c r="AA213" s="240"/>
      <c r="AB213" s="42"/>
    </row>
    <row r="214" spans="4:28">
      <c r="D214" s="241"/>
      <c r="E214" s="310">
        <v>44078</v>
      </c>
      <c r="F214" s="42" t="s">
        <v>1642</v>
      </c>
      <c r="G214" s="320">
        <v>3300</v>
      </c>
      <c r="H214" s="172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313"/>
      <c r="U214" s="313"/>
      <c r="V214" s="241"/>
      <c r="W214" s="319"/>
      <c r="X214" s="240"/>
      <c r="Y214" s="384"/>
      <c r="Z214" s="240"/>
      <c r="AA214" s="240"/>
      <c r="AB214" s="42"/>
    </row>
    <row r="215" spans="4:28">
      <c r="D215" s="241"/>
      <c r="E215" s="310">
        <v>44078</v>
      </c>
      <c r="F215" s="42" t="s">
        <v>962</v>
      </c>
      <c r="G215" s="265"/>
      <c r="H215" s="172">
        <v>2974</v>
      </c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313"/>
      <c r="U215" s="313"/>
      <c r="V215" s="241"/>
      <c r="W215" s="319"/>
      <c r="X215" s="240"/>
      <c r="Y215" s="384"/>
      <c r="Z215" s="240"/>
      <c r="AA215" s="240"/>
      <c r="AB215" s="42"/>
    </row>
    <row r="216" spans="4:28">
      <c r="D216" s="241"/>
      <c r="E216" s="310">
        <v>44078</v>
      </c>
      <c r="F216" s="42" t="s">
        <v>963</v>
      </c>
      <c r="G216" s="265"/>
      <c r="H216" s="172">
        <v>102</v>
      </c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313"/>
      <c r="U216" s="313"/>
      <c r="V216" s="241"/>
      <c r="W216" s="319"/>
      <c r="X216" s="240"/>
      <c r="Y216" s="384"/>
      <c r="Z216" s="240"/>
      <c r="AA216" s="240"/>
      <c r="AB216" s="42"/>
    </row>
    <row r="217" spans="4:28">
      <c r="D217" s="241"/>
      <c r="E217" s="310">
        <v>44078</v>
      </c>
      <c r="F217" s="42" t="s">
        <v>1548</v>
      </c>
      <c r="G217" s="265"/>
      <c r="H217" s="172">
        <v>86</v>
      </c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313">
        <v>86</v>
      </c>
      <c r="U217" s="313"/>
      <c r="V217" s="241"/>
      <c r="W217" s="319"/>
      <c r="X217" s="240"/>
      <c r="Y217" s="384"/>
      <c r="Z217" s="240"/>
      <c r="AA217" s="240"/>
      <c r="AB217" s="42"/>
    </row>
    <row r="218" spans="4:28">
      <c r="D218" s="241"/>
      <c r="E218" s="310">
        <v>44078</v>
      </c>
      <c r="F218" s="42" t="s">
        <v>1636</v>
      </c>
      <c r="G218" s="265"/>
      <c r="H218" s="172">
        <v>70</v>
      </c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313"/>
      <c r="U218" s="313"/>
      <c r="V218" s="241"/>
      <c r="W218" s="319"/>
      <c r="X218" s="240"/>
      <c r="Y218" s="384"/>
      <c r="Z218" s="240"/>
      <c r="AA218" s="240"/>
      <c r="AB218" s="42"/>
    </row>
    <row r="219" spans="4:28">
      <c r="D219" s="241"/>
      <c r="E219" s="310">
        <v>44078</v>
      </c>
      <c r="F219" s="42" t="s">
        <v>1637</v>
      </c>
      <c r="G219" s="265"/>
      <c r="H219" s="172">
        <v>67.84</v>
      </c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313"/>
      <c r="U219" s="313"/>
      <c r="V219" s="241"/>
      <c r="W219" s="319"/>
      <c r="X219" s="240"/>
      <c r="Y219" s="384"/>
      <c r="Z219" s="240"/>
      <c r="AA219" s="240"/>
      <c r="AB219" s="42"/>
    </row>
    <row r="220" spans="4:28">
      <c r="D220" s="241"/>
      <c r="E220" s="310">
        <v>44082</v>
      </c>
      <c r="F220" s="42" t="s">
        <v>495</v>
      </c>
      <c r="G220" s="265">
        <v>2888</v>
      </c>
      <c r="H220" s="172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313"/>
      <c r="U220" s="313"/>
      <c r="V220" s="241"/>
      <c r="W220" s="319"/>
      <c r="X220" s="240"/>
      <c r="Y220" s="384"/>
      <c r="Z220" s="240"/>
      <c r="AA220" s="240"/>
      <c r="AB220" s="42"/>
    </row>
    <row r="221" spans="4:28">
      <c r="D221" s="241"/>
      <c r="E221" s="310">
        <v>44082</v>
      </c>
      <c r="F221" s="42" t="s">
        <v>495</v>
      </c>
      <c r="G221" s="265">
        <v>1792</v>
      </c>
      <c r="H221" s="172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313"/>
      <c r="U221" s="313"/>
      <c r="V221" s="241"/>
      <c r="W221" s="319"/>
      <c r="X221" s="240"/>
      <c r="Y221" s="384"/>
      <c r="Z221" s="240"/>
      <c r="AA221" s="240"/>
      <c r="AB221" s="42"/>
    </row>
    <row r="222" spans="4:28">
      <c r="D222" s="241"/>
      <c r="E222" s="310">
        <v>44082</v>
      </c>
      <c r="F222" s="42" t="s">
        <v>495</v>
      </c>
      <c r="G222" s="265">
        <v>310</v>
      </c>
      <c r="H222" s="172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313"/>
      <c r="U222" s="313"/>
      <c r="V222" s="241"/>
      <c r="W222" s="319"/>
      <c r="X222" s="240"/>
      <c r="Y222" s="384"/>
      <c r="Z222" s="240"/>
      <c r="AA222" s="240"/>
      <c r="AB222" s="42"/>
    </row>
    <row r="223" spans="4:28">
      <c r="D223" s="241"/>
      <c r="E223" s="310">
        <v>44082</v>
      </c>
      <c r="F223" s="42" t="s">
        <v>495</v>
      </c>
      <c r="G223" s="265">
        <v>1</v>
      </c>
      <c r="H223" s="172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313"/>
      <c r="U223" s="313"/>
      <c r="V223" s="241"/>
      <c r="W223" s="319"/>
      <c r="X223" s="240"/>
      <c r="Y223" s="384"/>
      <c r="Z223" s="240"/>
      <c r="AA223" s="240"/>
      <c r="AB223" s="42"/>
    </row>
    <row r="224" spans="4:28">
      <c r="D224" s="241"/>
      <c r="E224" s="310">
        <v>44082</v>
      </c>
      <c r="F224" s="42" t="s">
        <v>956</v>
      </c>
      <c r="G224" s="265">
        <v>811</v>
      </c>
      <c r="H224" s="172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313"/>
      <c r="U224" s="313"/>
      <c r="V224" s="241"/>
      <c r="W224" s="319"/>
      <c r="X224" s="240"/>
      <c r="Y224" s="384"/>
      <c r="Z224" s="240"/>
      <c r="AA224" s="240"/>
      <c r="AB224" s="42"/>
    </row>
    <row r="225" spans="4:28">
      <c r="D225" s="241"/>
      <c r="E225" s="310">
        <v>44082</v>
      </c>
      <c r="F225" s="42" t="s">
        <v>956</v>
      </c>
      <c r="G225" s="265">
        <v>74</v>
      </c>
      <c r="H225" s="172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313"/>
      <c r="U225" s="313"/>
      <c r="V225" s="241"/>
      <c r="W225" s="319"/>
      <c r="X225" s="240"/>
      <c r="Y225" s="384"/>
      <c r="Z225" s="240"/>
      <c r="AA225" s="240"/>
      <c r="AB225" s="42"/>
    </row>
    <row r="226" spans="4:28">
      <c r="D226" s="241"/>
      <c r="E226" s="310">
        <v>44082</v>
      </c>
      <c r="F226" s="42" t="s">
        <v>956</v>
      </c>
      <c r="G226" s="265">
        <v>150</v>
      </c>
      <c r="H226" s="172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313"/>
      <c r="U226" s="313"/>
      <c r="V226" s="241"/>
      <c r="W226" s="319"/>
      <c r="X226" s="240"/>
      <c r="Y226" s="384"/>
      <c r="Z226" s="240"/>
      <c r="AA226" s="240"/>
      <c r="AB226" s="42"/>
    </row>
    <row r="227" spans="4:28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313"/>
      <c r="U227" s="313"/>
      <c r="V227" s="241">
        <v>1792</v>
      </c>
      <c r="W227" s="319"/>
      <c r="X227" s="240"/>
      <c r="Y227" s="384"/>
      <c r="Z227" s="240"/>
      <c r="AA227" s="240"/>
      <c r="AB227" s="42"/>
    </row>
    <row r="228" spans="4:28">
      <c r="D228" s="241"/>
      <c r="E228" s="310">
        <v>44082</v>
      </c>
      <c r="F228" s="42" t="s">
        <v>1646</v>
      </c>
      <c r="G228" s="265"/>
      <c r="H228" s="172">
        <v>74</v>
      </c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313">
        <v>74</v>
      </c>
      <c r="U228" s="313"/>
      <c r="V228" s="241"/>
      <c r="W228" s="319"/>
      <c r="X228" s="240"/>
      <c r="Y228" s="384"/>
      <c r="Z228" s="240"/>
      <c r="AA228" s="240"/>
      <c r="AB228" s="42"/>
    </row>
    <row r="229" spans="4:28">
      <c r="D229" s="241"/>
      <c r="E229" s="310">
        <v>44082</v>
      </c>
      <c r="F229" s="42" t="s">
        <v>1647</v>
      </c>
      <c r="G229" s="265"/>
      <c r="H229" s="172">
        <v>727</v>
      </c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241"/>
      <c r="T229" s="313"/>
      <c r="U229" s="313"/>
      <c r="V229" s="241"/>
      <c r="W229" s="319"/>
      <c r="X229" s="240"/>
      <c r="Y229" s="384"/>
      <c r="Z229" s="240"/>
      <c r="AA229" s="240"/>
      <c r="AB229" s="42"/>
    </row>
    <row r="230" spans="4:28">
      <c r="D230" s="241"/>
      <c r="E230" s="310">
        <v>44082</v>
      </c>
      <c r="F230" s="42" t="s">
        <v>1648</v>
      </c>
      <c r="G230" s="265"/>
      <c r="H230" s="172">
        <v>49</v>
      </c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313">
        <v>49</v>
      </c>
      <c r="U230" s="313"/>
      <c r="V230" s="241"/>
      <c r="W230" s="319"/>
      <c r="X230" s="240"/>
      <c r="Y230" s="384"/>
      <c r="Z230" s="240"/>
      <c r="AA230" s="240"/>
      <c r="AB230" s="42"/>
    </row>
    <row r="231" spans="4:28">
      <c r="D231" s="241"/>
      <c r="E231" s="310">
        <v>44082</v>
      </c>
      <c r="F231" s="42" t="s">
        <v>1649</v>
      </c>
      <c r="G231" s="265"/>
      <c r="H231" s="172">
        <v>35</v>
      </c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313">
        <v>35</v>
      </c>
      <c r="U231" s="313"/>
      <c r="V231" s="241"/>
      <c r="W231" s="319"/>
      <c r="X231" s="240"/>
      <c r="Y231" s="384"/>
      <c r="Z231" s="240"/>
      <c r="AA231" s="240"/>
      <c r="AB231" s="42"/>
    </row>
    <row r="232" spans="4:28">
      <c r="D232" s="241"/>
      <c r="E232" s="310">
        <v>44082</v>
      </c>
      <c r="F232" s="42" t="s">
        <v>1650</v>
      </c>
      <c r="G232" s="265"/>
      <c r="H232" s="172">
        <v>310</v>
      </c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241"/>
      <c r="T232" s="313"/>
      <c r="U232" s="313"/>
      <c r="V232" s="241"/>
      <c r="W232" s="319"/>
      <c r="X232" s="240"/>
      <c r="Y232" s="384"/>
      <c r="Z232" s="240"/>
      <c r="AA232" s="240"/>
      <c r="AB232" s="42"/>
    </row>
    <row r="233" spans="4:28">
      <c r="D233" s="241">
        <v>12</v>
      </c>
      <c r="E233" s="310">
        <v>44082</v>
      </c>
      <c r="F233" s="42" t="s">
        <v>1651</v>
      </c>
      <c r="G233" s="265"/>
      <c r="H233" s="172">
        <v>2888</v>
      </c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241"/>
      <c r="T233" s="313"/>
      <c r="U233" s="313"/>
      <c r="V233" s="241"/>
      <c r="W233" s="319"/>
      <c r="X233" s="240"/>
      <c r="Y233" s="384"/>
      <c r="Z233" s="240"/>
      <c r="AA233" s="240"/>
      <c r="AB233" s="42"/>
    </row>
    <row r="234" spans="4:28">
      <c r="D234" s="241"/>
      <c r="E234" s="310">
        <v>44082</v>
      </c>
      <c r="F234" s="42" t="s">
        <v>1652</v>
      </c>
      <c r="G234" s="265"/>
      <c r="H234" s="172">
        <v>150</v>
      </c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313">
        <v>150</v>
      </c>
      <c r="U234" s="313"/>
      <c r="V234" s="241"/>
      <c r="W234" s="319"/>
      <c r="X234" s="240"/>
      <c r="Y234" s="384"/>
      <c r="Z234" s="240"/>
      <c r="AA234" s="240"/>
      <c r="AB234" s="42"/>
    </row>
    <row r="235" spans="4:28">
      <c r="D235" s="241"/>
      <c r="E235" s="310">
        <v>44082</v>
      </c>
      <c r="F235" s="42" t="s">
        <v>1184</v>
      </c>
      <c r="G235" s="265"/>
      <c r="H235" s="172">
        <v>1</v>
      </c>
      <c r="J235" s="241"/>
      <c r="K235" s="241"/>
      <c r="L235" s="241"/>
      <c r="M235" s="241"/>
      <c r="N235" s="241"/>
      <c r="O235" s="241"/>
      <c r="P235" s="241"/>
      <c r="Q235" s="241"/>
      <c r="R235" s="241"/>
      <c r="S235" s="241">
        <v>1</v>
      </c>
      <c r="T235" s="313"/>
      <c r="U235" s="313"/>
      <c r="V235" s="241"/>
      <c r="W235" s="319"/>
      <c r="X235" s="240"/>
      <c r="Y235" s="384"/>
      <c r="Z235" s="240"/>
      <c r="AA235" s="240"/>
      <c r="AB235" s="42"/>
    </row>
    <row r="236" spans="4:28">
      <c r="D236" s="241"/>
      <c r="E236" s="310">
        <v>44082</v>
      </c>
      <c r="F236" s="42" t="s">
        <v>1653</v>
      </c>
      <c r="G236" s="320">
        <v>6400</v>
      </c>
      <c r="H236" s="172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313"/>
      <c r="U236" s="313"/>
      <c r="V236" s="241"/>
      <c r="W236" s="319"/>
      <c r="X236" s="240"/>
      <c r="Y236" s="384"/>
      <c r="Z236" s="240"/>
      <c r="AA236" s="240"/>
      <c r="AB236" s="42"/>
    </row>
    <row r="237" spans="4:28">
      <c r="D237" s="241"/>
      <c r="E237" s="310">
        <v>44082</v>
      </c>
      <c r="F237" s="42" t="s">
        <v>962</v>
      </c>
      <c r="G237" s="265"/>
      <c r="H237" s="172">
        <v>4991</v>
      </c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313"/>
      <c r="U237" s="313"/>
      <c r="V237" s="241"/>
      <c r="W237" s="319"/>
      <c r="X237" s="240"/>
      <c r="Y237" s="384"/>
      <c r="Z237" s="240"/>
      <c r="AA237" s="240"/>
      <c r="AB237" s="42"/>
    </row>
    <row r="238" spans="4:28">
      <c r="D238" s="241"/>
      <c r="E238" s="310">
        <v>44082</v>
      </c>
      <c r="F238" s="42" t="s">
        <v>963</v>
      </c>
      <c r="G238" s="265"/>
      <c r="H238" s="172">
        <v>1035</v>
      </c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313"/>
      <c r="U238" s="313"/>
      <c r="V238" s="241"/>
      <c r="W238" s="319"/>
      <c r="X238" s="240"/>
      <c r="Y238" s="384"/>
      <c r="Z238" s="240"/>
      <c r="AA238" s="240"/>
      <c r="AB238" s="42"/>
    </row>
    <row r="239" spans="4:28">
      <c r="D239" s="241"/>
      <c r="E239" s="310">
        <v>44082</v>
      </c>
      <c r="F239" s="240" t="s">
        <v>1655</v>
      </c>
      <c r="G239" s="266"/>
      <c r="H239" s="241">
        <v>187</v>
      </c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313"/>
      <c r="U239" s="313"/>
      <c r="V239" s="241"/>
      <c r="W239" s="319"/>
      <c r="X239" s="240"/>
      <c r="Y239" s="384"/>
      <c r="Z239" s="240"/>
      <c r="AA239" s="240"/>
      <c r="AB239" s="42"/>
    </row>
    <row r="240" spans="4:28">
      <c r="D240" s="241"/>
      <c r="E240" s="310">
        <v>44082</v>
      </c>
      <c r="F240" s="240" t="s">
        <v>1654</v>
      </c>
      <c r="G240" s="266"/>
      <c r="H240" s="241">
        <v>187</v>
      </c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313"/>
      <c r="U240" s="313"/>
      <c r="V240" s="241"/>
      <c r="W240" s="319"/>
      <c r="X240" s="240"/>
      <c r="Y240" s="384"/>
      <c r="Z240" s="240"/>
      <c r="AA240" s="240"/>
      <c r="AB240" s="42"/>
    </row>
    <row r="241" spans="4:28">
      <c r="D241" s="241"/>
      <c r="E241" s="310">
        <v>44088</v>
      </c>
      <c r="F241" s="42" t="s">
        <v>495</v>
      </c>
      <c r="G241" s="265">
        <v>3265.58</v>
      </c>
      <c r="H241" s="172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313"/>
      <c r="U241" s="313"/>
      <c r="V241" s="241"/>
      <c r="W241" s="319"/>
      <c r="X241" s="240"/>
      <c r="Y241" s="384"/>
      <c r="Z241" s="240"/>
      <c r="AA241" s="240"/>
      <c r="AB241" s="42"/>
    </row>
    <row r="242" spans="4:28">
      <c r="D242" s="241"/>
      <c r="E242" s="310">
        <v>44088</v>
      </c>
      <c r="F242" s="42" t="s">
        <v>495</v>
      </c>
      <c r="G242" s="265">
        <v>2750</v>
      </c>
      <c r="H242" s="172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313"/>
      <c r="U242" s="313"/>
      <c r="V242" s="241"/>
      <c r="W242" s="319"/>
      <c r="X242" s="240"/>
      <c r="Y242" s="384"/>
      <c r="Z242" s="240"/>
      <c r="AA242" s="240"/>
      <c r="AB242" s="42"/>
    </row>
    <row r="243" spans="4:28">
      <c r="D243" s="241"/>
      <c r="E243" s="310">
        <v>44088</v>
      </c>
      <c r="F243" s="42" t="s">
        <v>956</v>
      </c>
      <c r="G243" s="265">
        <v>876</v>
      </c>
      <c r="H243" s="172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313"/>
      <c r="U243" s="313"/>
      <c r="V243" s="241"/>
      <c r="W243" s="319"/>
      <c r="X243" s="240"/>
      <c r="Y243" s="384"/>
      <c r="Z243" s="240"/>
      <c r="AA243" s="240"/>
      <c r="AB243" s="42"/>
    </row>
    <row r="244" spans="4:28">
      <c r="D244" s="241"/>
      <c r="E244" s="310">
        <v>44088</v>
      </c>
      <c r="F244" s="42" t="s">
        <v>956</v>
      </c>
      <c r="G244" s="265">
        <v>42</v>
      </c>
      <c r="H244" s="172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313"/>
      <c r="U244" s="313"/>
      <c r="V244" s="241"/>
      <c r="W244" s="319"/>
      <c r="X244" s="240"/>
      <c r="Y244" s="384"/>
      <c r="Z244" s="240"/>
      <c r="AA244" s="240"/>
      <c r="AB244" s="42"/>
    </row>
    <row r="245" spans="4:28">
      <c r="D245" s="241"/>
      <c r="E245" s="310">
        <v>44088</v>
      </c>
      <c r="F245" s="42" t="s">
        <v>495</v>
      </c>
      <c r="G245" s="265">
        <v>102</v>
      </c>
      <c r="H245" s="172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313"/>
      <c r="U245" s="313"/>
      <c r="V245" s="241"/>
      <c r="W245" s="319"/>
      <c r="X245" s="240"/>
      <c r="Y245" s="384"/>
      <c r="Z245" s="240"/>
      <c r="AA245" s="240"/>
      <c r="AB245" s="42"/>
    </row>
    <row r="246" spans="4:28">
      <c r="D246" s="241"/>
      <c r="E246" s="310">
        <v>44088</v>
      </c>
      <c r="F246" s="42" t="s">
        <v>495</v>
      </c>
      <c r="G246" s="265">
        <v>153</v>
      </c>
      <c r="H246" s="172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313"/>
      <c r="U246" s="313"/>
      <c r="V246" s="241"/>
      <c r="W246" s="319"/>
      <c r="X246" s="240"/>
      <c r="Y246" s="384"/>
      <c r="Z246" s="240"/>
      <c r="AA246" s="240"/>
      <c r="AB246" s="42"/>
    </row>
    <row r="247" spans="4:28">
      <c r="D247" s="241"/>
      <c r="E247" s="310">
        <v>44088</v>
      </c>
      <c r="F247" s="42" t="s">
        <v>495</v>
      </c>
      <c r="G247" s="265">
        <v>60</v>
      </c>
      <c r="H247" s="172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313"/>
      <c r="U247" s="313"/>
      <c r="V247" s="241"/>
      <c r="W247" s="319"/>
      <c r="X247" s="240"/>
      <c r="Y247" s="384"/>
      <c r="Z247" s="240"/>
      <c r="AA247" s="240"/>
      <c r="AB247" s="42"/>
    </row>
    <row r="248" spans="4:28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313"/>
      <c r="U248" s="313"/>
      <c r="V248" s="241"/>
      <c r="W248" s="319"/>
      <c r="X248" s="240"/>
      <c r="Y248" s="384"/>
      <c r="Z248" s="240"/>
      <c r="AA248" s="240">
        <v>876</v>
      </c>
      <c r="AB248" s="42"/>
    </row>
    <row r="249" spans="4:28">
      <c r="D249" s="241">
        <v>20</v>
      </c>
      <c r="E249" s="310">
        <v>44088</v>
      </c>
      <c r="F249" s="42" t="s">
        <v>1658</v>
      </c>
      <c r="G249" s="265"/>
      <c r="H249" s="172">
        <v>2792</v>
      </c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241"/>
      <c r="T249" s="313"/>
      <c r="U249" s="313"/>
      <c r="V249" s="241"/>
      <c r="W249" s="319"/>
      <c r="X249" s="240"/>
      <c r="Y249" s="384"/>
      <c r="Z249" s="240"/>
      <c r="AA249" s="240"/>
      <c r="AB249" s="42"/>
    </row>
    <row r="250" spans="4:28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241"/>
      <c r="T250" s="313"/>
      <c r="U250" s="313"/>
      <c r="V250" s="241"/>
      <c r="W250" s="319"/>
      <c r="X250" s="240"/>
      <c r="Y250" s="384"/>
      <c r="Z250" s="240"/>
      <c r="AA250" s="240"/>
      <c r="AB250" s="42"/>
    </row>
    <row r="251" spans="4:28">
      <c r="D251" s="241"/>
      <c r="E251" s="310">
        <v>44088</v>
      </c>
      <c r="F251" s="42" t="s">
        <v>1184</v>
      </c>
      <c r="G251" s="265"/>
      <c r="H251" s="172">
        <v>1</v>
      </c>
      <c r="J251" s="241"/>
      <c r="K251" s="241"/>
      <c r="L251" s="241"/>
      <c r="M251" s="241"/>
      <c r="N251" s="241"/>
      <c r="O251" s="241"/>
      <c r="P251" s="241"/>
      <c r="Q251" s="241"/>
      <c r="R251" s="241"/>
      <c r="S251" s="241">
        <v>1</v>
      </c>
      <c r="T251" s="313"/>
      <c r="U251" s="313"/>
      <c r="V251" s="241"/>
      <c r="W251" s="319"/>
      <c r="X251" s="240"/>
      <c r="Y251" s="384"/>
      <c r="Z251" s="240"/>
      <c r="AA251" s="240"/>
      <c r="AB251" s="42"/>
    </row>
    <row r="252" spans="4:28">
      <c r="D252" s="241"/>
      <c r="E252" s="310">
        <v>44088</v>
      </c>
      <c r="F252" s="42" t="s">
        <v>1660</v>
      </c>
      <c r="G252" s="265"/>
      <c r="H252" s="172">
        <v>102</v>
      </c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313">
        <v>102</v>
      </c>
      <c r="U252" s="313"/>
      <c r="V252" s="241"/>
      <c r="W252" s="319"/>
      <c r="X252" s="240"/>
      <c r="Y252" s="384"/>
      <c r="Z252" s="240"/>
      <c r="AA252" s="240"/>
      <c r="AB252" s="42"/>
    </row>
    <row r="253" spans="4:28">
      <c r="D253" s="241"/>
      <c r="E253" s="310">
        <v>44088</v>
      </c>
      <c r="F253" s="42" t="s">
        <v>1661</v>
      </c>
      <c r="G253" s="265"/>
      <c r="H253" s="172">
        <v>153</v>
      </c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313">
        <v>153</v>
      </c>
      <c r="U253" s="313"/>
      <c r="V253" s="241"/>
      <c r="W253" s="319"/>
      <c r="X253" s="240"/>
      <c r="Y253" s="384"/>
      <c r="Z253" s="240"/>
      <c r="AA253" s="240"/>
      <c r="AB253" s="42"/>
    </row>
    <row r="254" spans="4:28">
      <c r="D254" s="241"/>
      <c r="E254" s="310">
        <v>44088</v>
      </c>
      <c r="F254" s="42" t="s">
        <v>1662</v>
      </c>
      <c r="G254" s="265"/>
      <c r="H254" s="172">
        <v>60</v>
      </c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313">
        <v>60</v>
      </c>
      <c r="U254" s="313"/>
      <c r="V254" s="241"/>
      <c r="W254" s="319"/>
      <c r="X254" s="240"/>
      <c r="Y254" s="384"/>
      <c r="Z254" s="240"/>
      <c r="AA254" s="240"/>
      <c r="AB254" s="42"/>
    </row>
    <row r="255" spans="4:28">
      <c r="D255" s="241"/>
      <c r="E255" s="310">
        <v>44088</v>
      </c>
      <c r="F255" s="42" t="s">
        <v>1663</v>
      </c>
      <c r="G255" s="320">
        <v>3400</v>
      </c>
      <c r="H255" s="172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313"/>
      <c r="U255" s="313"/>
      <c r="V255" s="241"/>
      <c r="W255" s="319"/>
      <c r="X255" s="240"/>
      <c r="Y255" s="384"/>
      <c r="Z255" s="240"/>
      <c r="AA255" s="240"/>
      <c r="AB255" s="42"/>
    </row>
    <row r="256" spans="4:28">
      <c r="D256" s="241"/>
      <c r="E256" s="310">
        <v>44088</v>
      </c>
      <c r="F256" s="42" t="s">
        <v>1664</v>
      </c>
      <c r="G256" s="320">
        <v>4519</v>
      </c>
      <c r="H256" s="172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313"/>
      <c r="U256" s="313"/>
      <c r="V256" s="241"/>
      <c r="W256" s="319"/>
      <c r="X256" s="240"/>
      <c r="Y256" s="384"/>
      <c r="Z256" s="240"/>
      <c r="AA256" s="240"/>
      <c r="AB256" s="42"/>
    </row>
    <row r="257" spans="4:28">
      <c r="D257" s="241"/>
      <c r="E257" s="310">
        <v>44088</v>
      </c>
      <c r="F257" s="42" t="s">
        <v>1548</v>
      </c>
      <c r="G257" s="265"/>
      <c r="H257" s="172">
        <v>198</v>
      </c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313">
        <v>198</v>
      </c>
      <c r="U257" s="313"/>
      <c r="V257" s="241"/>
      <c r="W257" s="319"/>
      <c r="X257" s="240"/>
      <c r="Y257" s="384"/>
      <c r="Z257" s="240"/>
      <c r="AA257" s="240"/>
      <c r="AB257" s="42"/>
    </row>
    <row r="258" spans="4:28">
      <c r="D258" s="241"/>
      <c r="E258" s="310">
        <v>44088</v>
      </c>
      <c r="F258" s="42" t="s">
        <v>962</v>
      </c>
      <c r="G258" s="265"/>
      <c r="H258" s="172">
        <v>6330.58</v>
      </c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313"/>
      <c r="U258" s="313"/>
      <c r="V258" s="241"/>
      <c r="W258" s="319"/>
      <c r="X258" s="240"/>
      <c r="Y258" s="384"/>
      <c r="Z258" s="240"/>
      <c r="AA258" s="240"/>
      <c r="AB258" s="42"/>
    </row>
    <row r="259" spans="4:28">
      <c r="D259" s="241"/>
      <c r="E259" s="310">
        <v>44088</v>
      </c>
      <c r="F259" s="42" t="s">
        <v>963</v>
      </c>
      <c r="G259" s="265"/>
      <c r="H259" s="172">
        <v>918</v>
      </c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313"/>
      <c r="U259" s="313"/>
      <c r="V259" s="241"/>
      <c r="W259" s="319"/>
      <c r="X259" s="240"/>
      <c r="Y259" s="384"/>
      <c r="Z259" s="240"/>
      <c r="AA259" s="240"/>
      <c r="AB259" s="42"/>
    </row>
    <row r="260" spans="4:28">
      <c r="D260" s="241"/>
      <c r="E260" s="310">
        <v>44088</v>
      </c>
      <c r="F260" s="42" t="s">
        <v>1636</v>
      </c>
      <c r="G260" s="265"/>
      <c r="H260" s="172">
        <v>236</v>
      </c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313"/>
      <c r="U260" s="313"/>
      <c r="V260" s="241"/>
      <c r="W260" s="319"/>
      <c r="X260" s="240"/>
      <c r="Y260" s="384"/>
      <c r="Z260" s="240"/>
      <c r="AA260" s="240"/>
      <c r="AB260" s="42"/>
    </row>
    <row r="261" spans="4:28">
      <c r="D261" s="241"/>
      <c r="E261" s="310">
        <v>44088</v>
      </c>
      <c r="F261" s="42" t="s">
        <v>1637</v>
      </c>
      <c r="G261" s="265"/>
      <c r="H261" s="172">
        <v>235.42</v>
      </c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313"/>
      <c r="U261" s="313"/>
      <c r="V261" s="241"/>
      <c r="W261" s="319"/>
      <c r="X261" s="240"/>
      <c r="Y261" s="384"/>
      <c r="Z261" s="240"/>
      <c r="AA261" s="240"/>
      <c r="AB261" s="42"/>
    </row>
    <row r="262" spans="4:28">
      <c r="D262" s="241"/>
      <c r="E262" s="310">
        <v>44095</v>
      </c>
      <c r="F262" s="42" t="s">
        <v>495</v>
      </c>
      <c r="G262" s="265">
        <v>830</v>
      </c>
      <c r="H262" s="172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313"/>
      <c r="U262" s="313"/>
      <c r="V262" s="241"/>
      <c r="W262" s="319"/>
      <c r="X262" s="240"/>
      <c r="Y262" s="384"/>
      <c r="Z262" s="240"/>
      <c r="AA262" s="240"/>
      <c r="AB262" s="42"/>
    </row>
    <row r="263" spans="4:28">
      <c r="D263" s="241"/>
      <c r="E263" s="310">
        <v>44095</v>
      </c>
      <c r="F263" s="42" t="s">
        <v>495</v>
      </c>
      <c r="G263" s="265">
        <v>480</v>
      </c>
      <c r="H263" s="172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313"/>
      <c r="U263" s="313"/>
      <c r="V263" s="241"/>
      <c r="W263" s="319"/>
      <c r="X263" s="240"/>
      <c r="Y263" s="384"/>
      <c r="Z263" s="240"/>
      <c r="AA263" s="240"/>
      <c r="AB263" s="42"/>
    </row>
    <row r="264" spans="4:28">
      <c r="D264" s="241"/>
      <c r="E264" s="310">
        <v>44095</v>
      </c>
      <c r="F264" s="42" t="s">
        <v>495</v>
      </c>
      <c r="G264" s="265">
        <v>491</v>
      </c>
      <c r="H264" s="172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313"/>
      <c r="U264" s="313"/>
      <c r="V264" s="241"/>
      <c r="W264" s="319"/>
      <c r="X264" s="240"/>
      <c r="Y264" s="384"/>
      <c r="Z264" s="240"/>
      <c r="AA264" s="240"/>
      <c r="AB264" s="42"/>
    </row>
    <row r="265" spans="4:28">
      <c r="D265" s="241"/>
      <c r="E265" s="310">
        <v>44095</v>
      </c>
      <c r="F265" s="42" t="s">
        <v>495</v>
      </c>
      <c r="G265" s="265">
        <v>73</v>
      </c>
      <c r="H265" s="172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313"/>
      <c r="U265" s="313"/>
      <c r="V265" s="241"/>
      <c r="W265" s="319"/>
      <c r="X265" s="240"/>
      <c r="Y265" s="384"/>
      <c r="Z265" s="240"/>
      <c r="AA265" s="240"/>
      <c r="AB265" s="42"/>
    </row>
    <row r="266" spans="4:28">
      <c r="D266" s="241">
        <v>5</v>
      </c>
      <c r="E266" s="310">
        <v>44095</v>
      </c>
      <c r="F266" s="42" t="s">
        <v>1665</v>
      </c>
      <c r="G266" s="265"/>
      <c r="H266" s="172">
        <v>830</v>
      </c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241"/>
      <c r="T266" s="313"/>
      <c r="U266" s="313"/>
      <c r="V266" s="241"/>
      <c r="W266" s="319"/>
      <c r="X266" s="240"/>
      <c r="Y266" s="384"/>
      <c r="Z266" s="240"/>
      <c r="AA266" s="240"/>
      <c r="AB266" s="42"/>
    </row>
    <row r="267" spans="4:28">
      <c r="D267" s="241"/>
      <c r="E267" s="310">
        <v>44095</v>
      </c>
      <c r="F267" s="42" t="s">
        <v>1666</v>
      </c>
      <c r="G267" s="265"/>
      <c r="H267" s="172">
        <v>490</v>
      </c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241"/>
      <c r="T267" s="313"/>
      <c r="U267" s="313"/>
      <c r="V267" s="241"/>
      <c r="W267" s="319"/>
      <c r="X267" s="240"/>
      <c r="Y267" s="384"/>
      <c r="Z267" s="240"/>
      <c r="AA267" s="240"/>
      <c r="AB267" s="42"/>
    </row>
    <row r="268" spans="4:28">
      <c r="D268" s="241"/>
      <c r="E268" s="310">
        <v>44095</v>
      </c>
      <c r="F268" s="42" t="s">
        <v>1184</v>
      </c>
      <c r="G268" s="265"/>
      <c r="H268" s="172">
        <v>1</v>
      </c>
      <c r="J268" s="241"/>
      <c r="K268" s="241"/>
      <c r="L268" s="241"/>
      <c r="M268" s="241"/>
      <c r="N268" s="241"/>
      <c r="O268" s="241"/>
      <c r="P268" s="241"/>
      <c r="Q268" s="241"/>
      <c r="R268" s="241"/>
      <c r="S268" s="241">
        <v>1</v>
      </c>
      <c r="T268" s="313"/>
      <c r="U268" s="313"/>
      <c r="V268" s="241"/>
      <c r="W268" s="319"/>
      <c r="X268" s="240"/>
      <c r="Y268" s="384"/>
      <c r="Z268" s="240"/>
      <c r="AA268" s="240"/>
      <c r="AB268" s="42"/>
    </row>
    <row r="269" spans="4:28">
      <c r="D269" s="241"/>
      <c r="E269" s="310">
        <v>44095</v>
      </c>
      <c r="F269" s="42" t="s">
        <v>1667</v>
      </c>
      <c r="G269" s="265"/>
      <c r="H269" s="172">
        <v>480</v>
      </c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313"/>
      <c r="U269" s="313"/>
      <c r="V269" s="241"/>
      <c r="W269" s="319"/>
      <c r="X269" s="240"/>
      <c r="Y269" s="384"/>
      <c r="Z269" s="240">
        <v>480</v>
      </c>
      <c r="AA269" s="240"/>
      <c r="AB269" s="42"/>
    </row>
    <row r="270" spans="4:28">
      <c r="D270" s="241"/>
      <c r="E270" s="310">
        <v>44095</v>
      </c>
      <c r="F270" s="42" t="s">
        <v>1668</v>
      </c>
      <c r="G270" s="265"/>
      <c r="H270" s="172">
        <v>73</v>
      </c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313">
        <v>73</v>
      </c>
      <c r="U270" s="313"/>
      <c r="V270" s="241"/>
      <c r="W270" s="319"/>
      <c r="X270" s="240"/>
      <c r="Y270" s="384"/>
      <c r="Z270" s="240"/>
      <c r="AA270" s="240"/>
      <c r="AB270" s="42"/>
    </row>
    <row r="271" spans="4:28">
      <c r="D271" s="241"/>
      <c r="E271" s="310">
        <v>44095</v>
      </c>
      <c r="F271" s="42" t="s">
        <v>1669</v>
      </c>
      <c r="G271" s="320">
        <v>1540</v>
      </c>
      <c r="H271" s="172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313"/>
      <c r="U271" s="313"/>
      <c r="V271" s="241"/>
      <c r="W271" s="319"/>
      <c r="X271" s="240"/>
      <c r="Y271" s="384"/>
      <c r="Z271" s="240"/>
      <c r="AA271" s="240"/>
      <c r="AB271" s="42"/>
    </row>
    <row r="272" spans="4:28">
      <c r="D272" s="241"/>
      <c r="E272" s="310">
        <v>44095</v>
      </c>
      <c r="F272" s="42" t="s">
        <v>1670</v>
      </c>
      <c r="G272" s="320">
        <v>650</v>
      </c>
      <c r="H272" s="172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313"/>
      <c r="U272" s="313"/>
      <c r="V272" s="241"/>
      <c r="W272" s="319"/>
      <c r="X272" s="240"/>
      <c r="Y272" s="384"/>
      <c r="Z272" s="240"/>
      <c r="AA272" s="240"/>
      <c r="AB272" s="42"/>
    </row>
    <row r="273" spans="4:28">
      <c r="D273" s="241"/>
      <c r="E273" s="310">
        <v>44095</v>
      </c>
      <c r="F273" s="42" t="s">
        <v>1671</v>
      </c>
      <c r="G273" s="265"/>
      <c r="H273" s="172">
        <v>51</v>
      </c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313">
        <v>51</v>
      </c>
      <c r="U273" s="313"/>
      <c r="V273" s="241"/>
      <c r="W273" s="319"/>
      <c r="X273" s="240"/>
      <c r="Y273" s="384"/>
      <c r="Z273" s="240"/>
      <c r="AA273" s="240"/>
      <c r="AB273" s="42"/>
    </row>
    <row r="274" spans="4:28">
      <c r="D274" s="241"/>
      <c r="E274" s="310">
        <v>44095</v>
      </c>
      <c r="F274" s="42" t="s">
        <v>962</v>
      </c>
      <c r="G274" s="265"/>
      <c r="H274" s="172">
        <v>1874</v>
      </c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313"/>
      <c r="U274" s="313"/>
      <c r="V274" s="241"/>
      <c r="W274" s="319"/>
      <c r="X274" s="240"/>
      <c r="Y274" s="384"/>
      <c r="Z274" s="240"/>
      <c r="AA274" s="240"/>
      <c r="AB274" s="42"/>
    </row>
    <row r="275" spans="4:28">
      <c r="D275" s="241"/>
      <c r="E275" s="310">
        <v>44095</v>
      </c>
      <c r="F275" s="42" t="s">
        <v>1636</v>
      </c>
      <c r="G275" s="265"/>
      <c r="H275" s="172">
        <v>132</v>
      </c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313"/>
      <c r="U275" s="313"/>
      <c r="V275" s="241"/>
      <c r="W275" s="319"/>
      <c r="X275" s="240"/>
      <c r="Y275" s="384"/>
      <c r="Z275" s="240"/>
      <c r="AA275" s="240"/>
      <c r="AB275" s="42"/>
    </row>
    <row r="276" spans="4:28">
      <c r="D276" s="241"/>
      <c r="E276" s="310">
        <v>44095</v>
      </c>
      <c r="F276" s="42" t="s">
        <v>1637</v>
      </c>
      <c r="G276" s="265"/>
      <c r="H276" s="172">
        <v>133</v>
      </c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313"/>
      <c r="U276" s="313"/>
      <c r="V276" s="241"/>
      <c r="W276" s="319"/>
      <c r="X276" s="240"/>
      <c r="Y276" s="384"/>
      <c r="Z276" s="240"/>
      <c r="AA276" s="240"/>
      <c r="AB276" s="42"/>
    </row>
    <row r="277" spans="4:28">
      <c r="D277" s="241"/>
      <c r="E277" s="310">
        <v>44097</v>
      </c>
      <c r="F277" s="42" t="s">
        <v>495</v>
      </c>
      <c r="G277" s="265">
        <v>1369.1</v>
      </c>
      <c r="H277" s="172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313"/>
      <c r="U277" s="313"/>
      <c r="V277" s="241"/>
      <c r="W277" s="319"/>
      <c r="X277" s="240"/>
      <c r="Y277" s="384"/>
      <c r="Z277" s="240"/>
      <c r="AA277" s="240"/>
      <c r="AB277" s="42"/>
    </row>
    <row r="278" spans="4:28">
      <c r="D278" s="241"/>
      <c r="E278" s="310">
        <v>44097</v>
      </c>
      <c r="F278" s="42" t="s">
        <v>495</v>
      </c>
      <c r="G278" s="265">
        <v>1</v>
      </c>
      <c r="H278" s="172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313"/>
      <c r="U278" s="313"/>
      <c r="V278" s="241"/>
      <c r="W278" s="319"/>
      <c r="X278" s="240"/>
      <c r="Y278" s="384"/>
      <c r="Z278" s="240"/>
      <c r="AA278" s="240"/>
      <c r="AB278" s="42"/>
    </row>
    <row r="279" spans="4:28">
      <c r="D279" s="241"/>
      <c r="E279" s="310">
        <v>44097</v>
      </c>
      <c r="F279" s="42" t="s">
        <v>495</v>
      </c>
      <c r="G279" s="265">
        <v>73</v>
      </c>
      <c r="H279" s="172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313"/>
      <c r="U279" s="313"/>
      <c r="V279" s="241"/>
      <c r="W279" s="319"/>
      <c r="X279" s="240"/>
      <c r="Y279" s="384"/>
      <c r="Z279" s="240"/>
      <c r="AA279" s="240"/>
      <c r="AB279" s="42"/>
    </row>
    <row r="280" spans="4:28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241"/>
      <c r="T280" s="313"/>
      <c r="U280" s="313"/>
      <c r="V280" s="241"/>
      <c r="W280" s="319"/>
      <c r="X280" s="240"/>
      <c r="Y280" s="384"/>
      <c r="Z280" s="240"/>
      <c r="AA280" s="240"/>
      <c r="AB280" s="42"/>
    </row>
    <row r="281" spans="4:28">
      <c r="D281" s="241"/>
      <c r="E281" s="310">
        <v>44097</v>
      </c>
      <c r="F281" s="42" t="s">
        <v>1184</v>
      </c>
      <c r="G281" s="265"/>
      <c r="H281" s="172">
        <v>1</v>
      </c>
      <c r="J281" s="241"/>
      <c r="K281" s="241"/>
      <c r="L281" s="241"/>
      <c r="M281" s="241"/>
      <c r="N281" s="241"/>
      <c r="O281" s="241"/>
      <c r="P281" s="241"/>
      <c r="Q281" s="241"/>
      <c r="R281" s="241"/>
      <c r="S281" s="241">
        <v>1</v>
      </c>
      <c r="T281" s="313"/>
      <c r="U281" s="313"/>
      <c r="V281" s="241"/>
      <c r="W281" s="319"/>
      <c r="X281" s="240"/>
      <c r="Y281" s="384"/>
      <c r="Z281" s="240"/>
      <c r="AA281" s="240"/>
      <c r="AB281" s="42"/>
    </row>
    <row r="282" spans="4:28">
      <c r="D282" s="241"/>
      <c r="E282" s="310">
        <v>44097</v>
      </c>
      <c r="F282" s="42" t="s">
        <v>1264</v>
      </c>
      <c r="G282" s="265"/>
      <c r="H282" s="172">
        <v>73</v>
      </c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313">
        <v>73</v>
      </c>
      <c r="U282" s="313"/>
      <c r="V282" s="241"/>
      <c r="W282" s="319"/>
      <c r="X282" s="240"/>
      <c r="Y282" s="384"/>
      <c r="Z282" s="240"/>
      <c r="AA282" s="240"/>
      <c r="AB282" s="42"/>
    </row>
    <row r="283" spans="4:28">
      <c r="D283" s="241"/>
      <c r="E283" s="310">
        <v>44097</v>
      </c>
      <c r="F283" s="42" t="s">
        <v>1675</v>
      </c>
      <c r="G283" s="320">
        <v>1540</v>
      </c>
      <c r="H283" s="172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313"/>
      <c r="U283" s="313"/>
      <c r="V283" s="241"/>
      <c r="W283" s="319"/>
      <c r="X283" s="240"/>
      <c r="Y283" s="384"/>
      <c r="Z283" s="240"/>
      <c r="AA283" s="240"/>
      <c r="AB283" s="42"/>
    </row>
    <row r="284" spans="4:28">
      <c r="D284" s="241"/>
      <c r="E284" s="310">
        <v>44097</v>
      </c>
      <c r="F284" s="42" t="s">
        <v>962</v>
      </c>
      <c r="G284" s="265"/>
      <c r="H284" s="172">
        <v>1443.1</v>
      </c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313"/>
      <c r="U284" s="313"/>
      <c r="V284" s="241"/>
      <c r="W284" s="319"/>
      <c r="X284" s="240"/>
      <c r="Y284" s="384"/>
      <c r="Z284" s="240"/>
      <c r="AA284" s="240"/>
      <c r="AB284" s="42"/>
    </row>
    <row r="285" spans="4:28">
      <c r="D285" s="241"/>
      <c r="E285" s="310">
        <v>44097</v>
      </c>
      <c r="F285" s="42" t="s">
        <v>1671</v>
      </c>
      <c r="G285" s="265"/>
      <c r="H285" s="172">
        <v>51</v>
      </c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313">
        <v>51</v>
      </c>
      <c r="U285" s="313"/>
      <c r="V285" s="241"/>
      <c r="W285" s="319"/>
      <c r="X285" s="240"/>
      <c r="Y285" s="384"/>
      <c r="Z285" s="240"/>
      <c r="AA285" s="240"/>
      <c r="AB285" s="42"/>
    </row>
    <row r="286" spans="4:28">
      <c r="D286" s="241"/>
      <c r="E286" s="310">
        <v>44097</v>
      </c>
      <c r="F286" s="42" t="s">
        <v>1636</v>
      </c>
      <c r="G286" s="265"/>
      <c r="H286" s="172">
        <v>23</v>
      </c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313"/>
      <c r="U286" s="313"/>
      <c r="V286" s="241"/>
      <c r="W286" s="319"/>
      <c r="X286" s="240"/>
      <c r="Y286" s="384"/>
      <c r="Z286" s="240"/>
      <c r="AA286" s="240"/>
      <c r="AB286" s="42"/>
    </row>
    <row r="287" spans="4:28">
      <c r="D287" s="241"/>
      <c r="E287" s="310">
        <v>44097</v>
      </c>
      <c r="F287" s="42" t="s">
        <v>1637</v>
      </c>
      <c r="G287" s="265"/>
      <c r="H287" s="172">
        <v>23</v>
      </c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313"/>
      <c r="U287" s="313"/>
      <c r="V287" s="241"/>
      <c r="W287" s="319"/>
      <c r="X287" s="240"/>
      <c r="Y287" s="384"/>
      <c r="Z287" s="240"/>
      <c r="AA287" s="240"/>
      <c r="AB287" s="42"/>
    </row>
    <row r="288" spans="4:28">
      <c r="D288" s="241"/>
      <c r="E288" s="310">
        <v>44098</v>
      </c>
      <c r="F288" s="42" t="s">
        <v>495</v>
      </c>
      <c r="G288" s="265">
        <v>1328</v>
      </c>
      <c r="H288" s="172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313"/>
      <c r="U288" s="313"/>
      <c r="V288" s="241"/>
      <c r="W288" s="319"/>
      <c r="X288" s="240"/>
      <c r="Y288" s="384"/>
      <c r="Z288" s="240"/>
      <c r="AA288" s="240"/>
      <c r="AB288" s="42"/>
    </row>
    <row r="289" spans="4:28">
      <c r="D289" s="241"/>
      <c r="E289" s="310">
        <v>44098</v>
      </c>
      <c r="F289" s="42" t="s">
        <v>495</v>
      </c>
      <c r="G289" s="265">
        <v>282</v>
      </c>
      <c r="H289" s="172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313"/>
      <c r="U289" s="313"/>
      <c r="V289" s="241"/>
      <c r="W289" s="319"/>
      <c r="X289" s="240"/>
      <c r="Y289" s="384"/>
      <c r="Z289" s="240"/>
      <c r="AA289" s="240"/>
      <c r="AB289" s="42"/>
    </row>
    <row r="290" spans="4:28">
      <c r="D290" s="241"/>
      <c r="E290" s="310">
        <v>44098</v>
      </c>
      <c r="F290" s="42" t="s">
        <v>956</v>
      </c>
      <c r="G290" s="265">
        <v>72</v>
      </c>
      <c r="H290" s="172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313"/>
      <c r="U290" s="313"/>
      <c r="V290" s="241"/>
      <c r="W290" s="319"/>
      <c r="X290" s="240"/>
      <c r="Y290" s="384"/>
      <c r="Z290" s="240"/>
      <c r="AA290" s="240"/>
      <c r="AB290" s="42"/>
    </row>
    <row r="291" spans="4:28">
      <c r="D291" s="241"/>
      <c r="E291" s="310">
        <v>44098</v>
      </c>
      <c r="F291" s="42" t="s">
        <v>495</v>
      </c>
      <c r="G291" s="265">
        <v>1</v>
      </c>
      <c r="H291" s="172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313"/>
      <c r="U291" s="313"/>
      <c r="V291" s="241"/>
      <c r="W291" s="319"/>
      <c r="X291" s="240"/>
      <c r="Y291" s="384"/>
      <c r="Z291" s="240"/>
      <c r="AA291" s="240"/>
      <c r="AB291" s="42"/>
    </row>
    <row r="292" spans="4:28">
      <c r="D292" s="241">
        <v>8</v>
      </c>
      <c r="E292" s="310">
        <v>44098</v>
      </c>
      <c r="F292" s="42" t="s">
        <v>1676</v>
      </c>
      <c r="G292" s="265"/>
      <c r="H292" s="172">
        <v>1328</v>
      </c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313"/>
      <c r="U292" s="313"/>
      <c r="V292" s="241">
        <v>1328</v>
      </c>
      <c r="W292" s="319"/>
      <c r="X292" s="240"/>
      <c r="Y292" s="384"/>
      <c r="Z292" s="240"/>
      <c r="AA292" s="240"/>
      <c r="AB292" s="42"/>
    </row>
    <row r="293" spans="4:28">
      <c r="D293" s="241"/>
      <c r="E293" s="310">
        <v>44098</v>
      </c>
      <c r="F293" s="42" t="s">
        <v>1677</v>
      </c>
      <c r="G293" s="265"/>
      <c r="H293" s="172">
        <v>282</v>
      </c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241"/>
      <c r="T293" s="313"/>
      <c r="U293" s="313"/>
      <c r="V293" s="241"/>
      <c r="W293" s="319"/>
      <c r="X293" s="240"/>
      <c r="Y293" s="384"/>
      <c r="Z293" s="240"/>
      <c r="AA293" s="240"/>
      <c r="AB293" s="42"/>
    </row>
    <row r="294" spans="4:28">
      <c r="D294" s="241"/>
      <c r="E294" s="310">
        <v>44098</v>
      </c>
      <c r="F294" s="42" t="s">
        <v>1184</v>
      </c>
      <c r="G294" s="265"/>
      <c r="H294" s="172">
        <v>1</v>
      </c>
      <c r="J294" s="241"/>
      <c r="K294" s="241"/>
      <c r="L294" s="241"/>
      <c r="M294" s="241"/>
      <c r="N294" s="241"/>
      <c r="O294" s="241"/>
      <c r="P294" s="241"/>
      <c r="Q294" s="241"/>
      <c r="R294" s="241"/>
      <c r="S294" s="241">
        <v>1</v>
      </c>
      <c r="T294" s="313"/>
      <c r="U294" s="313"/>
      <c r="V294" s="241"/>
      <c r="W294" s="319"/>
      <c r="X294" s="240"/>
      <c r="Y294" s="384"/>
      <c r="Z294" s="240"/>
      <c r="AA294" s="240"/>
      <c r="AB294" s="42"/>
    </row>
    <row r="295" spans="4:28">
      <c r="D295" s="241"/>
      <c r="E295" s="310">
        <v>44098</v>
      </c>
      <c r="F295" s="42" t="s">
        <v>1678</v>
      </c>
      <c r="G295" s="265"/>
      <c r="H295" s="172">
        <v>72</v>
      </c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313">
        <v>72</v>
      </c>
      <c r="U295" s="313"/>
      <c r="V295" s="241"/>
      <c r="W295" s="319"/>
      <c r="X295" s="240"/>
      <c r="Y295" s="384"/>
      <c r="Z295" s="240"/>
      <c r="AA295" s="240"/>
      <c r="AB295" s="42"/>
    </row>
    <row r="296" spans="4:28">
      <c r="D296" s="241"/>
      <c r="E296" s="310">
        <v>44098</v>
      </c>
      <c r="F296" s="42" t="s">
        <v>1679</v>
      </c>
      <c r="G296" s="320">
        <v>1135</v>
      </c>
      <c r="H296" s="172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313"/>
      <c r="U296" s="313"/>
      <c r="V296" s="241"/>
      <c r="W296" s="319"/>
      <c r="X296" s="240"/>
      <c r="Y296" s="384"/>
      <c r="Z296" s="240"/>
      <c r="AA296" s="240"/>
      <c r="AB296" s="42"/>
    </row>
    <row r="297" spans="4:28">
      <c r="D297" s="241"/>
      <c r="E297" s="310">
        <v>44098</v>
      </c>
      <c r="F297" s="42" t="s">
        <v>1680</v>
      </c>
      <c r="G297" s="320">
        <v>660</v>
      </c>
      <c r="H297" s="172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313"/>
      <c r="U297" s="313"/>
      <c r="V297" s="241"/>
      <c r="W297" s="319"/>
      <c r="X297" s="240"/>
      <c r="Y297" s="384"/>
      <c r="Z297" s="240"/>
      <c r="AA297" s="240"/>
      <c r="AB297" s="42"/>
    </row>
    <row r="298" spans="4:28">
      <c r="D298" s="241"/>
      <c r="E298" s="310">
        <v>44098</v>
      </c>
      <c r="F298" s="42" t="s">
        <v>962</v>
      </c>
      <c r="G298" s="265"/>
      <c r="H298" s="172">
        <v>1611</v>
      </c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313"/>
      <c r="U298" s="313"/>
      <c r="V298" s="241"/>
      <c r="W298" s="319"/>
      <c r="X298" s="240"/>
      <c r="Y298" s="384"/>
      <c r="Z298" s="240"/>
      <c r="AA298" s="240"/>
      <c r="AB298" s="42"/>
    </row>
    <row r="299" spans="4:28">
      <c r="D299" s="241"/>
      <c r="E299" s="310">
        <v>44098</v>
      </c>
      <c r="F299" s="42" t="s">
        <v>963</v>
      </c>
      <c r="G299" s="265"/>
      <c r="H299" s="172">
        <v>72</v>
      </c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313"/>
      <c r="U299" s="313"/>
      <c r="V299" s="241"/>
      <c r="W299" s="319"/>
      <c r="X299" s="240"/>
      <c r="Y299" s="384"/>
      <c r="Z299" s="240"/>
      <c r="AA299" s="240"/>
      <c r="AB299" s="42"/>
    </row>
    <row r="300" spans="4:28">
      <c r="D300" s="241"/>
      <c r="E300" s="310">
        <v>44098</v>
      </c>
      <c r="F300" s="42" t="s">
        <v>1636</v>
      </c>
      <c r="G300" s="265"/>
      <c r="H300" s="172">
        <v>56</v>
      </c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313"/>
      <c r="U300" s="313"/>
      <c r="V300" s="241"/>
      <c r="W300" s="319"/>
      <c r="X300" s="240"/>
      <c r="Y300" s="384"/>
      <c r="Z300" s="240"/>
      <c r="AA300" s="240"/>
      <c r="AB300" s="42"/>
    </row>
    <row r="301" spans="4:28">
      <c r="D301" s="338"/>
      <c r="E301" s="339">
        <v>44098</v>
      </c>
      <c r="F301" s="321" t="s">
        <v>1637</v>
      </c>
      <c r="G301" s="264"/>
      <c r="H301" s="340">
        <v>55.9</v>
      </c>
      <c r="J301" s="338"/>
      <c r="K301" s="338"/>
      <c r="L301" s="338"/>
      <c r="M301" s="338"/>
      <c r="N301" s="338"/>
      <c r="O301" s="338"/>
      <c r="P301" s="338"/>
      <c r="Q301" s="338"/>
      <c r="R301" s="338"/>
      <c r="S301" s="338"/>
      <c r="T301" s="341"/>
      <c r="U301" s="341"/>
      <c r="V301" s="338"/>
      <c r="W301" s="342"/>
      <c r="X301" s="343"/>
      <c r="Y301" s="385"/>
      <c r="Z301" s="240"/>
      <c r="AA301" s="240"/>
      <c r="AB301" s="42"/>
    </row>
    <row r="302" spans="4:28">
      <c r="D302" s="259"/>
      <c r="E302" s="344">
        <v>44116</v>
      </c>
      <c r="F302" s="203" t="s">
        <v>495</v>
      </c>
      <c r="G302" s="345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03"/>
      <c r="X302" s="203"/>
      <c r="Y302" s="386"/>
      <c r="Z302" s="203"/>
      <c r="AA302" s="203"/>
      <c r="AB302" s="42"/>
    </row>
    <row r="303" spans="4:28">
      <c r="D303" s="259">
        <v>5</v>
      </c>
      <c r="E303" s="344">
        <v>44116</v>
      </c>
      <c r="F303" s="203" t="s">
        <v>1887</v>
      </c>
      <c r="G303" s="345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>
        <v>1010</v>
      </c>
      <c r="W303" s="203"/>
      <c r="X303" s="203"/>
      <c r="Y303" s="386"/>
      <c r="Z303" s="203"/>
      <c r="AA303" s="203"/>
      <c r="AB303" s="42"/>
    </row>
    <row r="304" spans="4:28">
      <c r="D304" s="259"/>
      <c r="E304" s="344">
        <v>44116</v>
      </c>
      <c r="F304" s="203" t="s">
        <v>1888</v>
      </c>
      <c r="G304" s="345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03"/>
      <c r="X304" s="203"/>
      <c r="Y304" s="386"/>
      <c r="Z304" s="203"/>
      <c r="AA304" s="203"/>
      <c r="AB304" s="42"/>
    </row>
    <row r="305" spans="4:28">
      <c r="D305" s="259"/>
      <c r="E305" s="344">
        <v>44116</v>
      </c>
      <c r="F305" s="203" t="s">
        <v>962</v>
      </c>
      <c r="G305" s="345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03"/>
      <c r="X305" s="203"/>
      <c r="Y305" s="386"/>
      <c r="Z305" s="203"/>
      <c r="AA305" s="203"/>
      <c r="AB305" s="42"/>
    </row>
    <row r="306" spans="4:28">
      <c r="D306" s="259"/>
      <c r="E306" s="344">
        <v>44120</v>
      </c>
      <c r="F306" s="203" t="s">
        <v>495</v>
      </c>
      <c r="G306" s="345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03"/>
      <c r="X306" s="203"/>
      <c r="Y306" s="386"/>
      <c r="Z306" s="203"/>
      <c r="AA306" s="203"/>
      <c r="AB306" s="42"/>
    </row>
    <row r="307" spans="4:28">
      <c r="D307" s="259"/>
      <c r="E307" s="344">
        <v>44120</v>
      </c>
      <c r="F307" s="203" t="s">
        <v>495</v>
      </c>
      <c r="G307" s="345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03"/>
      <c r="X307" s="203"/>
      <c r="Y307" s="386"/>
      <c r="Z307" s="203"/>
      <c r="AA307" s="203"/>
      <c r="AB307" s="42"/>
    </row>
    <row r="308" spans="4:28">
      <c r="D308" s="259">
        <v>5</v>
      </c>
      <c r="E308" s="344">
        <v>44120</v>
      </c>
      <c r="F308" s="203" t="s">
        <v>1889</v>
      </c>
      <c r="G308" s="345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59"/>
      <c r="W308" s="203"/>
      <c r="X308" s="203"/>
      <c r="Y308" s="386"/>
      <c r="Z308" s="203"/>
      <c r="AA308" s="203"/>
      <c r="AB308" s="42"/>
    </row>
    <row r="309" spans="4:28">
      <c r="D309" s="259"/>
      <c r="E309" s="344">
        <v>44120</v>
      </c>
      <c r="F309" s="203" t="s">
        <v>1264</v>
      </c>
      <c r="G309" s="345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>
        <v>74</v>
      </c>
      <c r="U309" s="259"/>
      <c r="V309" s="259"/>
      <c r="W309" s="203"/>
      <c r="X309" s="203"/>
      <c r="Y309" s="386"/>
      <c r="Z309" s="203"/>
      <c r="AA309" s="203"/>
      <c r="AB309" s="42"/>
    </row>
    <row r="310" spans="4:28">
      <c r="D310" s="259"/>
      <c r="E310" s="344">
        <v>44120</v>
      </c>
      <c r="F310" s="203" t="s">
        <v>1890</v>
      </c>
      <c r="G310" s="345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>
        <v>56</v>
      </c>
      <c r="U310" s="259"/>
      <c r="V310" s="259"/>
      <c r="W310" s="203"/>
      <c r="X310" s="203"/>
      <c r="Y310" s="386"/>
      <c r="Z310" s="203"/>
      <c r="AA310" s="203"/>
      <c r="AB310" s="42"/>
    </row>
    <row r="311" spans="4:28">
      <c r="D311" s="259"/>
      <c r="E311" s="344">
        <v>44120</v>
      </c>
      <c r="F311" s="203" t="s">
        <v>1891</v>
      </c>
      <c r="G311" s="345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03"/>
      <c r="X311" s="203"/>
      <c r="Y311" s="386"/>
      <c r="Z311" s="203"/>
      <c r="AA311" s="203"/>
      <c r="AB311" s="42"/>
    </row>
    <row r="312" spans="4:28">
      <c r="D312" s="259"/>
      <c r="E312" s="344">
        <v>44120</v>
      </c>
      <c r="F312" s="203" t="s">
        <v>962</v>
      </c>
      <c r="G312" s="345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03"/>
      <c r="X312" s="203"/>
      <c r="Y312" s="386"/>
      <c r="Z312" s="203"/>
      <c r="AA312" s="203"/>
      <c r="AB312" s="42"/>
    </row>
    <row r="313" spans="4:28">
      <c r="D313" s="259"/>
      <c r="E313" s="344">
        <v>44123</v>
      </c>
      <c r="F313" s="203" t="s">
        <v>495</v>
      </c>
      <c r="G313" s="345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03"/>
      <c r="X313" s="203"/>
      <c r="Y313" s="386"/>
      <c r="Z313" s="203"/>
      <c r="AA313" s="203"/>
      <c r="AB313" s="42"/>
    </row>
    <row r="314" spans="4:28">
      <c r="D314" s="259">
        <v>2</v>
      </c>
      <c r="E314" s="344">
        <v>44123</v>
      </c>
      <c r="F314" s="203" t="s">
        <v>1892</v>
      </c>
      <c r="G314" s="345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>
        <v>594</v>
      </c>
      <c r="W314" s="203"/>
      <c r="X314" s="203"/>
      <c r="Y314" s="386"/>
      <c r="Z314" s="203"/>
      <c r="AA314" s="203"/>
      <c r="AB314" s="42"/>
    </row>
    <row r="315" spans="4:28">
      <c r="D315" s="259"/>
      <c r="E315" s="344">
        <v>44123</v>
      </c>
      <c r="F315" s="203" t="s">
        <v>1893</v>
      </c>
      <c r="G315" s="345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03"/>
      <c r="X315" s="203"/>
      <c r="Y315" s="386"/>
      <c r="Z315" s="203"/>
      <c r="AA315" s="203"/>
      <c r="AB315" s="42"/>
    </row>
    <row r="316" spans="4:28">
      <c r="D316" s="259"/>
      <c r="E316" s="344">
        <v>44123</v>
      </c>
      <c r="F316" s="203" t="s">
        <v>962</v>
      </c>
      <c r="G316" s="345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03"/>
      <c r="X316" s="203"/>
      <c r="Y316" s="386"/>
      <c r="Z316" s="203"/>
      <c r="AA316" s="203"/>
      <c r="AB316" s="42"/>
    </row>
    <row r="317" spans="4:28">
      <c r="D317" s="259"/>
      <c r="E317" s="344">
        <v>44125</v>
      </c>
      <c r="F317" s="203" t="s">
        <v>495</v>
      </c>
      <c r="G317" s="345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03"/>
      <c r="X317" s="203"/>
      <c r="Y317" s="386"/>
      <c r="Z317" s="203"/>
      <c r="AA317" s="203"/>
      <c r="AB317" s="42"/>
    </row>
    <row r="318" spans="4:28">
      <c r="D318" s="259"/>
      <c r="E318" s="344">
        <v>44125</v>
      </c>
      <c r="F318" s="203" t="s">
        <v>495</v>
      </c>
      <c r="G318" s="345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03"/>
      <c r="X318" s="203"/>
      <c r="Y318" s="386"/>
      <c r="Z318" s="203"/>
      <c r="AA318" s="203"/>
      <c r="AB318" s="42"/>
    </row>
    <row r="319" spans="4:28">
      <c r="D319" s="259"/>
      <c r="E319" s="344">
        <v>44125</v>
      </c>
      <c r="F319" s="203" t="s">
        <v>956</v>
      </c>
      <c r="G319" s="345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03"/>
      <c r="X319" s="203"/>
      <c r="Y319" s="386"/>
      <c r="Z319" s="203"/>
      <c r="AA319" s="203"/>
      <c r="AB319" s="42"/>
    </row>
    <row r="320" spans="4:28">
      <c r="D320" s="259"/>
      <c r="E320" s="344">
        <v>44125</v>
      </c>
      <c r="F320" s="203" t="s">
        <v>1894</v>
      </c>
      <c r="G320" s="345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>
        <v>668</v>
      </c>
      <c r="W320" s="203"/>
      <c r="X320" s="203"/>
      <c r="Y320" s="386"/>
      <c r="Z320" s="203"/>
      <c r="AA320" s="203"/>
      <c r="AB320" s="42"/>
    </row>
    <row r="321" spans="4:28">
      <c r="D321" s="259"/>
      <c r="E321" s="344">
        <v>44125</v>
      </c>
      <c r="F321" s="203" t="s">
        <v>1895</v>
      </c>
      <c r="G321" s="345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/>
      <c r="S321" s="259">
        <v>1</v>
      </c>
      <c r="T321" s="259"/>
      <c r="U321" s="259"/>
      <c r="V321" s="259"/>
      <c r="W321" s="203"/>
      <c r="X321" s="203"/>
      <c r="Y321" s="386"/>
      <c r="Z321" s="203"/>
      <c r="AA321" s="203"/>
      <c r="AB321" s="42"/>
    </row>
    <row r="322" spans="4:28">
      <c r="D322" s="259"/>
      <c r="E322" s="344">
        <v>44125</v>
      </c>
      <c r="F322" s="203" t="s">
        <v>1896</v>
      </c>
      <c r="G322" s="345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>
        <v>56</v>
      </c>
      <c r="U322" s="259"/>
      <c r="V322" s="259"/>
      <c r="W322" s="203"/>
      <c r="X322" s="203"/>
      <c r="Y322" s="386"/>
      <c r="Z322" s="203"/>
      <c r="AA322" s="203"/>
      <c r="AB322" s="42"/>
    </row>
    <row r="323" spans="4:28">
      <c r="D323" s="259"/>
      <c r="E323" s="344">
        <v>44125</v>
      </c>
      <c r="F323" s="203" t="s">
        <v>1679</v>
      </c>
      <c r="G323" s="345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03"/>
      <c r="X323" s="203"/>
      <c r="Y323" s="386"/>
      <c r="Z323" s="203"/>
      <c r="AA323" s="203"/>
      <c r="AB323" s="42"/>
    </row>
    <row r="324" spans="4:28">
      <c r="D324" s="259"/>
      <c r="E324" s="344">
        <v>44125</v>
      </c>
      <c r="F324" s="203" t="s">
        <v>962</v>
      </c>
      <c r="G324" s="345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03"/>
      <c r="X324" s="203"/>
      <c r="Y324" s="386"/>
      <c r="Z324" s="203"/>
      <c r="AA324" s="203"/>
      <c r="AB324" s="42"/>
    </row>
    <row r="325" spans="4:28">
      <c r="D325" s="259"/>
      <c r="E325" s="344">
        <v>44125</v>
      </c>
      <c r="F325" s="203" t="s">
        <v>963</v>
      </c>
      <c r="G325" s="345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03"/>
      <c r="X325" s="203"/>
      <c r="Y325" s="386"/>
      <c r="Z325" s="203"/>
      <c r="AA325" s="203"/>
      <c r="AB325" s="42"/>
    </row>
    <row r="326" spans="4:28">
      <c r="D326" s="259">
        <v>5</v>
      </c>
      <c r="E326" s="344">
        <v>44125</v>
      </c>
      <c r="F326" s="203" t="s">
        <v>1276</v>
      </c>
      <c r="G326" s="345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59"/>
      <c r="W326" s="203"/>
      <c r="X326" s="203"/>
      <c r="Y326" s="386"/>
      <c r="Z326" s="203"/>
      <c r="AA326" s="203"/>
      <c r="AB326" s="42"/>
    </row>
    <row r="327" spans="4:28">
      <c r="D327" s="259"/>
      <c r="E327" s="344">
        <v>44134</v>
      </c>
      <c r="F327" s="203" t="s">
        <v>1897</v>
      </c>
      <c r="G327" s="345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03"/>
      <c r="X327" s="203"/>
      <c r="Y327" s="386"/>
      <c r="Z327" s="203"/>
      <c r="AA327" s="203"/>
      <c r="AB327" s="42"/>
    </row>
    <row r="328" spans="4:28">
      <c r="D328" s="259"/>
      <c r="E328" s="344">
        <v>44134</v>
      </c>
      <c r="F328" s="203" t="s">
        <v>1898</v>
      </c>
      <c r="G328" s="345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03"/>
      <c r="X328" s="203"/>
      <c r="Y328" s="386"/>
      <c r="Z328" s="203"/>
      <c r="AA328" s="203"/>
      <c r="AB328" s="42"/>
    </row>
    <row r="329" spans="4:28">
      <c r="D329" s="148"/>
      <c r="E329" s="361">
        <v>44137</v>
      </c>
      <c r="F329" s="149" t="s">
        <v>495</v>
      </c>
      <c r="G329" s="362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42"/>
      <c r="X329" s="42"/>
      <c r="Y329" s="382"/>
      <c r="Z329" s="149"/>
      <c r="AA329" s="42"/>
      <c r="AB329" s="42"/>
    </row>
    <row r="330" spans="4:28">
      <c r="D330" s="148"/>
      <c r="E330" s="361">
        <v>44137</v>
      </c>
      <c r="F330" s="149" t="s">
        <v>956</v>
      </c>
      <c r="G330" s="362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42"/>
      <c r="X330" s="42"/>
      <c r="Y330" s="382"/>
      <c r="Z330" s="149"/>
      <c r="AA330" s="42"/>
      <c r="AB330" s="42"/>
    </row>
    <row r="331" spans="4:28">
      <c r="D331" s="148"/>
      <c r="E331" s="361">
        <v>44137</v>
      </c>
      <c r="F331" s="149" t="s">
        <v>495</v>
      </c>
      <c r="G331" s="362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42"/>
      <c r="X331" s="42"/>
      <c r="Y331" s="382"/>
      <c r="Z331" s="149"/>
      <c r="AA331" s="42"/>
      <c r="AB331" s="42"/>
    </row>
    <row r="332" spans="4:28">
      <c r="D332" s="148">
        <v>1</v>
      </c>
      <c r="E332" s="361">
        <v>44137</v>
      </c>
      <c r="F332" s="149" t="s">
        <v>1908</v>
      </c>
      <c r="G332" s="362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42"/>
      <c r="X332" s="42"/>
      <c r="Y332" s="382"/>
      <c r="Z332" s="149"/>
      <c r="AA332" s="42"/>
      <c r="AB332" s="42"/>
    </row>
    <row r="333" spans="4:28">
      <c r="D333" s="148">
        <v>3</v>
      </c>
      <c r="E333" s="361">
        <v>44137</v>
      </c>
      <c r="F333" s="149" t="s">
        <v>1909</v>
      </c>
      <c r="G333" s="362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42"/>
      <c r="X333" s="42"/>
      <c r="Y333" s="382"/>
      <c r="Z333" s="149"/>
      <c r="AA333" s="42"/>
      <c r="AB333" s="42"/>
    </row>
    <row r="334" spans="4:28">
      <c r="D334" s="148">
        <v>1.5</v>
      </c>
      <c r="E334" s="361">
        <v>44137</v>
      </c>
      <c r="F334" s="149" t="s">
        <v>1910</v>
      </c>
      <c r="G334" s="362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42"/>
      <c r="X334" s="42"/>
      <c r="Y334" s="382"/>
      <c r="Z334" s="149">
        <v>215</v>
      </c>
      <c r="AA334" s="42"/>
      <c r="AB334" s="42"/>
    </row>
    <row r="335" spans="4:28">
      <c r="D335" s="148"/>
      <c r="E335" s="361">
        <v>44137</v>
      </c>
      <c r="F335" s="149" t="s">
        <v>1911</v>
      </c>
      <c r="G335" s="362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42"/>
      <c r="X335" s="42"/>
      <c r="Y335" s="382"/>
      <c r="Z335" s="149"/>
      <c r="AA335" s="42"/>
      <c r="AB335" s="42"/>
    </row>
    <row r="336" spans="4:28">
      <c r="D336" s="148"/>
      <c r="E336" s="361">
        <v>44137</v>
      </c>
      <c r="F336" s="149" t="s">
        <v>962</v>
      </c>
      <c r="G336" s="362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42"/>
      <c r="X336" s="42"/>
      <c r="Y336" s="382"/>
      <c r="Z336" s="149"/>
      <c r="AA336" s="42"/>
      <c r="AB336" s="42"/>
    </row>
    <row r="337" spans="4:28">
      <c r="D337" s="148"/>
      <c r="E337" s="361">
        <v>44137</v>
      </c>
      <c r="F337" s="149" t="s">
        <v>963</v>
      </c>
      <c r="G337" s="362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42"/>
      <c r="X337" s="42"/>
      <c r="Y337" s="382"/>
      <c r="Z337" s="149"/>
      <c r="AA337" s="42"/>
      <c r="AB337" s="42"/>
    </row>
    <row r="338" spans="4:28">
      <c r="D338" s="148"/>
      <c r="E338" s="361">
        <v>44137</v>
      </c>
      <c r="F338" s="149" t="s">
        <v>1912</v>
      </c>
      <c r="G338" s="362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42"/>
      <c r="X338" s="42"/>
      <c r="Y338" s="382"/>
      <c r="Z338" s="149"/>
      <c r="AA338" s="42"/>
      <c r="AB338" s="42"/>
    </row>
    <row r="339" spans="4:28">
      <c r="D339" s="148"/>
      <c r="E339" s="361">
        <v>44141</v>
      </c>
      <c r="F339" s="149" t="s">
        <v>495</v>
      </c>
      <c r="G339" s="362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42"/>
      <c r="X339" s="42"/>
      <c r="Y339" s="382"/>
      <c r="Z339" s="149"/>
      <c r="AA339" s="42"/>
      <c r="AB339" s="42"/>
    </row>
    <row r="340" spans="4:28">
      <c r="D340" s="148">
        <v>2</v>
      </c>
      <c r="E340" s="361">
        <v>44142</v>
      </c>
      <c r="F340" s="149" t="s">
        <v>1920</v>
      </c>
      <c r="G340" s="362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148"/>
      <c r="W340" s="42"/>
      <c r="X340" s="42"/>
      <c r="Y340" s="382"/>
      <c r="Z340" s="149"/>
      <c r="AA340" s="42"/>
      <c r="AB340" s="42"/>
    </row>
    <row r="341" spans="4:28">
      <c r="D341" s="148">
        <v>8</v>
      </c>
      <c r="E341" s="361">
        <v>44142</v>
      </c>
      <c r="F341" s="149" t="s">
        <v>1913</v>
      </c>
      <c r="G341" s="362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148"/>
      <c r="W341" s="42"/>
      <c r="X341" s="42"/>
      <c r="Y341" s="382"/>
      <c r="Z341" s="149"/>
      <c r="AA341" s="42"/>
      <c r="AB341" s="42"/>
    </row>
    <row r="342" spans="4:28">
      <c r="D342" s="148"/>
      <c r="E342" s="361">
        <v>44142</v>
      </c>
      <c r="F342" s="149" t="s">
        <v>1915</v>
      </c>
      <c r="G342" s="362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148"/>
      <c r="W342" s="42"/>
      <c r="X342" s="42"/>
      <c r="Y342" s="382"/>
      <c r="Z342" s="149"/>
      <c r="AA342" s="42"/>
      <c r="AB342" s="42"/>
    </row>
    <row r="343" spans="4:28">
      <c r="D343" s="148"/>
      <c r="E343" s="361">
        <v>44142</v>
      </c>
      <c r="F343" s="149" t="s">
        <v>1914</v>
      </c>
      <c r="G343" s="362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>
        <v>1</v>
      </c>
      <c r="T343" s="148"/>
      <c r="U343" s="148"/>
      <c r="V343" s="148"/>
      <c r="W343" s="42"/>
      <c r="X343" s="42"/>
      <c r="Y343" s="382"/>
      <c r="Z343" s="149"/>
      <c r="AA343" s="42"/>
      <c r="AB343" s="42"/>
    </row>
    <row r="344" spans="4:28">
      <c r="D344" s="148">
        <v>1</v>
      </c>
      <c r="E344" s="361">
        <v>44142</v>
      </c>
      <c r="F344" s="149" t="s">
        <v>1916</v>
      </c>
      <c r="G344" s="362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148"/>
      <c r="W344" s="42"/>
      <c r="X344" s="42"/>
      <c r="Y344" s="382"/>
      <c r="Z344" s="149"/>
      <c r="AA344" s="42"/>
      <c r="AB344" s="42"/>
    </row>
    <row r="345" spans="4:28">
      <c r="D345" s="148"/>
      <c r="E345" s="361">
        <v>44142</v>
      </c>
      <c r="F345" s="149" t="s">
        <v>495</v>
      </c>
      <c r="G345" s="362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42"/>
      <c r="X345" s="42"/>
      <c r="Y345" s="382"/>
      <c r="Z345" s="149"/>
      <c r="AA345" s="42"/>
      <c r="AB345" s="42"/>
    </row>
    <row r="346" spans="4:28">
      <c r="D346" s="148"/>
      <c r="E346" s="361">
        <v>44142</v>
      </c>
      <c r="F346" s="149" t="s">
        <v>1917</v>
      </c>
      <c r="G346" s="362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>
        <v>158</v>
      </c>
      <c r="U346" s="148"/>
      <c r="V346" s="148"/>
      <c r="W346" s="42"/>
      <c r="X346" s="42"/>
      <c r="Y346" s="382"/>
      <c r="Z346" s="149"/>
      <c r="AA346" s="42"/>
      <c r="AB346" s="42"/>
    </row>
    <row r="347" spans="4:28">
      <c r="D347" s="148"/>
      <c r="E347" s="361">
        <v>44142</v>
      </c>
      <c r="F347" s="149" t="s">
        <v>1918</v>
      </c>
      <c r="G347" s="362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42"/>
      <c r="X347" s="42"/>
      <c r="Y347" s="382"/>
      <c r="Z347" s="149"/>
      <c r="AA347" s="42"/>
      <c r="AB347" s="42"/>
    </row>
    <row r="348" spans="4:28">
      <c r="D348" s="148"/>
      <c r="E348" s="361">
        <v>44142</v>
      </c>
      <c r="F348" s="149" t="s">
        <v>1890</v>
      </c>
      <c r="G348" s="362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>
        <v>143</v>
      </c>
      <c r="U348" s="148"/>
      <c r="V348" s="148"/>
      <c r="W348" s="42"/>
      <c r="X348" s="42"/>
      <c r="Y348" s="382"/>
      <c r="Z348" s="149"/>
      <c r="AA348" s="42"/>
      <c r="AB348" s="42"/>
    </row>
    <row r="349" spans="4:28">
      <c r="D349" s="148"/>
      <c r="E349" s="361">
        <v>44142</v>
      </c>
      <c r="F349" s="149" t="s">
        <v>962</v>
      </c>
      <c r="G349" s="362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42"/>
      <c r="X349" s="42"/>
      <c r="Y349" s="382"/>
      <c r="Z349" s="149"/>
      <c r="AA349" s="42"/>
      <c r="AB349" s="42"/>
    </row>
    <row r="350" spans="4:28">
      <c r="D350" s="148"/>
      <c r="E350" s="361">
        <v>44142</v>
      </c>
      <c r="F350" s="149" t="s">
        <v>1919</v>
      </c>
      <c r="G350" s="362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42"/>
      <c r="X350" s="42"/>
      <c r="Y350" s="382"/>
      <c r="Z350" s="149"/>
      <c r="AA350" s="42"/>
      <c r="AB350" s="42"/>
    </row>
    <row r="351" spans="4:28">
      <c r="D351" s="148"/>
      <c r="E351" s="361">
        <v>44142</v>
      </c>
      <c r="F351" s="149" t="s">
        <v>495</v>
      </c>
      <c r="G351" s="362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42"/>
      <c r="X351" s="42"/>
      <c r="Y351" s="382"/>
      <c r="Z351" s="149"/>
      <c r="AA351" s="42"/>
      <c r="AB351" s="42"/>
    </row>
    <row r="352" spans="4:28">
      <c r="D352" s="148">
        <v>5</v>
      </c>
      <c r="E352" s="361">
        <v>44142</v>
      </c>
      <c r="F352" s="149" t="s">
        <v>1924</v>
      </c>
      <c r="G352" s="362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42"/>
      <c r="X352" s="42"/>
      <c r="Y352" s="382"/>
      <c r="Z352" s="149"/>
      <c r="AA352" s="42"/>
      <c r="AB352" s="42"/>
    </row>
    <row r="353" spans="4:28">
      <c r="D353" s="148"/>
      <c r="E353" s="361">
        <v>44142</v>
      </c>
      <c r="F353" s="149" t="s">
        <v>1921</v>
      </c>
      <c r="G353" s="362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148"/>
      <c r="W353" s="42"/>
      <c r="X353" s="42"/>
      <c r="Y353" s="382"/>
      <c r="Z353" s="149"/>
      <c r="AA353" s="42"/>
      <c r="AB353" s="42"/>
    </row>
    <row r="354" spans="4:28">
      <c r="D354" s="148"/>
      <c r="E354" s="361">
        <v>44142</v>
      </c>
      <c r="F354" s="149" t="s">
        <v>1922</v>
      </c>
      <c r="G354" s="362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148"/>
      <c r="W354" s="42"/>
      <c r="X354" s="42"/>
      <c r="Y354" s="382"/>
      <c r="Z354" s="149"/>
      <c r="AA354" s="42"/>
      <c r="AB354" s="42"/>
    </row>
    <row r="355" spans="4:28">
      <c r="D355" s="148">
        <v>5</v>
      </c>
      <c r="E355" s="361">
        <v>44142</v>
      </c>
      <c r="F355" s="149" t="s">
        <v>1923</v>
      </c>
      <c r="G355" s="362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148"/>
      <c r="W355" s="42"/>
      <c r="X355" s="42"/>
      <c r="Y355" s="382"/>
      <c r="Z355" s="149"/>
      <c r="AA355" s="42"/>
      <c r="AB355" s="42"/>
    </row>
    <row r="356" spans="4:28">
      <c r="D356" s="148"/>
      <c r="E356" s="361">
        <v>44142</v>
      </c>
      <c r="F356" s="149" t="s">
        <v>495</v>
      </c>
      <c r="G356" s="362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42"/>
      <c r="X356" s="42"/>
      <c r="Y356" s="382"/>
      <c r="Z356" s="149"/>
      <c r="AA356" s="42"/>
      <c r="AB356" s="42"/>
    </row>
    <row r="357" spans="4:28">
      <c r="D357" s="148"/>
      <c r="E357" s="361">
        <v>44142</v>
      </c>
      <c r="F357" s="149" t="s">
        <v>1925</v>
      </c>
      <c r="G357" s="362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>
        <v>94</v>
      </c>
      <c r="U357" s="148"/>
      <c r="V357" s="148"/>
      <c r="W357" s="42"/>
      <c r="X357" s="42"/>
      <c r="Y357" s="382"/>
      <c r="Z357" s="149"/>
      <c r="AA357" s="42"/>
      <c r="AB357" s="42"/>
    </row>
    <row r="358" spans="4:28">
      <c r="D358" s="148"/>
      <c r="E358" s="361">
        <v>44142</v>
      </c>
      <c r="F358" s="149" t="s">
        <v>1893</v>
      </c>
      <c r="G358" s="362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42"/>
      <c r="X358" s="42"/>
      <c r="Y358" s="382"/>
      <c r="Z358" s="149"/>
      <c r="AA358" s="42"/>
      <c r="AB358" s="42"/>
    </row>
    <row r="359" spans="4:28">
      <c r="D359" s="148"/>
      <c r="E359" s="361">
        <v>44142</v>
      </c>
      <c r="F359" s="149" t="s">
        <v>1890</v>
      </c>
      <c r="G359" s="362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>
        <v>56</v>
      </c>
      <c r="U359" s="148"/>
      <c r="V359" s="148"/>
      <c r="W359" s="42"/>
      <c r="X359" s="42"/>
      <c r="Y359" s="382"/>
      <c r="Z359" s="149"/>
      <c r="AA359" s="42"/>
      <c r="AB359" s="42"/>
    </row>
    <row r="360" spans="4:28">
      <c r="D360" s="148"/>
      <c r="E360" s="361">
        <v>44142</v>
      </c>
      <c r="F360" s="149" t="s">
        <v>962</v>
      </c>
      <c r="G360" s="363"/>
      <c r="H360" s="362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42"/>
      <c r="X360" s="42"/>
      <c r="Y360" s="382"/>
      <c r="Z360" s="149"/>
      <c r="AA360" s="42"/>
      <c r="AB360" s="42"/>
    </row>
    <row r="361" spans="4:28">
      <c r="D361" s="148"/>
      <c r="E361" s="361">
        <v>44142</v>
      </c>
      <c r="F361" s="149" t="s">
        <v>1914</v>
      </c>
      <c r="G361" s="362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>
        <v>1</v>
      </c>
      <c r="T361" s="148"/>
      <c r="U361" s="148"/>
      <c r="V361" s="148"/>
      <c r="W361" s="42"/>
      <c r="X361" s="42"/>
      <c r="Y361" s="382"/>
      <c r="Z361" s="149"/>
      <c r="AA361" s="42"/>
      <c r="AB361" s="42"/>
    </row>
    <row r="362" spans="4:28">
      <c r="D362" s="148"/>
      <c r="E362" s="361">
        <v>44142</v>
      </c>
      <c r="F362" s="149" t="s">
        <v>1926</v>
      </c>
      <c r="G362" s="362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42"/>
      <c r="X362" s="42"/>
      <c r="Y362" s="382"/>
      <c r="Z362" s="149"/>
      <c r="AA362" s="42"/>
      <c r="AB362" s="42"/>
    </row>
    <row r="363" spans="4:28">
      <c r="D363" s="148"/>
      <c r="E363" s="361">
        <v>44143</v>
      </c>
      <c r="F363" s="149" t="s">
        <v>495</v>
      </c>
      <c r="G363" s="362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42"/>
      <c r="X363" s="42"/>
      <c r="Y363" s="382"/>
      <c r="Z363" s="149"/>
      <c r="AA363" s="42"/>
      <c r="AB363" s="42"/>
    </row>
    <row r="364" spans="4:28">
      <c r="D364" s="148">
        <v>5</v>
      </c>
      <c r="E364" s="361">
        <v>44143</v>
      </c>
      <c r="F364" s="149" t="s">
        <v>1927</v>
      </c>
      <c r="G364" s="362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148"/>
      <c r="W364" s="42"/>
      <c r="X364" s="42"/>
      <c r="Y364" s="382"/>
      <c r="Z364" s="149"/>
      <c r="AA364" s="42"/>
      <c r="AB364" s="42"/>
    </row>
    <row r="365" spans="4:28">
      <c r="D365" s="148"/>
      <c r="E365" s="361">
        <v>44143</v>
      </c>
      <c r="F365" s="149" t="s">
        <v>1928</v>
      </c>
      <c r="G365" s="362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148"/>
      <c r="W365" s="42"/>
      <c r="X365" s="42"/>
      <c r="Y365" s="382"/>
      <c r="Z365" s="149"/>
      <c r="AA365" s="42"/>
      <c r="AB365" s="42"/>
    </row>
    <row r="366" spans="4:28">
      <c r="D366" s="148"/>
      <c r="E366" s="361">
        <v>44143</v>
      </c>
      <c r="F366" s="149" t="s">
        <v>1929</v>
      </c>
      <c r="G366" s="362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>
        <v>71</v>
      </c>
      <c r="U366" s="148"/>
      <c r="V366" s="148"/>
      <c r="W366" s="42"/>
      <c r="X366" s="42"/>
      <c r="Y366" s="382"/>
      <c r="Z366" s="149"/>
      <c r="AA366" s="42"/>
      <c r="AB366" s="42"/>
    </row>
    <row r="367" spans="4:28">
      <c r="D367" s="148"/>
      <c r="E367" s="361">
        <v>44143</v>
      </c>
      <c r="F367" s="149" t="s">
        <v>1914</v>
      </c>
      <c r="G367" s="362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>
        <v>1</v>
      </c>
      <c r="T367" s="148"/>
      <c r="U367" s="148"/>
      <c r="V367" s="148"/>
      <c r="W367" s="42"/>
      <c r="X367" s="42"/>
      <c r="Y367" s="382"/>
      <c r="Z367" s="149"/>
      <c r="AA367" s="42"/>
      <c r="AB367" s="42"/>
    </row>
    <row r="368" spans="4:28">
      <c r="D368" s="148"/>
      <c r="E368" s="361">
        <v>44143</v>
      </c>
      <c r="F368" s="149" t="s">
        <v>1930</v>
      </c>
      <c r="G368" s="362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42"/>
      <c r="X368" s="42"/>
      <c r="Y368" s="382"/>
      <c r="Z368" s="149"/>
      <c r="AA368" s="42"/>
      <c r="AB368" s="42"/>
    </row>
    <row r="369" spans="4:28">
      <c r="D369" s="148"/>
      <c r="E369" s="361">
        <v>44143</v>
      </c>
      <c r="F369" s="149" t="s">
        <v>962</v>
      </c>
      <c r="G369" s="362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42"/>
      <c r="X369" s="42"/>
      <c r="Y369" s="382"/>
      <c r="Z369" s="149"/>
      <c r="AA369" s="42"/>
      <c r="AB369" s="42"/>
    </row>
    <row r="370" spans="4:28">
      <c r="D370" s="148"/>
      <c r="E370" s="361">
        <v>44143</v>
      </c>
      <c r="F370" s="149" t="s">
        <v>1931</v>
      </c>
      <c r="G370" s="362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42"/>
      <c r="X370" s="42"/>
      <c r="Y370" s="382"/>
      <c r="Z370" s="149"/>
      <c r="AA370" s="42"/>
      <c r="AB370" s="42"/>
    </row>
    <row r="371" spans="4:28">
      <c r="D371" s="148"/>
      <c r="E371" s="361">
        <v>44143</v>
      </c>
      <c r="F371" s="149" t="s">
        <v>495</v>
      </c>
      <c r="G371" s="362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42"/>
      <c r="X371" s="42"/>
      <c r="Y371" s="382"/>
      <c r="Z371" s="149"/>
      <c r="AA371" s="42"/>
      <c r="AB371" s="42"/>
    </row>
    <row r="372" spans="4:28">
      <c r="D372" s="148"/>
      <c r="E372" s="361">
        <v>44143</v>
      </c>
      <c r="F372" s="149" t="s">
        <v>1932</v>
      </c>
      <c r="G372" s="362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148"/>
      <c r="W372" s="42"/>
      <c r="X372" s="42"/>
      <c r="Y372" s="382"/>
      <c r="Z372" s="149"/>
      <c r="AA372" s="42"/>
      <c r="AB372" s="42"/>
    </row>
    <row r="373" spans="4:28">
      <c r="D373" s="148"/>
      <c r="E373" s="361">
        <v>44143</v>
      </c>
      <c r="F373" s="149" t="s">
        <v>1914</v>
      </c>
      <c r="G373" s="362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>
        <v>1</v>
      </c>
      <c r="T373" s="148"/>
      <c r="U373" s="148"/>
      <c r="V373" s="148"/>
      <c r="W373" s="42"/>
      <c r="X373" s="42"/>
      <c r="Y373" s="382"/>
      <c r="Z373" s="149"/>
      <c r="AA373" s="42"/>
      <c r="AB373" s="42"/>
    </row>
    <row r="374" spans="4:28">
      <c r="D374" s="148"/>
      <c r="E374" s="361">
        <v>44143</v>
      </c>
      <c r="F374" s="149" t="s">
        <v>1911</v>
      </c>
      <c r="G374" s="362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42"/>
      <c r="X374" s="42"/>
      <c r="Y374" s="382"/>
      <c r="Z374" s="149"/>
      <c r="AA374" s="42"/>
      <c r="AB374" s="42"/>
    </row>
    <row r="375" spans="4:28">
      <c r="D375" s="148"/>
      <c r="E375" s="361">
        <v>44143</v>
      </c>
      <c r="F375" s="149" t="s">
        <v>962</v>
      </c>
      <c r="G375" s="362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42"/>
      <c r="X375" s="42"/>
      <c r="Y375" s="382"/>
      <c r="Z375" s="149"/>
      <c r="AA375" s="42"/>
      <c r="AB375" s="42"/>
    </row>
    <row r="376" spans="4:28">
      <c r="D376" s="148"/>
      <c r="E376" s="361">
        <v>44143</v>
      </c>
      <c r="F376" s="149" t="s">
        <v>1933</v>
      </c>
      <c r="G376" s="362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42"/>
      <c r="X376" s="42"/>
      <c r="Y376" s="382"/>
      <c r="Z376" s="149"/>
      <c r="AA376" s="42"/>
      <c r="AB376" s="42"/>
    </row>
    <row r="377" spans="4:28">
      <c r="D377" s="148"/>
      <c r="E377" s="361">
        <v>44143</v>
      </c>
      <c r="F377" s="149" t="s">
        <v>495</v>
      </c>
      <c r="G377" s="362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42"/>
      <c r="X377" s="42"/>
      <c r="Y377" s="382"/>
      <c r="Z377" s="149"/>
      <c r="AA377" s="42"/>
      <c r="AB377" s="42"/>
    </row>
    <row r="378" spans="4:28">
      <c r="D378" s="148">
        <v>4</v>
      </c>
      <c r="E378" s="361">
        <v>44143</v>
      </c>
      <c r="F378" s="149" t="s">
        <v>1934</v>
      </c>
      <c r="G378" s="362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42"/>
      <c r="X378" s="42"/>
      <c r="Y378" s="382"/>
      <c r="Z378" s="149"/>
      <c r="AA378" s="42"/>
      <c r="AB378" s="42"/>
    </row>
    <row r="379" spans="4:28">
      <c r="D379" s="148"/>
      <c r="E379" s="361">
        <v>44143</v>
      </c>
      <c r="F379" s="149" t="s">
        <v>1935</v>
      </c>
      <c r="G379" s="362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>
        <v>10</v>
      </c>
      <c r="T379" s="148"/>
      <c r="U379" s="148"/>
      <c r="V379" s="148"/>
      <c r="W379" s="42"/>
      <c r="X379" s="42"/>
      <c r="Y379" s="382"/>
      <c r="Z379" s="149"/>
      <c r="AA379" s="42"/>
      <c r="AB379" s="42"/>
    </row>
    <row r="380" spans="4:28">
      <c r="D380" s="148"/>
      <c r="E380" s="361">
        <v>44143</v>
      </c>
      <c r="F380" s="149" t="s">
        <v>1570</v>
      </c>
      <c r="G380" s="362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42"/>
      <c r="X380" s="42"/>
      <c r="Y380" s="382"/>
      <c r="Z380" s="149"/>
      <c r="AA380" s="42"/>
      <c r="AB380" s="42"/>
    </row>
    <row r="381" spans="4:28">
      <c r="D381" s="148"/>
      <c r="E381" s="361">
        <v>44143</v>
      </c>
      <c r="F381" s="149" t="s">
        <v>962</v>
      </c>
      <c r="G381" s="362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42"/>
      <c r="X381" s="42"/>
      <c r="Y381" s="382"/>
      <c r="Z381" s="149"/>
      <c r="AA381" s="42"/>
      <c r="AB381" s="42"/>
    </row>
    <row r="382" spans="4:28">
      <c r="D382" s="148"/>
      <c r="E382" s="361">
        <v>44143</v>
      </c>
      <c r="F382" s="149" t="s">
        <v>1936</v>
      </c>
      <c r="G382" s="362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42"/>
      <c r="X382" s="42"/>
      <c r="Y382" s="382"/>
      <c r="Z382" s="149"/>
      <c r="AA382" s="42"/>
      <c r="AB382" s="42"/>
    </row>
    <row r="383" spans="4:28">
      <c r="D383" s="148"/>
      <c r="E383" s="361">
        <v>44153</v>
      </c>
      <c r="F383" s="149" t="s">
        <v>495</v>
      </c>
      <c r="G383" s="362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42"/>
      <c r="X383" s="42"/>
      <c r="Y383" s="382"/>
      <c r="Z383" s="149"/>
      <c r="AA383" s="42"/>
      <c r="AB383" s="42"/>
    </row>
    <row r="384" spans="4:28">
      <c r="D384" s="148">
        <v>5</v>
      </c>
      <c r="E384" s="361">
        <v>44153</v>
      </c>
      <c r="F384" s="149" t="s">
        <v>1937</v>
      </c>
      <c r="G384" s="362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42"/>
      <c r="X384" s="42"/>
      <c r="Y384" s="382"/>
      <c r="Z384" s="149"/>
      <c r="AA384" s="42"/>
      <c r="AB384" s="42"/>
    </row>
    <row r="385" spans="4:28">
      <c r="D385" s="148"/>
      <c r="E385" s="361">
        <v>44153</v>
      </c>
      <c r="F385" s="149" t="s">
        <v>1935</v>
      </c>
      <c r="G385" s="362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>
        <v>5</v>
      </c>
      <c r="T385" s="148"/>
      <c r="U385" s="148"/>
      <c r="V385" s="148"/>
      <c r="W385" s="42"/>
      <c r="X385" s="42"/>
      <c r="Y385" s="382"/>
      <c r="Z385" s="149"/>
      <c r="AA385" s="42"/>
      <c r="AB385" s="42"/>
    </row>
    <row r="386" spans="4:28">
      <c r="D386" s="148"/>
      <c r="E386" s="361">
        <v>44153</v>
      </c>
      <c r="F386" s="149" t="s">
        <v>1914</v>
      </c>
      <c r="G386" s="362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>
        <v>1</v>
      </c>
      <c r="T386" s="148"/>
      <c r="U386" s="148"/>
      <c r="V386" s="148"/>
      <c r="W386" s="42"/>
      <c r="X386" s="42"/>
      <c r="Y386" s="382"/>
      <c r="Z386" s="149"/>
      <c r="AA386" s="42"/>
      <c r="AB386" s="42"/>
    </row>
    <row r="387" spans="4:28">
      <c r="D387" s="148"/>
      <c r="E387" s="361">
        <v>44153</v>
      </c>
      <c r="F387" s="149" t="s">
        <v>1938</v>
      </c>
      <c r="G387" s="362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148"/>
      <c r="W387" s="42"/>
      <c r="X387" s="42"/>
      <c r="Y387" s="382"/>
      <c r="Z387" s="149"/>
      <c r="AA387" s="42"/>
      <c r="AB387" s="42"/>
    </row>
    <row r="388" spans="4:28">
      <c r="D388" s="148"/>
      <c r="E388" s="361">
        <v>44153</v>
      </c>
      <c r="F388" s="149" t="s">
        <v>495</v>
      </c>
      <c r="G388" s="362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42"/>
      <c r="X388" s="42"/>
      <c r="Y388" s="382"/>
      <c r="Z388" s="149"/>
      <c r="AA388" s="42"/>
      <c r="AB388" s="42"/>
    </row>
    <row r="389" spans="4:28">
      <c r="D389" s="148"/>
      <c r="E389" s="361">
        <v>44153</v>
      </c>
      <c r="F389" s="149" t="s">
        <v>1940</v>
      </c>
      <c r="G389" s="362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>
        <v>70</v>
      </c>
      <c r="U389" s="148"/>
      <c r="V389" s="148"/>
      <c r="W389" s="42"/>
      <c r="X389" s="42"/>
      <c r="Y389" s="382"/>
      <c r="Z389" s="149"/>
      <c r="AA389" s="42"/>
      <c r="AB389" s="42"/>
    </row>
    <row r="390" spans="4:28">
      <c r="D390" s="148"/>
      <c r="E390" s="361">
        <v>44153</v>
      </c>
      <c r="F390" s="149" t="s">
        <v>1939</v>
      </c>
      <c r="G390" s="362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42"/>
      <c r="X390" s="42"/>
      <c r="Y390" s="382"/>
      <c r="Z390" s="149"/>
      <c r="AA390" s="42"/>
      <c r="AB390" s="42"/>
    </row>
    <row r="391" spans="4:28">
      <c r="D391" s="148"/>
      <c r="E391" s="361">
        <v>44153</v>
      </c>
      <c r="F391" s="149" t="s">
        <v>962</v>
      </c>
      <c r="G391" s="362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42"/>
      <c r="X391" s="42"/>
      <c r="Y391" s="382"/>
      <c r="Z391" s="149"/>
      <c r="AA391" s="42"/>
      <c r="AB391" s="42"/>
    </row>
    <row r="392" spans="4:28">
      <c r="D392" s="148"/>
      <c r="E392" s="361">
        <v>44153</v>
      </c>
      <c r="F392" s="149" t="s">
        <v>1941</v>
      </c>
      <c r="G392" s="362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42"/>
      <c r="X392" s="42"/>
      <c r="Y392" s="382"/>
      <c r="Z392" s="149"/>
      <c r="AA392" s="42"/>
      <c r="AB392" s="42"/>
    </row>
    <row r="393" spans="4:28">
      <c r="D393" s="148"/>
      <c r="E393" s="361">
        <v>44153</v>
      </c>
      <c r="F393" s="149" t="s">
        <v>495</v>
      </c>
      <c r="G393" s="362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42"/>
      <c r="X393" s="42"/>
      <c r="Y393" s="382"/>
      <c r="Z393" s="149"/>
      <c r="AA393" s="42"/>
      <c r="AB393" s="42"/>
    </row>
    <row r="394" spans="4:28">
      <c r="D394" s="148">
        <v>5</v>
      </c>
      <c r="E394" s="361">
        <v>44153</v>
      </c>
      <c r="F394" s="149" t="s">
        <v>1942</v>
      </c>
      <c r="G394" s="362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>
        <v>766</v>
      </c>
      <c r="W394" s="42"/>
      <c r="X394" s="42"/>
      <c r="Y394" s="382"/>
      <c r="Z394" s="149"/>
      <c r="AA394" s="42"/>
      <c r="AB394" s="42"/>
    </row>
    <row r="395" spans="4:28">
      <c r="D395" s="148"/>
      <c r="E395" s="361">
        <v>44153</v>
      </c>
      <c r="F395" s="149" t="s">
        <v>1943</v>
      </c>
      <c r="G395" s="362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42"/>
      <c r="X395" s="42"/>
      <c r="Y395" s="382"/>
      <c r="Z395" s="149"/>
      <c r="AA395" s="42"/>
      <c r="AB395" s="42"/>
    </row>
    <row r="396" spans="4:28">
      <c r="D396" s="148"/>
      <c r="E396" s="361">
        <v>44153</v>
      </c>
      <c r="F396" s="149" t="s">
        <v>962</v>
      </c>
      <c r="G396" s="362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42"/>
      <c r="X396" s="42"/>
      <c r="Y396" s="382"/>
      <c r="Z396" s="149"/>
      <c r="AA396" s="42"/>
      <c r="AB396" s="42"/>
    </row>
    <row r="397" spans="4:28">
      <c r="D397" s="148"/>
      <c r="E397" s="361">
        <v>44153</v>
      </c>
      <c r="F397" s="149" t="s">
        <v>1890</v>
      </c>
      <c r="G397" s="362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>
        <v>39</v>
      </c>
      <c r="U397" s="148"/>
      <c r="V397" s="148"/>
      <c r="W397" s="42"/>
      <c r="X397" s="42"/>
      <c r="Y397" s="382"/>
      <c r="Z397" s="149"/>
      <c r="AA397" s="42"/>
      <c r="AB397" s="42"/>
    </row>
    <row r="398" spans="4:28">
      <c r="D398" s="148"/>
      <c r="E398" s="361">
        <v>44153</v>
      </c>
      <c r="F398" s="149" t="s">
        <v>1946</v>
      </c>
      <c r="G398" s="362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42"/>
      <c r="X398" s="42"/>
      <c r="Y398" s="382"/>
      <c r="Z398" s="149"/>
      <c r="AA398" s="42"/>
      <c r="AB398" s="42"/>
    </row>
    <row r="399" spans="4:28">
      <c r="D399" s="148"/>
      <c r="E399" s="361">
        <v>44155</v>
      </c>
      <c r="F399" s="149" t="s">
        <v>1284</v>
      </c>
      <c r="G399" s="362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42"/>
      <c r="X399" s="42"/>
      <c r="Y399" s="382"/>
      <c r="Z399" s="149"/>
      <c r="AA399" s="42"/>
      <c r="AB399" s="42"/>
    </row>
    <row r="400" spans="4:28">
      <c r="D400" s="148">
        <v>5</v>
      </c>
      <c r="E400" s="361">
        <v>44155</v>
      </c>
      <c r="F400" s="149" t="s">
        <v>1944</v>
      </c>
      <c r="G400" s="362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42"/>
      <c r="X400" s="42"/>
      <c r="Y400" s="382"/>
      <c r="Z400" s="149"/>
      <c r="AA400" s="42"/>
      <c r="AB400" s="42"/>
    </row>
    <row r="401" spans="4:28">
      <c r="D401" s="148"/>
      <c r="E401" s="361">
        <v>44155</v>
      </c>
      <c r="F401" s="149" t="s">
        <v>1945</v>
      </c>
      <c r="G401" s="362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42"/>
      <c r="X401" s="42"/>
      <c r="Y401" s="382"/>
      <c r="Z401" s="149"/>
      <c r="AA401" s="42"/>
      <c r="AB401" s="42"/>
    </row>
    <row r="402" spans="4:28">
      <c r="D402" s="148"/>
      <c r="E402" s="361">
        <v>44161</v>
      </c>
      <c r="F402" s="149" t="s">
        <v>495</v>
      </c>
      <c r="G402" s="362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42"/>
      <c r="X402" s="42"/>
      <c r="Y402" s="382"/>
      <c r="Z402" s="149"/>
      <c r="AA402" s="42"/>
      <c r="AB402" s="42"/>
    </row>
    <row r="403" spans="4:28">
      <c r="D403" s="148">
        <v>20</v>
      </c>
      <c r="E403" s="361">
        <v>44161</v>
      </c>
      <c r="F403" s="149" t="s">
        <v>1947</v>
      </c>
      <c r="G403" s="362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42"/>
      <c r="X403" s="42"/>
      <c r="Y403" s="382"/>
      <c r="Z403" s="149"/>
      <c r="AA403" s="42"/>
      <c r="AB403" s="42"/>
    </row>
    <row r="404" spans="4:28">
      <c r="D404" s="148"/>
      <c r="E404" s="361">
        <v>44161</v>
      </c>
      <c r="F404" s="149" t="s">
        <v>1935</v>
      </c>
      <c r="G404" s="362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>
        <v>12.5</v>
      </c>
      <c r="T404" s="148"/>
      <c r="U404" s="148"/>
      <c r="V404" s="148"/>
      <c r="W404" s="42"/>
      <c r="X404" s="42"/>
      <c r="Y404" s="382"/>
      <c r="Z404" s="149"/>
      <c r="AA404" s="42"/>
      <c r="AB404" s="42"/>
    </row>
    <row r="405" spans="4:28">
      <c r="D405" s="148"/>
      <c r="E405" s="361">
        <v>44161</v>
      </c>
      <c r="F405" s="149" t="s">
        <v>1948</v>
      </c>
      <c r="G405" s="362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42"/>
      <c r="X405" s="42"/>
      <c r="Y405" s="382"/>
      <c r="Z405" s="149"/>
      <c r="AA405" s="42"/>
      <c r="AB405" s="42"/>
    </row>
    <row r="406" spans="4:28">
      <c r="D406" s="148"/>
      <c r="E406" s="361">
        <v>44161</v>
      </c>
      <c r="F406" s="149" t="s">
        <v>962</v>
      </c>
      <c r="G406" s="362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42"/>
      <c r="X406" s="42"/>
      <c r="Y406" s="382"/>
      <c r="Z406" s="149"/>
      <c r="AA406" s="42"/>
      <c r="AB406" s="42"/>
    </row>
    <row r="407" spans="4:28">
      <c r="D407" s="148"/>
      <c r="E407" s="361">
        <v>44161</v>
      </c>
      <c r="F407" s="149" t="s">
        <v>1949</v>
      </c>
      <c r="G407" s="362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42"/>
      <c r="X407" s="42"/>
      <c r="Y407" s="382"/>
      <c r="Z407" s="149"/>
      <c r="AA407" s="42"/>
      <c r="AB407" s="42"/>
    </row>
    <row r="408" spans="4:28">
      <c r="D408" s="148"/>
      <c r="E408" s="361">
        <v>44161</v>
      </c>
      <c r="F408" s="149" t="s">
        <v>495</v>
      </c>
      <c r="G408" s="362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42"/>
      <c r="X408" s="42"/>
      <c r="Y408" s="382"/>
      <c r="Z408" s="149"/>
      <c r="AA408" s="42"/>
      <c r="AB408" s="42"/>
    </row>
    <row r="409" spans="4:28">
      <c r="D409" s="148">
        <v>5</v>
      </c>
      <c r="E409" s="361">
        <v>44161</v>
      </c>
      <c r="F409" s="149" t="s">
        <v>1950</v>
      </c>
      <c r="G409" s="362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42"/>
      <c r="X409" s="42"/>
      <c r="Y409" s="382"/>
      <c r="Z409" s="149"/>
      <c r="AA409" s="42"/>
      <c r="AB409" s="42"/>
    </row>
    <row r="410" spans="4:28">
      <c r="D410" s="148"/>
      <c r="E410" s="361">
        <v>44161</v>
      </c>
      <c r="F410" s="149" t="s">
        <v>1935</v>
      </c>
      <c r="G410" s="362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>
        <v>10</v>
      </c>
      <c r="T410" s="148"/>
      <c r="U410" s="148"/>
      <c r="V410" s="148"/>
      <c r="W410" s="42"/>
      <c r="X410" s="42"/>
      <c r="Y410" s="382"/>
      <c r="Z410" s="149"/>
      <c r="AA410" s="42"/>
      <c r="AB410" s="42"/>
    </row>
    <row r="411" spans="4:28">
      <c r="D411" s="148"/>
      <c r="E411" s="361">
        <v>44161</v>
      </c>
      <c r="F411" s="149" t="s">
        <v>1951</v>
      </c>
      <c r="G411" s="362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148"/>
      <c r="W411" s="42"/>
      <c r="X411" s="42"/>
      <c r="Y411" s="382"/>
      <c r="Z411" s="149"/>
      <c r="AA411" s="42"/>
      <c r="AB411" s="42"/>
    </row>
    <row r="412" spans="4:28">
      <c r="D412" s="148"/>
      <c r="E412" s="361">
        <v>44161</v>
      </c>
      <c r="F412" s="149" t="s">
        <v>1952</v>
      </c>
      <c r="G412" s="362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148"/>
      <c r="W412" s="42"/>
      <c r="X412" s="42"/>
      <c r="Y412" s="382"/>
      <c r="Z412" s="149"/>
      <c r="AA412" s="42"/>
      <c r="AB412" s="42"/>
    </row>
    <row r="413" spans="4:28">
      <c r="D413" s="148"/>
      <c r="E413" s="361">
        <v>44161</v>
      </c>
      <c r="F413" s="149" t="s">
        <v>1953</v>
      </c>
      <c r="G413" s="362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>
        <v>50</v>
      </c>
      <c r="V413" s="148"/>
      <c r="W413" s="42"/>
      <c r="X413" s="42"/>
      <c r="Y413" s="382"/>
      <c r="Z413" s="149"/>
      <c r="AA413" s="42"/>
      <c r="AB413" s="42"/>
    </row>
    <row r="414" spans="4:28">
      <c r="D414" s="148"/>
      <c r="E414" s="361">
        <v>44161</v>
      </c>
      <c r="F414" s="149" t="s">
        <v>1956</v>
      </c>
      <c r="G414" s="362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42"/>
      <c r="X414" s="42"/>
      <c r="Y414" s="382"/>
      <c r="Z414" s="149"/>
      <c r="AA414" s="42"/>
      <c r="AB414" s="42"/>
    </row>
    <row r="415" spans="4:28">
      <c r="D415" s="148"/>
      <c r="E415" s="361">
        <v>44161</v>
      </c>
      <c r="F415" s="149" t="s">
        <v>962</v>
      </c>
      <c r="G415" s="362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42"/>
      <c r="X415" s="42"/>
      <c r="Y415" s="382"/>
      <c r="Z415" s="149"/>
      <c r="AA415" s="42"/>
      <c r="AB415" s="42"/>
    </row>
    <row r="416" spans="4:28">
      <c r="D416" s="148"/>
      <c r="E416" s="361">
        <v>44161</v>
      </c>
      <c r="F416" s="149" t="s">
        <v>1957</v>
      </c>
      <c r="G416" s="362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42"/>
      <c r="X416" s="42"/>
      <c r="Y416" s="382"/>
      <c r="Z416" s="149"/>
      <c r="AA416" s="42"/>
      <c r="AB416" s="42"/>
    </row>
    <row r="417" spans="4:28">
      <c r="D417" s="148"/>
      <c r="E417" s="361">
        <v>44161</v>
      </c>
      <c r="F417" s="149" t="s">
        <v>495</v>
      </c>
      <c r="G417" s="362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42"/>
      <c r="X417" s="42"/>
      <c r="Y417" s="382"/>
      <c r="Z417" s="149"/>
      <c r="AA417" s="42"/>
      <c r="AB417" s="42"/>
    </row>
    <row r="418" spans="4:28">
      <c r="D418" s="148"/>
      <c r="E418" s="361">
        <v>44161</v>
      </c>
      <c r="F418" s="149" t="s">
        <v>1958</v>
      </c>
      <c r="G418" s="362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148"/>
      <c r="W418" s="42"/>
      <c r="X418" s="42"/>
      <c r="Y418" s="382"/>
      <c r="Z418" s="149"/>
      <c r="AA418" s="42"/>
      <c r="AB418" s="42"/>
    </row>
    <row r="419" spans="4:28">
      <c r="D419" s="148"/>
      <c r="E419" s="361">
        <v>44161</v>
      </c>
      <c r="F419" s="149" t="s">
        <v>1914</v>
      </c>
      <c r="G419" s="362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>
        <v>1</v>
      </c>
      <c r="T419" s="148"/>
      <c r="U419" s="148"/>
      <c r="V419" s="148"/>
      <c r="W419" s="42"/>
      <c r="X419" s="42"/>
      <c r="Y419" s="382"/>
      <c r="Z419" s="149"/>
      <c r="AA419" s="42"/>
      <c r="AB419" s="42"/>
    </row>
    <row r="420" spans="4:28">
      <c r="D420" s="148"/>
      <c r="E420" s="361">
        <v>44161</v>
      </c>
      <c r="F420" s="149" t="s">
        <v>1956</v>
      </c>
      <c r="G420" s="362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42"/>
      <c r="X420" s="42"/>
      <c r="Y420" s="382"/>
      <c r="Z420" s="149"/>
      <c r="AA420" s="42"/>
      <c r="AB420" s="42"/>
    </row>
    <row r="421" spans="4:28">
      <c r="D421" s="148"/>
      <c r="E421" s="361">
        <v>44161</v>
      </c>
      <c r="F421" s="149" t="s">
        <v>1890</v>
      </c>
      <c r="G421" s="362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>
        <v>49.4</v>
      </c>
      <c r="U421" s="148"/>
      <c r="V421" s="148"/>
      <c r="W421" s="42"/>
      <c r="X421" s="42"/>
      <c r="Y421" s="382"/>
      <c r="Z421" s="149"/>
      <c r="AA421" s="42"/>
      <c r="AB421" s="42"/>
    </row>
    <row r="422" spans="4:28">
      <c r="D422" s="148"/>
      <c r="E422" s="361">
        <v>44161</v>
      </c>
      <c r="F422" s="149" t="s">
        <v>962</v>
      </c>
      <c r="G422" s="362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42"/>
      <c r="X422" s="42"/>
      <c r="Y422" s="382"/>
      <c r="Z422" s="149"/>
      <c r="AA422" s="42"/>
      <c r="AB422" s="42"/>
    </row>
    <row r="423" spans="4:28">
      <c r="D423" s="148"/>
      <c r="E423" s="361">
        <v>44161</v>
      </c>
      <c r="F423" s="149" t="s">
        <v>1957</v>
      </c>
      <c r="G423" s="362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42"/>
      <c r="X423" s="42"/>
      <c r="Y423" s="382"/>
      <c r="Z423" s="149"/>
      <c r="AA423" s="42"/>
      <c r="AB423" s="42"/>
    </row>
    <row r="424" spans="4:28">
      <c r="D424" s="160"/>
      <c r="E424" s="366">
        <v>44172</v>
      </c>
      <c r="F424" s="161" t="s">
        <v>495</v>
      </c>
      <c r="G424" s="367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1"/>
      <c r="X424" s="161"/>
      <c r="Y424" s="387"/>
      <c r="Z424" s="161"/>
      <c r="AA424" s="161"/>
      <c r="AB424" s="42"/>
    </row>
    <row r="425" spans="4:28">
      <c r="D425" s="160"/>
      <c r="E425" s="366">
        <v>44172</v>
      </c>
      <c r="F425" s="161" t="s">
        <v>956</v>
      </c>
      <c r="G425" s="367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1"/>
      <c r="X425" s="161"/>
      <c r="Y425" s="387"/>
      <c r="Z425" s="161"/>
      <c r="AA425" s="161"/>
      <c r="AB425" s="42"/>
    </row>
    <row r="426" spans="4:28">
      <c r="D426" s="160"/>
      <c r="E426" s="366">
        <v>44172</v>
      </c>
      <c r="F426" s="161" t="s">
        <v>1977</v>
      </c>
      <c r="G426" s="367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0"/>
      <c r="W426" s="161"/>
      <c r="X426" s="161"/>
      <c r="Y426" s="387"/>
      <c r="Z426" s="161"/>
      <c r="AA426" s="161"/>
      <c r="AB426" s="42"/>
    </row>
    <row r="427" spans="4:28">
      <c r="D427" s="160"/>
      <c r="E427" s="366">
        <v>44172</v>
      </c>
      <c r="F427" s="161" t="s">
        <v>1914</v>
      </c>
      <c r="G427" s="367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>
        <v>1</v>
      </c>
      <c r="T427" s="160"/>
      <c r="U427" s="160"/>
      <c r="V427" s="160"/>
      <c r="W427" s="161"/>
      <c r="X427" s="161"/>
      <c r="Y427" s="387"/>
      <c r="Z427" s="161"/>
      <c r="AA427" s="161"/>
      <c r="AB427" s="42"/>
    </row>
    <row r="428" spans="4:28">
      <c r="D428" s="160"/>
      <c r="E428" s="366">
        <v>44172</v>
      </c>
      <c r="F428" s="161" t="s">
        <v>1978</v>
      </c>
      <c r="G428" s="367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>
        <v>57</v>
      </c>
      <c r="U428" s="160"/>
      <c r="V428" s="160"/>
      <c r="W428" s="161"/>
      <c r="X428" s="161"/>
      <c r="Y428" s="387"/>
      <c r="Z428" s="161"/>
      <c r="AA428" s="161"/>
      <c r="AB428" s="42"/>
    </row>
    <row r="429" spans="4:28">
      <c r="D429" s="160"/>
      <c r="E429" s="366">
        <v>44172</v>
      </c>
      <c r="F429" s="161" t="s">
        <v>1979</v>
      </c>
      <c r="G429" s="367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1"/>
      <c r="X429" s="161"/>
      <c r="Y429" s="387"/>
      <c r="Z429" s="161"/>
      <c r="AA429" s="161"/>
      <c r="AB429" s="42"/>
    </row>
    <row r="430" spans="4:28">
      <c r="D430" s="160"/>
      <c r="E430" s="366">
        <v>44172</v>
      </c>
      <c r="F430" s="161" t="s">
        <v>962</v>
      </c>
      <c r="G430" s="367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1"/>
      <c r="X430" s="161"/>
      <c r="Y430" s="387"/>
      <c r="Z430" s="161"/>
      <c r="AA430" s="161"/>
      <c r="AB430" s="42"/>
    </row>
    <row r="431" spans="4:28">
      <c r="D431" s="160"/>
      <c r="E431" s="366">
        <v>44172</v>
      </c>
      <c r="F431" s="161" t="s">
        <v>1555</v>
      </c>
      <c r="G431" s="367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1"/>
      <c r="X431" s="161"/>
      <c r="Y431" s="387"/>
      <c r="Z431" s="161"/>
      <c r="AA431" s="161"/>
      <c r="AB431" s="42"/>
    </row>
    <row r="432" spans="4:28">
      <c r="D432" s="160"/>
      <c r="E432" s="366">
        <v>44172</v>
      </c>
      <c r="F432" s="161" t="s">
        <v>1980</v>
      </c>
      <c r="G432" s="367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1"/>
      <c r="X432" s="161"/>
      <c r="Y432" s="387"/>
      <c r="Z432" s="161"/>
      <c r="AA432" s="161"/>
      <c r="AB432" s="42"/>
    </row>
    <row r="433" spans="4:28">
      <c r="D433" s="160"/>
      <c r="E433" s="366">
        <v>44172</v>
      </c>
      <c r="F433" s="161" t="s">
        <v>495</v>
      </c>
      <c r="G433" s="367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1"/>
      <c r="X433" s="161"/>
      <c r="Y433" s="387"/>
      <c r="Z433" s="161"/>
      <c r="AA433" s="161"/>
      <c r="AB433" s="42"/>
    </row>
    <row r="434" spans="4:28">
      <c r="D434" s="160">
        <v>11.35</v>
      </c>
      <c r="E434" s="366">
        <v>44173</v>
      </c>
      <c r="F434" s="161" t="s">
        <v>1981</v>
      </c>
      <c r="G434" s="367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1"/>
      <c r="X434" s="161"/>
      <c r="Y434" s="387"/>
      <c r="Z434" s="161"/>
      <c r="AA434" s="161"/>
      <c r="AB434" s="42"/>
    </row>
    <row r="435" spans="4:28">
      <c r="D435" s="160"/>
      <c r="E435" s="366">
        <v>44173</v>
      </c>
      <c r="F435" s="161" t="s">
        <v>1935</v>
      </c>
      <c r="G435" s="367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>
        <v>9</v>
      </c>
      <c r="T435" s="160"/>
      <c r="U435" s="160"/>
      <c r="V435" s="160"/>
      <c r="W435" s="161"/>
      <c r="X435" s="161"/>
      <c r="Y435" s="387"/>
      <c r="Z435" s="161"/>
      <c r="AA435" s="161"/>
      <c r="AB435" s="42"/>
    </row>
    <row r="436" spans="4:28">
      <c r="D436" s="160"/>
      <c r="E436" s="366">
        <v>44173</v>
      </c>
      <c r="F436" s="161" t="s">
        <v>1982</v>
      </c>
      <c r="G436" s="367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0"/>
      <c r="W436" s="161"/>
      <c r="X436" s="161"/>
      <c r="Y436" s="387"/>
      <c r="Z436" s="161"/>
      <c r="AA436" s="161"/>
      <c r="AB436" s="42"/>
    </row>
    <row r="437" spans="4:28">
      <c r="D437" s="160"/>
      <c r="E437" s="366">
        <v>44173</v>
      </c>
      <c r="F437" s="161" t="s">
        <v>1914</v>
      </c>
      <c r="G437" s="367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>
        <v>1</v>
      </c>
      <c r="T437" s="160"/>
      <c r="U437" s="160"/>
      <c r="V437" s="160"/>
      <c r="W437" s="161"/>
      <c r="X437" s="161"/>
      <c r="Y437" s="387"/>
      <c r="Z437" s="161"/>
      <c r="AA437" s="161"/>
      <c r="AB437" s="42"/>
    </row>
    <row r="438" spans="4:28">
      <c r="D438" s="160"/>
      <c r="E438" s="366">
        <v>44173</v>
      </c>
      <c r="F438" s="161" t="s">
        <v>1983</v>
      </c>
      <c r="G438" s="367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>
        <v>88</v>
      </c>
      <c r="U438" s="160"/>
      <c r="V438" s="160"/>
      <c r="W438" s="161"/>
      <c r="X438" s="161"/>
      <c r="Y438" s="387"/>
      <c r="Z438" s="161"/>
      <c r="AA438" s="161"/>
      <c r="AB438" s="42"/>
    </row>
    <row r="439" spans="4:28">
      <c r="D439" s="160"/>
      <c r="E439" s="366">
        <v>44173</v>
      </c>
      <c r="F439" s="161" t="s">
        <v>1984</v>
      </c>
      <c r="G439" s="367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1"/>
      <c r="X439" s="161"/>
      <c r="Y439" s="387"/>
      <c r="Z439" s="161"/>
      <c r="AA439" s="161"/>
      <c r="AB439" s="42"/>
    </row>
    <row r="440" spans="4:28">
      <c r="D440" s="160"/>
      <c r="E440" s="366">
        <v>44173</v>
      </c>
      <c r="F440" s="161" t="s">
        <v>1890</v>
      </c>
      <c r="G440" s="367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>
        <v>74</v>
      </c>
      <c r="U440" s="160"/>
      <c r="V440" s="160"/>
      <c r="W440" s="161"/>
      <c r="X440" s="161"/>
      <c r="Y440" s="387"/>
      <c r="Z440" s="161"/>
      <c r="AA440" s="161"/>
      <c r="AB440" s="42"/>
    </row>
    <row r="441" spans="4:28">
      <c r="D441" s="160"/>
      <c r="E441" s="366">
        <v>44173</v>
      </c>
      <c r="F441" s="161" t="s">
        <v>962</v>
      </c>
      <c r="G441" s="367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1"/>
      <c r="X441" s="161"/>
      <c r="Y441" s="387"/>
      <c r="Z441" s="161"/>
      <c r="AA441" s="161"/>
      <c r="AB441" s="42"/>
    </row>
    <row r="442" spans="4:28">
      <c r="D442" s="160"/>
      <c r="E442" s="366">
        <v>44173</v>
      </c>
      <c r="F442" s="161" t="s">
        <v>1985</v>
      </c>
      <c r="G442" s="367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1"/>
      <c r="X442" s="161"/>
      <c r="Y442" s="387"/>
      <c r="Z442" s="161"/>
      <c r="AA442" s="161"/>
      <c r="AB442" s="42"/>
    </row>
    <row r="443" spans="4:28">
      <c r="D443" s="160"/>
      <c r="E443" s="366">
        <v>44173</v>
      </c>
      <c r="F443" s="161" t="s">
        <v>495</v>
      </c>
      <c r="G443" s="367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1"/>
      <c r="X443" s="161"/>
      <c r="Y443" s="387"/>
      <c r="Z443" s="161"/>
      <c r="AA443" s="161"/>
      <c r="AB443" s="42"/>
    </row>
    <row r="444" spans="4:28">
      <c r="D444" s="160">
        <v>5</v>
      </c>
      <c r="E444" s="366">
        <v>44173</v>
      </c>
      <c r="F444" s="161" t="s">
        <v>1986</v>
      </c>
      <c r="G444" s="367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1"/>
      <c r="X444" s="161"/>
      <c r="Y444" s="387"/>
      <c r="Z444" s="161"/>
      <c r="AA444" s="161"/>
      <c r="AB444" s="42"/>
    </row>
    <row r="445" spans="4:28">
      <c r="D445" s="160"/>
      <c r="E445" s="366">
        <v>44173</v>
      </c>
      <c r="F445" s="161" t="s">
        <v>1935</v>
      </c>
      <c r="G445" s="367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>
        <v>2</v>
      </c>
      <c r="T445" s="160"/>
      <c r="U445" s="160"/>
      <c r="V445" s="160"/>
      <c r="W445" s="161"/>
      <c r="X445" s="161"/>
      <c r="Y445" s="387"/>
      <c r="Z445" s="161"/>
      <c r="AA445" s="161"/>
      <c r="AB445" s="42"/>
    </row>
    <row r="446" spans="4:28">
      <c r="D446" s="160"/>
      <c r="E446" s="366">
        <v>44173</v>
      </c>
      <c r="F446" s="161" t="s">
        <v>1948</v>
      </c>
      <c r="G446" s="367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1"/>
      <c r="X446" s="161"/>
      <c r="Y446" s="387"/>
      <c r="Z446" s="161"/>
      <c r="AA446" s="161"/>
      <c r="AB446" s="42"/>
    </row>
    <row r="447" spans="4:28">
      <c r="D447" s="160"/>
      <c r="E447" s="366">
        <v>44173</v>
      </c>
      <c r="F447" s="161" t="s">
        <v>962</v>
      </c>
      <c r="G447" s="367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1"/>
      <c r="X447" s="161"/>
      <c r="Y447" s="387"/>
      <c r="Z447" s="161"/>
      <c r="AA447" s="161"/>
      <c r="AB447" s="42"/>
    </row>
    <row r="448" spans="4:28">
      <c r="D448" s="160"/>
      <c r="E448" s="366">
        <v>44173</v>
      </c>
      <c r="F448" s="161" t="s">
        <v>1949</v>
      </c>
      <c r="G448" s="367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1"/>
      <c r="X448" s="161"/>
      <c r="Y448" s="387"/>
      <c r="Z448" s="161"/>
      <c r="AA448" s="161"/>
      <c r="AB448" s="42"/>
    </row>
    <row r="449" spans="4:28">
      <c r="D449" s="160"/>
      <c r="E449" s="366">
        <v>44173</v>
      </c>
      <c r="F449" s="161" t="s">
        <v>495</v>
      </c>
      <c r="G449" s="367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1"/>
      <c r="X449" s="161"/>
      <c r="Y449" s="387"/>
      <c r="Z449" s="161"/>
      <c r="AA449" s="161"/>
      <c r="AB449" s="42"/>
    </row>
    <row r="450" spans="4:28">
      <c r="D450" s="160">
        <v>11.35</v>
      </c>
      <c r="E450" s="366">
        <v>44173</v>
      </c>
      <c r="F450" s="161" t="s">
        <v>1981</v>
      </c>
      <c r="G450" s="367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1"/>
      <c r="X450" s="161"/>
      <c r="Y450" s="387"/>
      <c r="Z450" s="161"/>
      <c r="AA450" s="161"/>
      <c r="AB450" s="42"/>
    </row>
    <row r="451" spans="4:28">
      <c r="D451" s="160"/>
      <c r="E451" s="366">
        <v>44173</v>
      </c>
      <c r="F451" s="161" t="s">
        <v>1935</v>
      </c>
      <c r="G451" s="367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>
        <v>9</v>
      </c>
      <c r="T451" s="160"/>
      <c r="U451" s="160"/>
      <c r="V451" s="160"/>
      <c r="W451" s="161"/>
      <c r="X451" s="161"/>
      <c r="Y451" s="387"/>
      <c r="Z451" s="161"/>
      <c r="AA451" s="161"/>
      <c r="AB451" s="42"/>
    </row>
    <row r="452" spans="4:28">
      <c r="D452" s="160"/>
      <c r="E452" s="366">
        <v>44173</v>
      </c>
      <c r="F452" s="161" t="s">
        <v>1987</v>
      </c>
      <c r="G452" s="367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1"/>
      <c r="X452" s="161"/>
      <c r="Y452" s="387"/>
      <c r="Z452" s="161"/>
      <c r="AA452" s="161"/>
      <c r="AB452" s="42"/>
    </row>
    <row r="453" spans="4:28">
      <c r="D453" s="160"/>
      <c r="E453" s="366">
        <v>44173</v>
      </c>
      <c r="F453" s="161" t="s">
        <v>962</v>
      </c>
      <c r="G453" s="367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1"/>
      <c r="X453" s="161"/>
      <c r="Y453" s="387"/>
      <c r="Z453" s="161"/>
      <c r="AA453" s="161"/>
      <c r="AB453" s="42"/>
    </row>
    <row r="454" spans="4:28">
      <c r="D454" s="160"/>
      <c r="E454" s="366">
        <v>44173</v>
      </c>
      <c r="F454" s="161" t="s">
        <v>1988</v>
      </c>
      <c r="G454" s="367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1"/>
      <c r="X454" s="161"/>
      <c r="Y454" s="387"/>
      <c r="Z454" s="161"/>
      <c r="AA454" s="161"/>
      <c r="AB454" s="42"/>
    </row>
    <row r="455" spans="4:28">
      <c r="D455" s="160"/>
      <c r="E455" s="366">
        <v>44175</v>
      </c>
      <c r="F455" s="161" t="s">
        <v>495</v>
      </c>
      <c r="G455" s="367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1"/>
      <c r="X455" s="161"/>
      <c r="Y455" s="387"/>
      <c r="Z455" s="161"/>
      <c r="AA455" s="161"/>
      <c r="AB455" s="42"/>
    </row>
    <row r="456" spans="4:28">
      <c r="D456" s="160">
        <v>10</v>
      </c>
      <c r="E456" s="366">
        <v>44175</v>
      </c>
      <c r="F456" s="161" t="s">
        <v>1989</v>
      </c>
      <c r="G456" s="367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1"/>
      <c r="X456" s="161"/>
      <c r="Y456" s="387"/>
      <c r="Z456" s="161"/>
      <c r="AA456" s="161"/>
      <c r="AB456" s="42"/>
    </row>
    <row r="457" spans="4:28">
      <c r="D457" s="160"/>
      <c r="E457" s="366">
        <v>44175</v>
      </c>
      <c r="F457" s="161" t="s">
        <v>1935</v>
      </c>
      <c r="G457" s="367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>
        <v>3</v>
      </c>
      <c r="T457" s="160"/>
      <c r="U457" s="160"/>
      <c r="V457" s="160"/>
      <c r="W457" s="161"/>
      <c r="X457" s="161"/>
      <c r="Y457" s="387"/>
      <c r="Z457" s="161"/>
      <c r="AA457" s="161"/>
      <c r="AB457" s="42"/>
    </row>
    <row r="458" spans="4:28">
      <c r="D458" s="160"/>
      <c r="E458" s="366">
        <v>44175</v>
      </c>
      <c r="F458" s="161" t="s">
        <v>1948</v>
      </c>
      <c r="G458" s="367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1"/>
      <c r="X458" s="161"/>
      <c r="Y458" s="387"/>
      <c r="Z458" s="161"/>
      <c r="AA458" s="161"/>
      <c r="AB458" s="42"/>
    </row>
    <row r="459" spans="4:28">
      <c r="D459" s="160"/>
      <c r="E459" s="366">
        <v>44175</v>
      </c>
      <c r="F459" s="161" t="s">
        <v>962</v>
      </c>
      <c r="G459" s="367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1"/>
      <c r="X459" s="161"/>
      <c r="Y459" s="387"/>
      <c r="Z459" s="161"/>
      <c r="AA459" s="161"/>
      <c r="AB459" s="42"/>
    </row>
    <row r="460" spans="4:28">
      <c r="D460" s="160"/>
      <c r="E460" s="366">
        <v>44175</v>
      </c>
      <c r="F460" s="161" t="s">
        <v>1949</v>
      </c>
      <c r="G460" s="367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1"/>
      <c r="X460" s="161"/>
      <c r="Y460" s="387"/>
      <c r="Z460" s="161"/>
      <c r="AA460" s="161"/>
      <c r="AB460" s="42"/>
    </row>
    <row r="461" spans="4:28">
      <c r="D461" s="160"/>
      <c r="E461" s="366">
        <v>44175</v>
      </c>
      <c r="F461" s="161" t="s">
        <v>495</v>
      </c>
      <c r="G461" s="367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1"/>
      <c r="X461" s="161"/>
      <c r="Y461" s="387"/>
      <c r="Z461" s="161"/>
      <c r="AA461" s="161"/>
      <c r="AB461" s="42"/>
    </row>
    <row r="462" spans="4:28">
      <c r="D462" s="160"/>
      <c r="E462" s="366">
        <v>44175</v>
      </c>
      <c r="F462" s="161" t="s">
        <v>956</v>
      </c>
      <c r="G462" s="367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1"/>
      <c r="X462" s="161"/>
      <c r="Y462" s="387"/>
      <c r="Z462" s="161"/>
      <c r="AA462" s="161"/>
      <c r="AB462" s="42"/>
    </row>
    <row r="463" spans="4:28">
      <c r="D463" s="160">
        <v>5</v>
      </c>
      <c r="E463" s="366">
        <v>44175</v>
      </c>
      <c r="F463" s="161" t="s">
        <v>1990</v>
      </c>
      <c r="G463" s="367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>
        <v>536</v>
      </c>
      <c r="W463" s="161"/>
      <c r="X463" s="161"/>
      <c r="Y463" s="387"/>
      <c r="Z463" s="161"/>
      <c r="AA463" s="161"/>
      <c r="AB463" s="42"/>
    </row>
    <row r="464" spans="4:28">
      <c r="D464" s="160"/>
      <c r="E464" s="366">
        <v>44175</v>
      </c>
      <c r="F464" s="161" t="s">
        <v>1991</v>
      </c>
      <c r="G464" s="367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>
        <v>57</v>
      </c>
      <c r="U464" s="160"/>
      <c r="V464" s="160"/>
      <c r="W464" s="161"/>
      <c r="X464" s="161"/>
      <c r="Y464" s="387"/>
      <c r="Z464" s="161"/>
      <c r="AA464" s="161"/>
      <c r="AB464" s="42"/>
    </row>
    <row r="465" spans="4:28">
      <c r="D465" s="160">
        <v>3.87</v>
      </c>
      <c r="E465" s="366">
        <v>44175</v>
      </c>
      <c r="F465" s="161" t="s">
        <v>1992</v>
      </c>
      <c r="G465" s="367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0"/>
      <c r="W465" s="161"/>
      <c r="X465" s="161"/>
      <c r="Y465" s="387"/>
      <c r="Z465" s="161"/>
      <c r="AA465" s="161"/>
      <c r="AB465" s="42"/>
    </row>
    <row r="466" spans="4:28">
      <c r="D466" s="160">
        <v>4.5</v>
      </c>
      <c r="E466" s="366">
        <v>44175</v>
      </c>
      <c r="F466" s="161" t="s">
        <v>1993</v>
      </c>
      <c r="G466" s="367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0"/>
      <c r="W466" s="161"/>
      <c r="X466" s="161"/>
      <c r="Y466" s="387"/>
      <c r="Z466" s="161"/>
      <c r="AA466" s="161"/>
      <c r="AB466" s="42"/>
    </row>
    <row r="467" spans="4:28">
      <c r="D467" s="160"/>
      <c r="E467" s="366">
        <v>44175</v>
      </c>
      <c r="F467" s="161" t="s">
        <v>1994</v>
      </c>
      <c r="G467" s="367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0"/>
      <c r="W467" s="161"/>
      <c r="X467" s="161"/>
      <c r="Y467" s="387"/>
      <c r="Z467" s="161"/>
      <c r="AA467" s="161"/>
      <c r="AB467" s="42"/>
    </row>
    <row r="468" spans="4:28">
      <c r="D468" s="160"/>
      <c r="E468" s="366">
        <v>44175</v>
      </c>
      <c r="F468" s="161" t="s">
        <v>1914</v>
      </c>
      <c r="G468" s="367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>
        <v>1</v>
      </c>
      <c r="T468" s="160"/>
      <c r="U468" s="160"/>
      <c r="V468" s="160"/>
      <c r="W468" s="161"/>
      <c r="X468" s="161"/>
      <c r="Y468" s="387"/>
      <c r="Z468" s="161"/>
      <c r="AA468" s="161"/>
      <c r="AB468" s="42"/>
    </row>
    <row r="469" spans="4:28">
      <c r="D469" s="160"/>
      <c r="E469" s="366">
        <v>44175</v>
      </c>
      <c r="F469" s="161" t="s">
        <v>1995</v>
      </c>
      <c r="G469" s="367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>
        <v>100</v>
      </c>
      <c r="U469" s="160"/>
      <c r="V469" s="160"/>
      <c r="W469" s="161"/>
      <c r="X469" s="161"/>
      <c r="Y469" s="387"/>
      <c r="Z469" s="161"/>
      <c r="AA469" s="161"/>
      <c r="AB469" s="42"/>
    </row>
    <row r="470" spans="4:28">
      <c r="D470" s="160"/>
      <c r="E470" s="366">
        <v>44175</v>
      </c>
      <c r="F470" s="161" t="s">
        <v>1996</v>
      </c>
      <c r="G470" s="367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1"/>
      <c r="X470" s="161"/>
      <c r="Y470" s="387"/>
      <c r="Z470" s="161"/>
      <c r="AA470" s="161"/>
      <c r="AB470" s="42"/>
    </row>
    <row r="471" spans="4:28">
      <c r="D471" s="160"/>
      <c r="E471" s="366">
        <v>44175</v>
      </c>
      <c r="F471" s="161" t="s">
        <v>962</v>
      </c>
      <c r="G471" s="367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1"/>
      <c r="X471" s="161"/>
      <c r="Y471" s="387"/>
      <c r="Z471" s="161"/>
      <c r="AA471" s="161"/>
      <c r="AB471" s="42"/>
    </row>
    <row r="472" spans="4:28">
      <c r="D472" s="160"/>
      <c r="E472" s="366">
        <v>44175</v>
      </c>
      <c r="F472" s="161" t="s">
        <v>963</v>
      </c>
      <c r="G472" s="367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1"/>
      <c r="X472" s="161"/>
      <c r="Y472" s="387"/>
      <c r="Z472" s="161"/>
      <c r="AA472" s="161"/>
      <c r="AB472" s="42"/>
    </row>
    <row r="473" spans="4:28">
      <c r="D473" s="160"/>
      <c r="E473" s="366">
        <v>44175</v>
      </c>
      <c r="F473" s="161" t="s">
        <v>1980</v>
      </c>
      <c r="G473" s="367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1"/>
      <c r="X473" s="161"/>
      <c r="Y473" s="387"/>
      <c r="Z473" s="161"/>
      <c r="AA473" s="161"/>
      <c r="AB473" s="42"/>
    </row>
    <row r="474" spans="4:28">
      <c r="D474" s="160"/>
      <c r="E474" s="366">
        <v>44176</v>
      </c>
      <c r="F474" s="161" t="s">
        <v>495</v>
      </c>
      <c r="G474" s="367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1"/>
      <c r="X474" s="161"/>
      <c r="Y474" s="387"/>
      <c r="Z474" s="161"/>
      <c r="AA474" s="161"/>
      <c r="AB474" s="42"/>
    </row>
    <row r="475" spans="4:28">
      <c r="D475" s="160">
        <v>4</v>
      </c>
      <c r="E475" s="366">
        <v>44177</v>
      </c>
      <c r="F475" s="161" t="s">
        <v>1997</v>
      </c>
      <c r="G475" s="367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1"/>
      <c r="X475" s="161"/>
      <c r="Y475" s="387"/>
      <c r="Z475" s="161"/>
      <c r="AA475" s="161"/>
      <c r="AB475" s="42"/>
    </row>
    <row r="476" spans="4:28">
      <c r="D476" s="160">
        <v>4</v>
      </c>
      <c r="E476" s="366">
        <v>44177</v>
      </c>
      <c r="F476" s="161" t="s">
        <v>1998</v>
      </c>
      <c r="G476" s="367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0"/>
      <c r="W476" s="161"/>
      <c r="X476" s="161"/>
      <c r="Y476" s="387"/>
      <c r="Z476" s="161"/>
      <c r="AA476" s="161"/>
      <c r="AB476" s="42"/>
    </row>
    <row r="477" spans="4:28">
      <c r="D477" s="160"/>
      <c r="E477" s="366">
        <v>44177</v>
      </c>
      <c r="F477" s="161" t="s">
        <v>1914</v>
      </c>
      <c r="G477" s="367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>
        <v>1</v>
      </c>
      <c r="T477" s="160"/>
      <c r="U477" s="160"/>
      <c r="V477" s="160"/>
      <c r="W477" s="161"/>
      <c r="X477" s="161"/>
      <c r="Y477" s="387"/>
      <c r="Z477" s="161"/>
      <c r="AA477" s="161"/>
      <c r="AB477" s="42"/>
    </row>
    <row r="478" spans="4:28">
      <c r="D478" s="160"/>
      <c r="E478" s="366">
        <v>44177</v>
      </c>
      <c r="F478" s="161" t="s">
        <v>1999</v>
      </c>
      <c r="G478" s="367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>
        <v>95</v>
      </c>
      <c r="U478" s="160"/>
      <c r="V478" s="160"/>
      <c r="W478" s="161"/>
      <c r="X478" s="161"/>
      <c r="Y478" s="387"/>
      <c r="Z478" s="161"/>
      <c r="AA478" s="161"/>
      <c r="AB478" s="42"/>
    </row>
    <row r="479" spans="4:28">
      <c r="D479" s="160"/>
      <c r="E479" s="366">
        <v>44177</v>
      </c>
      <c r="F479" s="161" t="s">
        <v>2049</v>
      </c>
      <c r="G479" s="367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1"/>
      <c r="X479" s="161"/>
      <c r="Y479" s="387"/>
      <c r="Z479" s="161"/>
      <c r="AA479" s="161"/>
      <c r="AB479" s="42"/>
    </row>
    <row r="480" spans="4:28">
      <c r="D480" s="160"/>
      <c r="E480" s="366">
        <v>44177</v>
      </c>
      <c r="F480" s="161" t="s">
        <v>2000</v>
      </c>
      <c r="G480" s="367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1"/>
      <c r="X480" s="161"/>
      <c r="Y480" s="387"/>
      <c r="Z480" s="161"/>
      <c r="AA480" s="161"/>
      <c r="AB480" s="42"/>
    </row>
    <row r="481" spans="4:28">
      <c r="D481" s="160"/>
      <c r="E481" s="366">
        <v>44177</v>
      </c>
      <c r="F481" s="161" t="s">
        <v>962</v>
      </c>
      <c r="G481" s="367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1"/>
      <c r="X481" s="161"/>
      <c r="Y481" s="387"/>
      <c r="Z481" s="161"/>
      <c r="AA481" s="161"/>
      <c r="AB481" s="42"/>
    </row>
    <row r="482" spans="4:28">
      <c r="D482" s="160">
        <v>5</v>
      </c>
      <c r="E482" s="366">
        <v>44177</v>
      </c>
      <c r="F482" s="161" t="s">
        <v>2001</v>
      </c>
      <c r="G482" s="367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1"/>
      <c r="X482" s="161"/>
      <c r="Y482" s="387"/>
      <c r="Z482" s="161"/>
      <c r="AA482" s="161"/>
      <c r="AB482" s="42"/>
    </row>
    <row r="483" spans="4:28">
      <c r="D483" s="160"/>
      <c r="E483" s="366">
        <v>44177</v>
      </c>
      <c r="F483" s="161" t="s">
        <v>2002</v>
      </c>
      <c r="G483" s="367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1"/>
      <c r="X483" s="161"/>
      <c r="Y483" s="387"/>
      <c r="Z483" s="161"/>
      <c r="AA483" s="161"/>
      <c r="AB483" s="42"/>
    </row>
    <row r="484" spans="4:28">
      <c r="D484" s="160"/>
      <c r="E484" s="366">
        <v>44177</v>
      </c>
      <c r="F484" s="161" t="s">
        <v>495</v>
      </c>
      <c r="G484" s="367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1"/>
      <c r="X484" s="161"/>
      <c r="Y484" s="387"/>
      <c r="Z484" s="161"/>
      <c r="AA484" s="161"/>
      <c r="AB484" s="42"/>
    </row>
    <row r="485" spans="4:28">
      <c r="D485" s="160"/>
      <c r="E485" s="366">
        <v>44177</v>
      </c>
      <c r="F485" s="161" t="s">
        <v>2003</v>
      </c>
      <c r="G485" s="367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1"/>
      <c r="X485" s="161"/>
      <c r="Y485" s="387"/>
      <c r="Z485" s="161"/>
      <c r="AA485" s="161"/>
      <c r="AB485" s="42"/>
    </row>
    <row r="486" spans="4:28">
      <c r="D486" s="160">
        <v>4</v>
      </c>
      <c r="E486" s="366">
        <v>44177</v>
      </c>
      <c r="F486" s="161" t="s">
        <v>2004</v>
      </c>
      <c r="G486" s="367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1"/>
      <c r="X486" s="161"/>
      <c r="Y486" s="387"/>
      <c r="Z486" s="161"/>
      <c r="AA486" s="161"/>
      <c r="AB486" s="42"/>
    </row>
    <row r="487" spans="4:28">
      <c r="D487" s="160"/>
      <c r="E487" s="366">
        <v>44177</v>
      </c>
      <c r="F487" s="161" t="s">
        <v>1935</v>
      </c>
      <c r="G487" s="367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>
        <v>1</v>
      </c>
      <c r="T487" s="160"/>
      <c r="U487" s="160"/>
      <c r="V487" s="160"/>
      <c r="W487" s="161"/>
      <c r="X487" s="161"/>
      <c r="Y487" s="387"/>
      <c r="Z487" s="161"/>
      <c r="AA487" s="161"/>
      <c r="AB487" s="42"/>
    </row>
    <row r="488" spans="4:28">
      <c r="D488" s="160"/>
      <c r="E488" s="366">
        <v>44177</v>
      </c>
      <c r="F488" s="161" t="s">
        <v>2005</v>
      </c>
      <c r="G488" s="367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0"/>
      <c r="W488" s="161"/>
      <c r="X488" s="161"/>
      <c r="Y488" s="387"/>
      <c r="Z488" s="161"/>
      <c r="AA488" s="161"/>
      <c r="AB488" s="42"/>
    </row>
    <row r="489" spans="4:28">
      <c r="D489" s="160"/>
      <c r="E489" s="366">
        <v>44177</v>
      </c>
      <c r="F489" s="161" t="s">
        <v>1914</v>
      </c>
      <c r="G489" s="367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>
        <v>1</v>
      </c>
      <c r="T489" s="160"/>
      <c r="U489" s="160"/>
      <c r="V489" s="160"/>
      <c r="W489" s="161"/>
      <c r="X489" s="161"/>
      <c r="Y489" s="387"/>
      <c r="Z489" s="161"/>
      <c r="AA489" s="161"/>
      <c r="AB489" s="42"/>
    </row>
    <row r="490" spans="4:28">
      <c r="D490" s="160"/>
      <c r="E490" s="366">
        <v>44177</v>
      </c>
      <c r="F490" s="161" t="s">
        <v>2006</v>
      </c>
      <c r="G490" s="367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1"/>
      <c r="X490" s="161"/>
      <c r="Y490" s="387"/>
      <c r="Z490" s="161"/>
      <c r="AA490" s="161"/>
      <c r="AB490" s="42"/>
    </row>
    <row r="491" spans="4:28">
      <c r="D491" s="160"/>
      <c r="E491" s="366">
        <v>44177</v>
      </c>
      <c r="F491" s="161" t="s">
        <v>962</v>
      </c>
      <c r="G491" s="367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1"/>
      <c r="X491" s="161"/>
      <c r="Y491" s="387"/>
      <c r="Z491" s="161"/>
      <c r="AA491" s="161"/>
      <c r="AB491" s="42"/>
    </row>
    <row r="492" spans="4:28">
      <c r="D492" s="160"/>
      <c r="E492" s="366">
        <v>44177</v>
      </c>
      <c r="F492" s="161" t="s">
        <v>2007</v>
      </c>
      <c r="G492" s="367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1"/>
      <c r="X492" s="161"/>
      <c r="Y492" s="387"/>
      <c r="Z492" s="161"/>
      <c r="AA492" s="161"/>
      <c r="AB492" s="42"/>
    </row>
    <row r="493" spans="4:28">
      <c r="D493" s="160"/>
      <c r="E493" s="366">
        <v>44186</v>
      </c>
      <c r="F493" s="161" t="s">
        <v>495</v>
      </c>
      <c r="G493" s="367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1"/>
      <c r="X493" s="161"/>
      <c r="Y493" s="387"/>
      <c r="Z493" s="161"/>
      <c r="AA493" s="161"/>
      <c r="AB493" s="42"/>
    </row>
    <row r="494" spans="4:28">
      <c r="D494" s="160"/>
      <c r="E494" s="366">
        <v>44186</v>
      </c>
      <c r="F494" s="161" t="s">
        <v>2010</v>
      </c>
      <c r="G494" s="367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0"/>
      <c r="W494" s="161"/>
      <c r="X494" s="161"/>
      <c r="Y494" s="387"/>
      <c r="Z494" s="161"/>
      <c r="AA494" s="161"/>
      <c r="AB494" s="42"/>
    </row>
    <row r="495" spans="4:28">
      <c r="D495" s="160">
        <v>4</v>
      </c>
      <c r="E495" s="366">
        <v>44186</v>
      </c>
      <c r="F495" s="161" t="s">
        <v>2011</v>
      </c>
      <c r="G495" s="367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0"/>
      <c r="W495" s="161"/>
      <c r="X495" s="161"/>
      <c r="Y495" s="387"/>
      <c r="Z495" s="161"/>
      <c r="AA495" s="161"/>
      <c r="AB495" s="42"/>
    </row>
    <row r="496" spans="4:28">
      <c r="D496" s="160"/>
      <c r="E496" s="366">
        <v>44186</v>
      </c>
      <c r="F496" s="161" t="s">
        <v>1914</v>
      </c>
      <c r="G496" s="367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>
        <v>1</v>
      </c>
      <c r="T496" s="160"/>
      <c r="U496" s="160"/>
      <c r="V496" s="160"/>
      <c r="W496" s="161"/>
      <c r="X496" s="161"/>
      <c r="Y496" s="387"/>
      <c r="Z496" s="161"/>
      <c r="AA496" s="161"/>
      <c r="AB496" s="42"/>
    </row>
    <row r="497" spans="4:28">
      <c r="D497" s="160"/>
      <c r="E497" s="366">
        <v>44186</v>
      </c>
      <c r="F497" s="161" t="s">
        <v>2012</v>
      </c>
      <c r="G497" s="367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1"/>
      <c r="X497" s="161"/>
      <c r="Y497" s="387"/>
      <c r="Z497" s="161"/>
      <c r="AA497" s="161"/>
      <c r="AB497" s="42"/>
    </row>
    <row r="498" spans="4:28">
      <c r="D498" s="160"/>
      <c r="E498" s="366">
        <v>44186</v>
      </c>
      <c r="F498" s="161" t="s">
        <v>962</v>
      </c>
      <c r="G498" s="367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1"/>
      <c r="X498" s="161"/>
      <c r="Y498" s="387"/>
      <c r="Z498" s="161"/>
      <c r="AA498" s="161"/>
      <c r="AB498" s="42"/>
    </row>
    <row r="499" spans="4:28">
      <c r="D499" s="160"/>
      <c r="E499" s="366">
        <v>44186</v>
      </c>
      <c r="F499" s="161" t="s">
        <v>2013</v>
      </c>
      <c r="G499" s="367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1"/>
      <c r="X499" s="161"/>
      <c r="Y499" s="387"/>
      <c r="Z499" s="161"/>
      <c r="AA499" s="161"/>
      <c r="AB499" s="42"/>
    </row>
    <row r="500" spans="4:28">
      <c r="D500" s="160"/>
      <c r="E500" s="366">
        <v>44182</v>
      </c>
      <c r="F500" s="161" t="s">
        <v>495</v>
      </c>
      <c r="G500" s="367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1"/>
      <c r="X500" s="161"/>
      <c r="Y500" s="387"/>
      <c r="Z500" s="161"/>
      <c r="AA500" s="161"/>
      <c r="AB500" s="42"/>
    </row>
    <row r="501" spans="4:28">
      <c r="D501" s="160"/>
      <c r="E501" s="366">
        <v>44182</v>
      </c>
      <c r="F501" s="161" t="s">
        <v>2014</v>
      </c>
      <c r="G501" s="367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0"/>
      <c r="W501" s="161"/>
      <c r="X501" s="161"/>
      <c r="Y501" s="387"/>
      <c r="Z501" s="161"/>
      <c r="AA501" s="161"/>
      <c r="AB501" s="42"/>
    </row>
    <row r="502" spans="4:28">
      <c r="D502" s="160"/>
      <c r="E502" s="366">
        <v>44182</v>
      </c>
      <c r="F502" s="161" t="s">
        <v>1914</v>
      </c>
      <c r="G502" s="367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>
        <v>1</v>
      </c>
      <c r="T502" s="160"/>
      <c r="U502" s="160"/>
      <c r="V502" s="160"/>
      <c r="W502" s="161"/>
      <c r="X502" s="161"/>
      <c r="Y502" s="387"/>
      <c r="Z502" s="161"/>
      <c r="AA502" s="161"/>
      <c r="AB502" s="42"/>
    </row>
    <row r="503" spans="4:28">
      <c r="D503" s="160">
        <v>5</v>
      </c>
      <c r="E503" s="366">
        <v>44182</v>
      </c>
      <c r="F503" s="161" t="s">
        <v>2015</v>
      </c>
      <c r="G503" s="367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1"/>
      <c r="X503" s="161"/>
      <c r="Y503" s="387"/>
      <c r="Z503" s="161"/>
      <c r="AA503" s="161"/>
      <c r="AB503" s="42"/>
    </row>
    <row r="504" spans="4:28">
      <c r="D504" s="160"/>
      <c r="E504" s="366">
        <v>44182</v>
      </c>
      <c r="F504" s="161" t="s">
        <v>1935</v>
      </c>
      <c r="G504" s="367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>
        <v>4</v>
      </c>
      <c r="T504" s="160"/>
      <c r="U504" s="160"/>
      <c r="V504" s="160"/>
      <c r="W504" s="161"/>
      <c r="X504" s="161"/>
      <c r="Y504" s="387"/>
      <c r="Z504" s="161"/>
      <c r="AA504" s="161"/>
      <c r="AB504" s="42"/>
    </row>
    <row r="505" spans="4:28">
      <c r="D505" s="160"/>
      <c r="E505" s="366">
        <v>44182</v>
      </c>
      <c r="F505" s="161" t="s">
        <v>2016</v>
      </c>
      <c r="G505" s="367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1"/>
      <c r="X505" s="161"/>
      <c r="Y505" s="387"/>
      <c r="Z505" s="161"/>
      <c r="AA505" s="161"/>
      <c r="AB505" s="42"/>
    </row>
    <row r="506" spans="4:28">
      <c r="D506" s="160"/>
      <c r="E506" s="366">
        <v>44182</v>
      </c>
      <c r="F506" s="161" t="s">
        <v>962</v>
      </c>
      <c r="G506" s="367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1"/>
      <c r="X506" s="161"/>
      <c r="Y506" s="387"/>
      <c r="Z506" s="161"/>
      <c r="AA506" s="161"/>
      <c r="AB506" s="42"/>
    </row>
    <row r="507" spans="4:28">
      <c r="D507" s="160"/>
      <c r="E507" s="366">
        <v>44182</v>
      </c>
      <c r="F507" s="161" t="s">
        <v>2017</v>
      </c>
      <c r="G507" s="367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1"/>
      <c r="X507" s="161"/>
      <c r="Y507" s="387"/>
      <c r="Z507" s="161"/>
      <c r="AA507" s="161"/>
      <c r="AB507" s="42"/>
    </row>
    <row r="508" spans="4:28">
      <c r="D508" s="160"/>
      <c r="E508" s="366">
        <v>44187</v>
      </c>
      <c r="F508" s="161" t="s">
        <v>495</v>
      </c>
      <c r="G508" s="367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1"/>
      <c r="X508" s="161"/>
      <c r="Y508" s="387"/>
      <c r="Z508" s="161"/>
      <c r="AA508" s="161"/>
      <c r="AB508" s="42"/>
    </row>
    <row r="509" spans="4:28">
      <c r="D509" s="160"/>
      <c r="E509" s="366">
        <v>44187</v>
      </c>
      <c r="F509" s="161" t="s">
        <v>2018</v>
      </c>
      <c r="G509" s="367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0"/>
      <c r="W509" s="161"/>
      <c r="X509" s="161"/>
      <c r="Y509" s="387"/>
      <c r="Z509" s="161"/>
      <c r="AA509" s="161"/>
      <c r="AB509" s="42"/>
    </row>
    <row r="510" spans="4:28">
      <c r="D510" s="160">
        <v>5</v>
      </c>
      <c r="E510" s="366">
        <v>44187</v>
      </c>
      <c r="F510" s="161" t="s">
        <v>2019</v>
      </c>
      <c r="G510" s="367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0"/>
      <c r="W510" s="161"/>
      <c r="X510" s="161"/>
      <c r="Y510" s="387"/>
      <c r="Z510" s="161"/>
      <c r="AA510" s="161"/>
      <c r="AB510" s="42"/>
    </row>
    <row r="511" spans="4:28">
      <c r="D511" s="160"/>
      <c r="E511" s="366">
        <v>44187</v>
      </c>
      <c r="F511" s="161" t="s">
        <v>1914</v>
      </c>
      <c r="G511" s="367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>
        <v>1</v>
      </c>
      <c r="T511" s="160"/>
      <c r="U511" s="160"/>
      <c r="V511" s="160"/>
      <c r="W511" s="161"/>
      <c r="X511" s="161"/>
      <c r="Y511" s="387"/>
      <c r="Z511" s="161"/>
      <c r="AA511" s="161"/>
      <c r="AB511" s="42"/>
    </row>
    <row r="512" spans="4:28">
      <c r="D512" s="160"/>
      <c r="E512" s="366">
        <v>44187</v>
      </c>
      <c r="F512" s="161" t="s">
        <v>2020</v>
      </c>
      <c r="G512" s="367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1"/>
      <c r="X512" s="161"/>
      <c r="Y512" s="387"/>
      <c r="Z512" s="161"/>
      <c r="AA512" s="161"/>
      <c r="AB512" s="42"/>
    </row>
    <row r="513" spans="4:28">
      <c r="D513" s="160"/>
      <c r="E513" s="366">
        <v>44187</v>
      </c>
      <c r="F513" s="161" t="s">
        <v>1264</v>
      </c>
      <c r="G513" s="367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>
        <v>73</v>
      </c>
      <c r="U513" s="160"/>
      <c r="V513" s="160"/>
      <c r="W513" s="161"/>
      <c r="X513" s="161"/>
      <c r="Y513" s="387"/>
      <c r="Z513" s="161"/>
      <c r="AA513" s="161"/>
      <c r="AB513" s="42"/>
    </row>
    <row r="514" spans="4:28">
      <c r="D514" s="160"/>
      <c r="E514" s="366">
        <v>44187</v>
      </c>
      <c r="F514" s="161" t="s">
        <v>1890</v>
      </c>
      <c r="G514" s="367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>
        <v>52</v>
      </c>
      <c r="U514" s="160"/>
      <c r="V514" s="160"/>
      <c r="W514" s="161"/>
      <c r="X514" s="161"/>
      <c r="Y514" s="387"/>
      <c r="Z514" s="161"/>
      <c r="AA514" s="161"/>
      <c r="AB514" s="42"/>
    </row>
    <row r="515" spans="4:28">
      <c r="D515" s="160"/>
      <c r="E515" s="366">
        <v>44187</v>
      </c>
      <c r="F515" s="161" t="s">
        <v>962</v>
      </c>
      <c r="G515" s="367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1"/>
      <c r="X515" s="161"/>
      <c r="Y515" s="387"/>
      <c r="Z515" s="161"/>
      <c r="AA515" s="161"/>
      <c r="AB515" s="42"/>
    </row>
    <row r="516" spans="4:28">
      <c r="D516" s="160"/>
      <c r="E516" s="366">
        <v>44187</v>
      </c>
      <c r="F516" s="161" t="s">
        <v>2021</v>
      </c>
      <c r="G516" s="367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1"/>
      <c r="X516" s="161"/>
      <c r="Y516" s="387"/>
      <c r="Z516" s="161"/>
      <c r="AA516" s="161"/>
      <c r="AB516" s="42"/>
    </row>
    <row r="517" spans="4:28">
      <c r="D517" s="160"/>
      <c r="E517" s="366">
        <v>44186</v>
      </c>
      <c r="F517" s="161" t="s">
        <v>495</v>
      </c>
      <c r="G517" s="367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1"/>
      <c r="X517" s="161"/>
      <c r="Y517" s="387"/>
      <c r="Z517" s="161"/>
      <c r="AA517" s="161"/>
      <c r="AB517" s="42"/>
    </row>
    <row r="518" spans="4:28">
      <c r="D518" s="160"/>
      <c r="E518" s="366">
        <v>44186</v>
      </c>
      <c r="F518" s="161" t="s">
        <v>2022</v>
      </c>
      <c r="G518" s="367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1"/>
      <c r="X518" s="161"/>
      <c r="Y518" s="387"/>
      <c r="Z518" s="161"/>
      <c r="AA518" s="161"/>
      <c r="AB518" s="42"/>
    </row>
    <row r="519" spans="4:28">
      <c r="D519" s="160">
        <v>12.3</v>
      </c>
      <c r="E519" s="366">
        <v>44186</v>
      </c>
      <c r="F519" s="161" t="s">
        <v>2023</v>
      </c>
      <c r="G519" s="367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1"/>
      <c r="X519" s="161"/>
      <c r="Y519" s="387"/>
      <c r="Z519" s="161"/>
      <c r="AA519" s="161"/>
      <c r="AB519" s="42"/>
    </row>
    <row r="520" spans="4:28">
      <c r="D520" s="160"/>
      <c r="E520" s="366">
        <v>44186</v>
      </c>
      <c r="F520" s="161" t="s">
        <v>1935</v>
      </c>
      <c r="G520" s="367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>
        <v>8</v>
      </c>
      <c r="T520" s="160"/>
      <c r="U520" s="160"/>
      <c r="V520" s="160"/>
      <c r="W520" s="161"/>
      <c r="X520" s="161"/>
      <c r="Y520" s="387"/>
      <c r="Z520" s="161"/>
      <c r="AA520" s="161"/>
      <c r="AB520" s="42"/>
    </row>
    <row r="521" spans="4:28">
      <c r="D521" s="160"/>
      <c r="E521" s="366">
        <v>44186</v>
      </c>
      <c r="F521" s="161" t="s">
        <v>2024</v>
      </c>
      <c r="G521" s="367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1"/>
      <c r="X521" s="161"/>
      <c r="Y521" s="387"/>
      <c r="Z521" s="161"/>
      <c r="AA521" s="161"/>
      <c r="AB521" s="42"/>
    </row>
    <row r="522" spans="4:28">
      <c r="D522" s="160"/>
      <c r="E522" s="366">
        <v>44186</v>
      </c>
      <c r="F522" s="161" t="s">
        <v>962</v>
      </c>
      <c r="G522" s="367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1"/>
      <c r="X522" s="161"/>
      <c r="Y522" s="387"/>
      <c r="Z522" s="161"/>
      <c r="AA522" s="161"/>
      <c r="AB522" s="42"/>
    </row>
    <row r="523" spans="4:28">
      <c r="D523" s="160"/>
      <c r="E523" s="366">
        <v>44186</v>
      </c>
      <c r="F523" s="161" t="s">
        <v>2025</v>
      </c>
      <c r="G523" s="367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1"/>
      <c r="X523" s="161"/>
      <c r="Y523" s="387"/>
      <c r="Z523" s="161"/>
      <c r="AA523" s="161"/>
      <c r="AB523" s="42"/>
    </row>
    <row r="524" spans="4:28">
      <c r="D524" s="160"/>
      <c r="E524" s="366">
        <v>44183</v>
      </c>
      <c r="F524" s="161" t="s">
        <v>495</v>
      </c>
      <c r="G524" s="367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1"/>
      <c r="X524" s="161"/>
      <c r="Y524" s="387"/>
      <c r="Z524" s="161"/>
      <c r="AA524" s="161"/>
      <c r="AB524" s="42"/>
    </row>
    <row r="525" spans="4:28">
      <c r="D525" s="160"/>
      <c r="E525" s="366">
        <v>44183</v>
      </c>
      <c r="F525" s="161" t="s">
        <v>956</v>
      </c>
      <c r="G525" s="367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1"/>
      <c r="X525" s="161"/>
      <c r="Y525" s="387"/>
      <c r="Z525" s="161"/>
      <c r="AA525" s="161"/>
      <c r="AB525" s="42"/>
    </row>
    <row r="526" spans="4:28">
      <c r="D526" s="160"/>
      <c r="E526" s="366">
        <v>44183</v>
      </c>
      <c r="F526" s="161" t="s">
        <v>2026</v>
      </c>
      <c r="G526" s="367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0"/>
      <c r="W526" s="161"/>
      <c r="X526" s="161"/>
      <c r="Y526" s="387"/>
      <c r="Z526" s="161"/>
      <c r="AA526" s="161"/>
      <c r="AB526" s="42"/>
    </row>
    <row r="527" spans="4:28">
      <c r="D527" s="160">
        <v>5</v>
      </c>
      <c r="E527" s="366">
        <v>44183</v>
      </c>
      <c r="F527" s="161" t="s">
        <v>2027</v>
      </c>
      <c r="G527" s="367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0"/>
      <c r="W527" s="161"/>
      <c r="X527" s="161"/>
      <c r="Y527" s="387"/>
      <c r="Z527" s="161"/>
      <c r="AA527" s="161"/>
      <c r="AB527" s="42"/>
    </row>
    <row r="528" spans="4:28">
      <c r="D528" s="160"/>
      <c r="E528" s="366">
        <v>44183</v>
      </c>
      <c r="F528" s="161" t="s">
        <v>1914</v>
      </c>
      <c r="G528" s="367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>
        <v>1</v>
      </c>
      <c r="T528" s="160"/>
      <c r="U528" s="160"/>
      <c r="V528" s="160"/>
      <c r="W528" s="161"/>
      <c r="X528" s="161"/>
      <c r="Y528" s="387"/>
      <c r="Z528" s="161"/>
      <c r="AA528" s="161"/>
      <c r="AB528" s="42"/>
    </row>
    <row r="529" spans="4:28">
      <c r="D529" s="160"/>
      <c r="E529" s="366">
        <v>44183</v>
      </c>
      <c r="F529" s="161" t="s">
        <v>1264</v>
      </c>
      <c r="G529" s="367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>
        <v>74</v>
      </c>
      <c r="U529" s="160"/>
      <c r="V529" s="160"/>
      <c r="W529" s="161"/>
      <c r="X529" s="161"/>
      <c r="Y529" s="387"/>
      <c r="Z529" s="161"/>
      <c r="AA529" s="161"/>
      <c r="AB529" s="42"/>
    </row>
    <row r="530" spans="4:28">
      <c r="D530" s="160"/>
      <c r="E530" s="366">
        <v>44183</v>
      </c>
      <c r="F530" s="161" t="s">
        <v>1893</v>
      </c>
      <c r="G530" s="367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1"/>
      <c r="X530" s="161"/>
      <c r="Y530" s="387"/>
      <c r="Z530" s="161"/>
      <c r="AA530" s="161"/>
      <c r="AB530" s="42"/>
    </row>
    <row r="531" spans="4:28">
      <c r="D531" s="160"/>
      <c r="E531" s="366">
        <v>44183</v>
      </c>
      <c r="F531" s="161" t="s">
        <v>1890</v>
      </c>
      <c r="G531" s="367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>
        <v>54</v>
      </c>
      <c r="U531" s="160"/>
      <c r="V531" s="160"/>
      <c r="W531" s="161"/>
      <c r="X531" s="161"/>
      <c r="Y531" s="387"/>
      <c r="Z531" s="161"/>
      <c r="AA531" s="161"/>
      <c r="AB531" s="42"/>
    </row>
    <row r="532" spans="4:28">
      <c r="D532" s="160"/>
      <c r="E532" s="366">
        <v>44183</v>
      </c>
      <c r="F532" s="161" t="s">
        <v>962</v>
      </c>
      <c r="G532" s="367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1"/>
      <c r="X532" s="161"/>
      <c r="Y532" s="387"/>
      <c r="Z532" s="161"/>
      <c r="AA532" s="161"/>
      <c r="AB532" s="42"/>
    </row>
    <row r="533" spans="4:28">
      <c r="D533" s="160"/>
      <c r="E533" s="366">
        <v>44183</v>
      </c>
      <c r="F533" s="161" t="s">
        <v>2028</v>
      </c>
      <c r="G533" s="367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1"/>
      <c r="X533" s="161"/>
      <c r="Y533" s="387"/>
      <c r="Z533" s="161"/>
      <c r="AA533" s="161"/>
      <c r="AB533" s="42"/>
    </row>
    <row r="534" spans="4:28">
      <c r="D534" s="160"/>
      <c r="E534" s="366">
        <v>44183</v>
      </c>
      <c r="F534" s="161" t="s">
        <v>1926</v>
      </c>
      <c r="G534" s="367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1"/>
      <c r="X534" s="161"/>
      <c r="Y534" s="387"/>
      <c r="Z534" s="161"/>
      <c r="AA534" s="161"/>
      <c r="AB534" s="42"/>
    </row>
    <row r="535" spans="4:28">
      <c r="D535" s="160"/>
      <c r="E535" s="366">
        <v>44187</v>
      </c>
      <c r="F535" s="161" t="s">
        <v>495</v>
      </c>
      <c r="G535" s="367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1"/>
      <c r="X535" s="161"/>
      <c r="Y535" s="387"/>
      <c r="Z535" s="161"/>
      <c r="AA535" s="161"/>
      <c r="AB535" s="42"/>
    </row>
    <row r="536" spans="4:28">
      <c r="D536" s="160"/>
      <c r="E536" s="366">
        <v>44187</v>
      </c>
      <c r="F536" s="161" t="s">
        <v>2029</v>
      </c>
      <c r="G536" s="367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0"/>
      <c r="W536" s="161"/>
      <c r="X536" s="161"/>
      <c r="Y536" s="387"/>
      <c r="Z536" s="161"/>
      <c r="AA536" s="161"/>
      <c r="AB536" s="42"/>
    </row>
    <row r="537" spans="4:28">
      <c r="D537" s="160">
        <v>6</v>
      </c>
      <c r="E537" s="366">
        <v>44187</v>
      </c>
      <c r="F537" s="161" t="s">
        <v>2030</v>
      </c>
      <c r="G537" s="367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0"/>
      <c r="W537" s="161"/>
      <c r="X537" s="161"/>
      <c r="Y537" s="387"/>
      <c r="Z537" s="161"/>
      <c r="AA537" s="161"/>
      <c r="AB537" s="42"/>
    </row>
    <row r="538" spans="4:28">
      <c r="D538" s="160"/>
      <c r="E538" s="366">
        <v>44187</v>
      </c>
      <c r="F538" s="161" t="s">
        <v>1914</v>
      </c>
      <c r="G538" s="367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>
        <v>1</v>
      </c>
      <c r="T538" s="160"/>
      <c r="U538" s="160"/>
      <c r="V538" s="160"/>
      <c r="W538" s="161"/>
      <c r="X538" s="161"/>
      <c r="Y538" s="387"/>
      <c r="Z538" s="161"/>
      <c r="AA538" s="161"/>
      <c r="AB538" s="42"/>
    </row>
    <row r="539" spans="4:28">
      <c r="D539" s="160"/>
      <c r="E539" s="366">
        <v>44187</v>
      </c>
      <c r="F539" s="161" t="s">
        <v>2031</v>
      </c>
      <c r="G539" s="367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1"/>
      <c r="X539" s="161"/>
      <c r="Y539" s="387"/>
      <c r="Z539" s="161"/>
      <c r="AA539" s="161"/>
      <c r="AB539" s="42"/>
    </row>
    <row r="540" spans="4:28">
      <c r="D540" s="160"/>
      <c r="E540" s="366">
        <v>44187</v>
      </c>
      <c r="F540" s="161" t="s">
        <v>962</v>
      </c>
      <c r="G540" s="367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1"/>
      <c r="X540" s="161"/>
      <c r="Y540" s="387"/>
      <c r="Z540" s="161"/>
      <c r="AA540" s="161"/>
      <c r="AB540" s="42"/>
    </row>
    <row r="541" spans="4:28">
      <c r="D541" s="160"/>
      <c r="E541" s="366">
        <v>44187</v>
      </c>
      <c r="F541" s="161" t="s">
        <v>2032</v>
      </c>
      <c r="G541" s="367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1"/>
      <c r="X541" s="161"/>
      <c r="Y541" s="387"/>
      <c r="Z541" s="161"/>
      <c r="AA541" s="161"/>
      <c r="AB541" s="42"/>
    </row>
    <row r="542" spans="4:28">
      <c r="D542" s="160"/>
      <c r="E542" s="366">
        <v>44187</v>
      </c>
      <c r="F542" s="161" t="s">
        <v>495</v>
      </c>
      <c r="G542" s="367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1"/>
      <c r="X542" s="161"/>
      <c r="Y542" s="387"/>
      <c r="Z542" s="161"/>
      <c r="AA542" s="161"/>
      <c r="AB542" s="42"/>
    </row>
    <row r="543" spans="4:28">
      <c r="D543" s="160"/>
      <c r="E543" s="366">
        <v>44187</v>
      </c>
      <c r="F543" s="161" t="s">
        <v>2033</v>
      </c>
      <c r="G543" s="367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1"/>
      <c r="X543" s="161"/>
      <c r="Y543" s="387"/>
      <c r="Z543" s="161"/>
      <c r="AA543" s="161"/>
      <c r="AB543" s="42"/>
    </row>
    <row r="544" spans="4:28">
      <c r="D544" s="160"/>
      <c r="E544" s="366">
        <v>44187</v>
      </c>
      <c r="F544" s="161" t="s">
        <v>2034</v>
      </c>
      <c r="G544" s="367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0"/>
      <c r="W544" s="161"/>
      <c r="X544" s="161"/>
      <c r="Y544" s="387"/>
      <c r="Z544" s="161"/>
      <c r="AA544" s="161"/>
      <c r="AB544" s="42"/>
    </row>
    <row r="545" spans="4:28">
      <c r="D545" s="160"/>
      <c r="E545" s="366">
        <v>44187</v>
      </c>
      <c r="F545" s="161" t="s">
        <v>1914</v>
      </c>
      <c r="G545" s="367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>
        <v>1</v>
      </c>
      <c r="T545" s="160"/>
      <c r="U545" s="160"/>
      <c r="V545" s="160"/>
      <c r="W545" s="161"/>
      <c r="X545" s="161"/>
      <c r="Y545" s="387"/>
      <c r="Z545" s="161"/>
      <c r="AA545" s="161"/>
      <c r="AB545" s="42"/>
    </row>
    <row r="546" spans="4:28">
      <c r="D546" s="160"/>
      <c r="E546" s="366">
        <v>44187</v>
      </c>
      <c r="F546" s="161" t="s">
        <v>2035</v>
      </c>
      <c r="G546" s="367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0"/>
      <c r="W546" s="161"/>
      <c r="X546" s="161"/>
      <c r="Y546" s="387"/>
      <c r="Z546" s="161"/>
      <c r="AA546" s="161"/>
      <c r="AB546" s="42"/>
    </row>
    <row r="547" spans="4:28">
      <c r="D547" s="160">
        <v>4</v>
      </c>
      <c r="E547" s="366">
        <v>44187</v>
      </c>
      <c r="F547" s="161" t="s">
        <v>2036</v>
      </c>
      <c r="G547" s="367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1"/>
      <c r="X547" s="161"/>
      <c r="Y547" s="387"/>
      <c r="Z547" s="161"/>
      <c r="AA547" s="161"/>
      <c r="AB547" s="42"/>
    </row>
    <row r="548" spans="4:28">
      <c r="D548" s="160"/>
      <c r="E548" s="366">
        <v>44187</v>
      </c>
      <c r="F548" s="161" t="s">
        <v>2037</v>
      </c>
      <c r="G548" s="367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1"/>
      <c r="X548" s="161"/>
      <c r="Y548" s="387"/>
      <c r="Z548" s="161"/>
      <c r="AA548" s="161"/>
      <c r="AB548" s="42"/>
    </row>
    <row r="549" spans="4:28">
      <c r="D549" s="160"/>
      <c r="E549" s="366">
        <v>44187</v>
      </c>
      <c r="F549" s="161" t="s">
        <v>962</v>
      </c>
      <c r="G549" s="367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1"/>
      <c r="X549" s="161"/>
      <c r="Y549" s="387"/>
      <c r="Z549" s="161"/>
      <c r="AA549" s="161"/>
      <c r="AB549" s="42"/>
    </row>
    <row r="550" spans="4:28">
      <c r="D550" s="160"/>
      <c r="E550" s="366">
        <v>44187</v>
      </c>
      <c r="F550" s="161" t="s">
        <v>2028</v>
      </c>
      <c r="G550" s="367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1"/>
      <c r="X550" s="161"/>
      <c r="Y550" s="387"/>
      <c r="Z550" s="161"/>
      <c r="AA550" s="161"/>
      <c r="AB550" s="42"/>
    </row>
    <row r="551" spans="4:28">
      <c r="D551" s="160"/>
      <c r="E551" s="366">
        <v>44187</v>
      </c>
      <c r="F551" s="161" t="s">
        <v>2038</v>
      </c>
      <c r="G551" s="367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1"/>
      <c r="X551" s="161"/>
      <c r="Y551" s="387"/>
      <c r="Z551" s="161"/>
      <c r="AA551" s="161"/>
      <c r="AB551" s="42"/>
    </row>
    <row r="552" spans="4:28">
      <c r="D552" s="160"/>
      <c r="E552" s="366">
        <v>44187</v>
      </c>
      <c r="F552" s="161" t="s">
        <v>495</v>
      </c>
      <c r="G552" s="367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1"/>
      <c r="X552" s="161"/>
      <c r="Y552" s="387"/>
      <c r="Z552" s="161"/>
      <c r="AA552" s="161"/>
      <c r="AB552" s="42"/>
    </row>
    <row r="553" spans="4:28">
      <c r="D553" s="160"/>
      <c r="E553" s="366">
        <v>44187</v>
      </c>
      <c r="F553" s="161" t="s">
        <v>2039</v>
      </c>
      <c r="G553" s="367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1"/>
      <c r="X553" s="161"/>
      <c r="Y553" s="387"/>
      <c r="Z553" s="161"/>
      <c r="AA553" s="161"/>
      <c r="AB553" s="42"/>
    </row>
    <row r="554" spans="4:28">
      <c r="D554" s="160"/>
      <c r="E554" s="366">
        <v>44187</v>
      </c>
      <c r="F554" s="161" t="s">
        <v>2040</v>
      </c>
      <c r="G554" s="367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1"/>
      <c r="X554" s="161"/>
      <c r="Y554" s="387"/>
      <c r="Z554" s="161"/>
      <c r="AA554" s="161"/>
      <c r="AB554" s="42"/>
    </row>
    <row r="555" spans="4:28">
      <c r="D555" s="160"/>
      <c r="E555" s="366">
        <v>44187</v>
      </c>
      <c r="F555" s="161" t="s">
        <v>962</v>
      </c>
      <c r="G555" s="367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1"/>
      <c r="X555" s="161"/>
      <c r="Y555" s="387"/>
      <c r="Z555" s="161"/>
      <c r="AA555" s="161"/>
      <c r="AB555" s="42"/>
    </row>
    <row r="556" spans="4:28">
      <c r="D556" s="160"/>
      <c r="E556" s="366">
        <v>44187</v>
      </c>
      <c r="F556" s="161" t="s">
        <v>1949</v>
      </c>
      <c r="G556" s="367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1"/>
      <c r="X556" s="161"/>
      <c r="Y556" s="387"/>
      <c r="Z556" s="161"/>
      <c r="AA556" s="161"/>
      <c r="AB556" s="42"/>
    </row>
    <row r="557" spans="4:28">
      <c r="D557" s="160"/>
      <c r="E557" s="366">
        <v>44193</v>
      </c>
      <c r="F557" s="161" t="s">
        <v>495</v>
      </c>
      <c r="G557" s="367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1"/>
      <c r="X557" s="161"/>
      <c r="Y557" s="387"/>
      <c r="Z557" s="161"/>
      <c r="AA557" s="161"/>
      <c r="AB557" s="42"/>
    </row>
    <row r="558" spans="4:28">
      <c r="D558" s="160"/>
      <c r="E558" s="366">
        <v>44193</v>
      </c>
      <c r="F558" s="161" t="s">
        <v>956</v>
      </c>
      <c r="G558" s="367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1"/>
      <c r="X558" s="161"/>
      <c r="Y558" s="387"/>
      <c r="Z558" s="161"/>
      <c r="AA558" s="161"/>
      <c r="AB558" s="42"/>
    </row>
    <row r="559" spans="4:28">
      <c r="D559" s="160"/>
      <c r="E559" s="366">
        <v>44193</v>
      </c>
      <c r="F559" s="161" t="s">
        <v>2041</v>
      </c>
      <c r="G559" s="367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0"/>
      <c r="W559" s="161"/>
      <c r="X559" s="161"/>
      <c r="Y559" s="387"/>
      <c r="Z559" s="161"/>
      <c r="AA559" s="161"/>
      <c r="AB559" s="42"/>
    </row>
    <row r="560" spans="4:28">
      <c r="D560" s="160"/>
      <c r="E560" s="366">
        <v>44193</v>
      </c>
      <c r="F560" s="161" t="s">
        <v>1995</v>
      </c>
      <c r="G560" s="367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>
        <v>70</v>
      </c>
      <c r="U560" s="160"/>
      <c r="V560" s="160"/>
      <c r="W560" s="161"/>
      <c r="X560" s="161"/>
      <c r="Y560" s="387"/>
      <c r="Z560" s="161"/>
      <c r="AA560" s="161"/>
      <c r="AB560" s="42"/>
    </row>
    <row r="561" spans="4:28">
      <c r="D561" s="160"/>
      <c r="E561" s="366">
        <v>44193</v>
      </c>
      <c r="F561" s="161" t="s">
        <v>2042</v>
      </c>
      <c r="G561" s="367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1"/>
      <c r="X561" s="161"/>
      <c r="Y561" s="387"/>
      <c r="Z561" s="161"/>
      <c r="AA561" s="161"/>
      <c r="AB561" s="42"/>
    </row>
    <row r="562" spans="4:28">
      <c r="D562" s="160"/>
      <c r="E562" s="366">
        <v>44193</v>
      </c>
      <c r="F562" s="161" t="s">
        <v>962</v>
      </c>
      <c r="G562" s="367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1"/>
      <c r="X562" s="161"/>
      <c r="Y562" s="387"/>
      <c r="Z562" s="161"/>
      <c r="AA562" s="161"/>
      <c r="AB562" s="42"/>
    </row>
    <row r="563" spans="4:28">
      <c r="D563" s="160"/>
      <c r="E563" s="366">
        <v>44193</v>
      </c>
      <c r="F563" s="161" t="s">
        <v>963</v>
      </c>
      <c r="G563" s="367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1"/>
      <c r="X563" s="161"/>
      <c r="Y563" s="387"/>
      <c r="Z563" s="161"/>
      <c r="AA563" s="161"/>
      <c r="AB563" s="42"/>
    </row>
    <row r="564" spans="4:28">
      <c r="D564" s="160"/>
      <c r="E564" s="366">
        <v>44193</v>
      </c>
      <c r="F564" s="161" t="s">
        <v>1980</v>
      </c>
      <c r="G564" s="367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1"/>
      <c r="X564" s="161"/>
      <c r="Y564" s="387"/>
      <c r="Z564" s="161"/>
      <c r="AA564" s="161"/>
      <c r="AB564" s="42"/>
    </row>
    <row r="565" spans="4:28">
      <c r="D565" s="160"/>
      <c r="E565" s="366">
        <v>44194</v>
      </c>
      <c r="F565" s="161" t="s">
        <v>495</v>
      </c>
      <c r="G565" s="367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1"/>
      <c r="X565" s="161"/>
      <c r="Y565" s="387"/>
      <c r="Z565" s="161"/>
      <c r="AA565" s="161"/>
      <c r="AB565" s="42"/>
    </row>
    <row r="566" spans="4:28">
      <c r="D566" s="160"/>
      <c r="E566" s="366">
        <v>44194</v>
      </c>
      <c r="F566" s="161" t="s">
        <v>956</v>
      </c>
      <c r="G566" s="367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1"/>
      <c r="X566" s="161"/>
      <c r="Y566" s="387"/>
      <c r="Z566" s="161"/>
      <c r="AA566" s="161"/>
      <c r="AB566" s="42"/>
    </row>
    <row r="567" spans="4:28">
      <c r="D567" s="160">
        <v>4</v>
      </c>
      <c r="E567" s="366">
        <v>44194</v>
      </c>
      <c r="F567" s="161" t="s">
        <v>2043</v>
      </c>
      <c r="G567" s="367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0"/>
      <c r="W567" s="161"/>
      <c r="X567" s="161"/>
      <c r="Y567" s="387"/>
      <c r="Z567" s="161"/>
      <c r="AA567" s="161"/>
      <c r="AB567" s="42"/>
    </row>
    <row r="568" spans="4:28">
      <c r="D568" s="160"/>
      <c r="E568" s="366">
        <v>44194</v>
      </c>
      <c r="F568" s="161" t="s">
        <v>2044</v>
      </c>
      <c r="G568" s="367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0"/>
      <c r="W568" s="161"/>
      <c r="X568" s="161"/>
      <c r="Y568" s="387"/>
      <c r="Z568" s="161"/>
      <c r="AA568" s="161"/>
      <c r="AB568" s="42"/>
    </row>
    <row r="569" spans="4:28">
      <c r="D569" s="160"/>
      <c r="E569" s="366">
        <v>44194</v>
      </c>
      <c r="F569" s="161" t="s">
        <v>2045</v>
      </c>
      <c r="G569" s="367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0"/>
      <c r="W569" s="161"/>
      <c r="X569" s="161"/>
      <c r="Y569" s="387"/>
      <c r="Z569" s="161"/>
      <c r="AA569" s="161"/>
      <c r="AB569" s="42"/>
    </row>
    <row r="570" spans="4:28">
      <c r="D570" s="160">
        <v>5</v>
      </c>
      <c r="E570" s="366">
        <v>44194</v>
      </c>
      <c r="F570" s="161" t="s">
        <v>2046</v>
      </c>
      <c r="G570" s="367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1"/>
      <c r="X570" s="161"/>
      <c r="Y570" s="387"/>
      <c r="Z570" s="161"/>
      <c r="AA570" s="161"/>
      <c r="AB570" s="42"/>
    </row>
    <row r="571" spans="4:28">
      <c r="D571" s="160">
        <v>4</v>
      </c>
      <c r="E571" s="366">
        <v>44194</v>
      </c>
      <c r="F571" s="161" t="s">
        <v>2047</v>
      </c>
      <c r="G571" s="367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1"/>
      <c r="X571" s="161"/>
      <c r="Y571" s="387"/>
      <c r="Z571" s="161"/>
      <c r="AA571" s="161"/>
      <c r="AB571" s="42"/>
    </row>
    <row r="572" spans="4:28">
      <c r="D572" s="160"/>
      <c r="E572" s="366">
        <v>44194</v>
      </c>
      <c r="F572" s="161" t="s">
        <v>1914</v>
      </c>
      <c r="G572" s="367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>
        <v>1</v>
      </c>
      <c r="T572" s="160"/>
      <c r="U572" s="160"/>
      <c r="V572" s="160"/>
      <c r="W572" s="161"/>
      <c r="X572" s="161"/>
      <c r="Y572" s="387"/>
      <c r="Z572" s="161"/>
      <c r="AA572" s="161"/>
      <c r="AB572" s="42"/>
    </row>
    <row r="573" spans="4:28">
      <c r="D573" s="160"/>
      <c r="E573" s="366">
        <v>44194</v>
      </c>
      <c r="F573" s="161" t="s">
        <v>1264</v>
      </c>
      <c r="G573" s="367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>
        <v>95</v>
      </c>
      <c r="U573" s="160"/>
      <c r="V573" s="160"/>
      <c r="W573" s="161"/>
      <c r="X573" s="161"/>
      <c r="Y573" s="387"/>
      <c r="Z573" s="161"/>
      <c r="AA573" s="161"/>
      <c r="AB573" s="42"/>
    </row>
    <row r="574" spans="4:28">
      <c r="D574" s="160"/>
      <c r="E574" s="366">
        <v>44194</v>
      </c>
      <c r="F574" s="161" t="s">
        <v>2048</v>
      </c>
      <c r="G574" s="367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1"/>
      <c r="X574" s="161"/>
      <c r="Y574" s="387"/>
      <c r="Z574" s="161"/>
      <c r="AA574" s="161"/>
      <c r="AB574" s="42"/>
    </row>
    <row r="575" spans="4:28">
      <c r="D575" s="160"/>
      <c r="E575" s="366">
        <v>44194</v>
      </c>
      <c r="F575" s="161" t="s">
        <v>1890</v>
      </c>
      <c r="G575" s="367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>
        <v>59</v>
      </c>
      <c r="U575" s="160"/>
      <c r="V575" s="160"/>
      <c r="W575" s="161"/>
      <c r="X575" s="161"/>
      <c r="Y575" s="387"/>
      <c r="Z575" s="161"/>
      <c r="AA575" s="161"/>
      <c r="AB575" s="42"/>
    </row>
    <row r="576" spans="4:28">
      <c r="D576" s="160"/>
      <c r="E576" s="366">
        <v>44194</v>
      </c>
      <c r="F576" s="161" t="s">
        <v>962</v>
      </c>
      <c r="G576" s="367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1"/>
      <c r="X576" s="161"/>
      <c r="Y576" s="387"/>
      <c r="Z576" s="161"/>
      <c r="AA576" s="161"/>
      <c r="AB576" s="42"/>
    </row>
    <row r="577" spans="4:28">
      <c r="D577" s="160"/>
      <c r="E577" s="366">
        <v>44194</v>
      </c>
      <c r="F577" s="161" t="s">
        <v>963</v>
      </c>
      <c r="G577" s="367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1"/>
      <c r="X577" s="161"/>
      <c r="Y577" s="387"/>
      <c r="Z577" s="161"/>
      <c r="AA577" s="161"/>
      <c r="AB577" s="42"/>
    </row>
    <row r="578" spans="4:28">
      <c r="D578" s="160"/>
      <c r="E578" s="366">
        <v>44194</v>
      </c>
      <c r="F578" s="161" t="s">
        <v>2002</v>
      </c>
      <c r="G578" s="367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1"/>
      <c r="X578" s="161"/>
      <c r="Y578" s="387"/>
      <c r="Z578" s="161"/>
      <c r="AA578" s="161"/>
      <c r="AB578" s="42"/>
    </row>
    <row r="579" spans="4:28">
      <c r="D579" s="241"/>
      <c r="E579" s="369">
        <v>44200</v>
      </c>
      <c r="F579" s="42" t="s">
        <v>495</v>
      </c>
      <c r="G579" s="265">
        <v>900</v>
      </c>
      <c r="H579" s="388"/>
      <c r="I579" s="388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42"/>
      <c r="X579" s="240"/>
      <c r="Y579" s="382"/>
      <c r="Z579" s="240"/>
      <c r="AA579" s="240"/>
      <c r="AB579" s="42"/>
    </row>
    <row r="580" spans="4:28">
      <c r="D580" s="241"/>
      <c r="E580" s="369">
        <v>44200</v>
      </c>
      <c r="F580" s="42" t="s">
        <v>956</v>
      </c>
      <c r="G580" s="265">
        <v>70</v>
      </c>
      <c r="H580" s="388"/>
      <c r="I580" s="388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42"/>
      <c r="X580" s="240"/>
      <c r="Y580" s="382"/>
      <c r="Z580" s="240"/>
      <c r="AA580" s="240"/>
      <c r="AB580" s="42"/>
    </row>
    <row r="581" spans="4:28">
      <c r="D581" s="241"/>
      <c r="E581" s="369">
        <v>44200</v>
      </c>
      <c r="F581" s="42" t="s">
        <v>2051</v>
      </c>
      <c r="G581" s="265"/>
      <c r="H581" s="388">
        <v>885</v>
      </c>
      <c r="I581" s="388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241"/>
      <c r="W581" s="42"/>
      <c r="X581" s="240"/>
      <c r="Y581" s="382"/>
      <c r="Z581" s="240"/>
      <c r="AA581" s="240"/>
      <c r="AB581" s="42"/>
    </row>
    <row r="582" spans="4:28">
      <c r="D582" s="241"/>
      <c r="E582" s="369">
        <v>44200</v>
      </c>
      <c r="F582" s="42" t="s">
        <v>2052</v>
      </c>
      <c r="G582" s="265"/>
      <c r="H582" s="388">
        <v>70</v>
      </c>
      <c r="I582" s="388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>
        <v>70</v>
      </c>
      <c r="U582" s="241"/>
      <c r="V582" s="241"/>
      <c r="W582" s="42"/>
      <c r="X582" s="240"/>
      <c r="Y582" s="382"/>
      <c r="Z582" s="240"/>
      <c r="AA582" s="240"/>
      <c r="AB582" s="42"/>
    </row>
    <row r="583" spans="4:28">
      <c r="D583" s="241"/>
      <c r="E583" s="369">
        <v>44200</v>
      </c>
      <c r="F583" s="42" t="s">
        <v>1996</v>
      </c>
      <c r="G583" s="266">
        <v>1090</v>
      </c>
      <c r="H583" s="388"/>
      <c r="I583" s="388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42"/>
      <c r="X583" s="240"/>
      <c r="Y583" s="382"/>
      <c r="Z583" s="240"/>
      <c r="AA583" s="240"/>
      <c r="AB583" s="42"/>
    </row>
    <row r="584" spans="4:28">
      <c r="D584" s="241"/>
      <c r="E584" s="369">
        <v>44200</v>
      </c>
      <c r="F584" s="42" t="s">
        <v>962</v>
      </c>
      <c r="G584" s="265"/>
      <c r="H584" s="388">
        <v>900</v>
      </c>
      <c r="I584" s="388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42"/>
      <c r="X584" s="240"/>
      <c r="Y584" s="382"/>
      <c r="Z584" s="240"/>
      <c r="AA584" s="240"/>
      <c r="AB584" s="42"/>
    </row>
    <row r="585" spans="4:28">
      <c r="D585" s="241"/>
      <c r="E585" s="369">
        <v>44200</v>
      </c>
      <c r="F585" s="240" t="s">
        <v>1555</v>
      </c>
      <c r="G585" s="266"/>
      <c r="H585" s="241">
        <v>70</v>
      </c>
      <c r="I585" s="388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42"/>
      <c r="X585" s="240"/>
      <c r="Y585" s="382"/>
      <c r="Z585" s="240"/>
      <c r="AA585" s="240"/>
      <c r="AB585" s="42"/>
    </row>
    <row r="586" spans="4:28">
      <c r="D586" s="241"/>
      <c r="E586" s="369">
        <v>44200</v>
      </c>
      <c r="F586" s="240" t="s">
        <v>1980</v>
      </c>
      <c r="G586" s="266"/>
      <c r="H586" s="241">
        <v>135</v>
      </c>
      <c r="I586" s="388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42"/>
      <c r="X586" s="240"/>
      <c r="Y586" s="382"/>
      <c r="Z586" s="240"/>
      <c r="AA586" s="240"/>
      <c r="AB586" s="42"/>
    </row>
    <row r="587" spans="4:28">
      <c r="D587" s="241"/>
      <c r="E587" s="369">
        <v>44200</v>
      </c>
      <c r="F587" s="42" t="s">
        <v>495</v>
      </c>
      <c r="G587" s="265">
        <v>894.41</v>
      </c>
      <c r="H587" s="388"/>
      <c r="I587" s="388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42"/>
      <c r="X587" s="240"/>
      <c r="Y587" s="382"/>
      <c r="Z587" s="240"/>
      <c r="AA587" s="240"/>
      <c r="AB587" s="42"/>
    </row>
    <row r="588" spans="4:28">
      <c r="D588" s="241">
        <v>4</v>
      </c>
      <c r="E588" s="369">
        <v>44200</v>
      </c>
      <c r="F588" s="42" t="s">
        <v>2053</v>
      </c>
      <c r="G588" s="265"/>
      <c r="H588" s="388">
        <v>833.41</v>
      </c>
      <c r="I588" s="388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241"/>
      <c r="W588" s="42"/>
      <c r="X588" s="240"/>
      <c r="Y588" s="382"/>
      <c r="Z588" s="240"/>
      <c r="AA588" s="240"/>
      <c r="AB588" s="42"/>
    </row>
    <row r="589" spans="4:28">
      <c r="D589" s="241"/>
      <c r="E589" s="369">
        <v>44200</v>
      </c>
      <c r="F589" s="42" t="s">
        <v>1914</v>
      </c>
      <c r="G589" s="265"/>
      <c r="H589" s="388">
        <v>1</v>
      </c>
      <c r="I589" s="388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>
        <v>1</v>
      </c>
      <c r="T589" s="241"/>
      <c r="U589" s="241"/>
      <c r="V589" s="241"/>
      <c r="W589" s="42"/>
      <c r="X589" s="240"/>
      <c r="Y589" s="382"/>
      <c r="Z589" s="240"/>
      <c r="AA589" s="240"/>
      <c r="AB589" s="42"/>
    </row>
    <row r="590" spans="4:28">
      <c r="D590" s="241"/>
      <c r="E590" s="369">
        <v>44200</v>
      </c>
      <c r="F590" s="42" t="s">
        <v>2054</v>
      </c>
      <c r="G590" s="265"/>
      <c r="H590" s="388">
        <v>60</v>
      </c>
      <c r="I590" s="388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>
        <v>60</v>
      </c>
      <c r="U590" s="241"/>
      <c r="V590" s="241"/>
      <c r="W590" s="42"/>
      <c r="X590" s="240"/>
      <c r="Y590" s="382"/>
      <c r="Z590" s="240"/>
      <c r="AA590" s="240"/>
      <c r="AB590" s="42"/>
    </row>
    <row r="591" spans="4:28">
      <c r="D591" s="241"/>
      <c r="E591" s="369">
        <v>44200</v>
      </c>
      <c r="F591" s="42" t="s">
        <v>2055</v>
      </c>
      <c r="G591" s="266">
        <v>954</v>
      </c>
      <c r="H591" s="388"/>
      <c r="I591" s="388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42"/>
      <c r="X591" s="240"/>
      <c r="Y591" s="382"/>
      <c r="Z591" s="240"/>
      <c r="AA591" s="240"/>
      <c r="AB591" s="42"/>
    </row>
    <row r="592" spans="4:28">
      <c r="D592" s="241"/>
      <c r="E592" s="369">
        <v>44200</v>
      </c>
      <c r="F592" s="42" t="s">
        <v>962</v>
      </c>
      <c r="G592" s="265"/>
      <c r="H592" s="388">
        <v>894.41</v>
      </c>
      <c r="I592" s="388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42"/>
      <c r="X592" s="240"/>
      <c r="Y592" s="382"/>
      <c r="Z592" s="240"/>
      <c r="AA592" s="240"/>
      <c r="AB592" s="42"/>
    </row>
    <row r="593" spans="4:28">
      <c r="D593" s="241"/>
      <c r="E593" s="369">
        <v>44200</v>
      </c>
      <c r="F593" s="240" t="s">
        <v>2056</v>
      </c>
      <c r="G593" s="266"/>
      <c r="H593" s="241">
        <v>59.59</v>
      </c>
      <c r="I593" s="388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42"/>
      <c r="X593" s="240"/>
      <c r="Y593" s="382"/>
      <c r="Z593" s="240"/>
      <c r="AA593" s="240"/>
      <c r="AB593" s="42"/>
    </row>
    <row r="594" spans="4:28">
      <c r="D594" s="241"/>
      <c r="E594" s="369">
        <v>44202</v>
      </c>
      <c r="F594" s="42" t="s">
        <v>495</v>
      </c>
      <c r="G594" s="265">
        <v>85.22</v>
      </c>
      <c r="H594" s="388"/>
      <c r="I594" s="388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42"/>
      <c r="X594" s="240"/>
      <c r="Y594" s="382"/>
      <c r="Z594" s="240"/>
      <c r="AA594" s="240"/>
      <c r="AB594" s="42"/>
    </row>
    <row r="595" spans="4:28">
      <c r="D595" s="241"/>
      <c r="E595" s="369">
        <v>44202</v>
      </c>
      <c r="F595" s="42" t="s">
        <v>2057</v>
      </c>
      <c r="G595" s="265"/>
      <c r="H595" s="388">
        <v>83.22</v>
      </c>
      <c r="I595" s="388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241"/>
      <c r="W595" s="42"/>
      <c r="X595" s="240"/>
      <c r="Y595" s="382"/>
      <c r="Z595" s="240"/>
      <c r="AA595" s="240"/>
      <c r="AB595" s="42"/>
    </row>
    <row r="596" spans="4:28">
      <c r="D596" s="241"/>
      <c r="E596" s="369">
        <v>44202</v>
      </c>
      <c r="F596" s="42" t="s">
        <v>1914</v>
      </c>
      <c r="G596" s="265"/>
      <c r="H596" s="388">
        <v>1</v>
      </c>
      <c r="I596" s="388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>
        <v>1</v>
      </c>
      <c r="T596" s="241"/>
      <c r="U596" s="241"/>
      <c r="V596" s="241"/>
      <c r="W596" s="42"/>
      <c r="X596" s="240"/>
      <c r="Y596" s="382"/>
      <c r="Z596" s="240"/>
      <c r="AA596" s="240"/>
      <c r="AB596" s="42"/>
    </row>
    <row r="597" spans="4:28">
      <c r="D597" s="241"/>
      <c r="E597" s="369">
        <v>44202</v>
      </c>
      <c r="F597" s="42" t="s">
        <v>2058</v>
      </c>
      <c r="G597" s="266">
        <v>135</v>
      </c>
      <c r="H597" s="388"/>
      <c r="I597" s="388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42"/>
      <c r="X597" s="240"/>
      <c r="Y597" s="382"/>
      <c r="Z597" s="240"/>
      <c r="AA597" s="240"/>
      <c r="AB597" s="42"/>
    </row>
    <row r="598" spans="4:28">
      <c r="D598" s="241"/>
      <c r="E598" s="369">
        <v>44202</v>
      </c>
      <c r="F598" s="42" t="s">
        <v>962</v>
      </c>
      <c r="G598" s="265"/>
      <c r="H598" s="388">
        <v>84.22</v>
      </c>
      <c r="I598" s="388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42"/>
      <c r="X598" s="240"/>
      <c r="Y598" s="382"/>
      <c r="Z598" s="240"/>
      <c r="AA598" s="240"/>
      <c r="AB598" s="42"/>
    </row>
    <row r="599" spans="4:28">
      <c r="D599" s="241"/>
      <c r="E599" s="369">
        <v>44202</v>
      </c>
      <c r="F599" s="240" t="s">
        <v>2059</v>
      </c>
      <c r="G599" s="266"/>
      <c r="H599" s="241">
        <v>51.78</v>
      </c>
      <c r="I599" s="388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42"/>
      <c r="X599" s="240"/>
      <c r="Y599" s="382"/>
      <c r="Z599" s="240"/>
      <c r="AA599" s="240"/>
      <c r="AB599" s="42"/>
    </row>
    <row r="600" spans="4:28">
      <c r="D600" s="241"/>
      <c r="E600" s="369">
        <v>44209</v>
      </c>
      <c r="F600" s="42" t="s">
        <v>495</v>
      </c>
      <c r="G600" s="265">
        <v>872.45</v>
      </c>
      <c r="H600" s="388"/>
      <c r="I600" s="388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42"/>
      <c r="X600" s="240"/>
      <c r="Y600" s="382"/>
      <c r="Z600" s="240"/>
      <c r="AA600" s="240"/>
      <c r="AB600" s="42"/>
    </row>
    <row r="601" spans="4:28">
      <c r="D601" s="241">
        <v>5</v>
      </c>
      <c r="E601" s="369">
        <v>44209</v>
      </c>
      <c r="F601" s="42" t="s">
        <v>2060</v>
      </c>
      <c r="G601" s="265"/>
      <c r="H601" s="388">
        <v>747</v>
      </c>
      <c r="I601" s="388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42"/>
      <c r="X601" s="240"/>
      <c r="Y601" s="382"/>
      <c r="Z601" s="240"/>
      <c r="AA601" s="240"/>
      <c r="AB601" s="42"/>
    </row>
    <row r="602" spans="4:28">
      <c r="D602" s="241"/>
      <c r="E602" s="369">
        <v>44209</v>
      </c>
      <c r="F602" s="42" t="s">
        <v>2061</v>
      </c>
      <c r="G602" s="265"/>
      <c r="H602" s="388">
        <v>124.45</v>
      </c>
      <c r="I602" s="388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241"/>
      <c r="W602" s="42"/>
      <c r="X602" s="240"/>
      <c r="Y602" s="382"/>
      <c r="Z602" s="240"/>
      <c r="AA602" s="240"/>
      <c r="AB602" s="42"/>
    </row>
    <row r="603" spans="4:28">
      <c r="D603" s="241"/>
      <c r="E603" s="369">
        <v>44209</v>
      </c>
      <c r="F603" s="42" t="s">
        <v>1914</v>
      </c>
      <c r="G603" s="265"/>
      <c r="H603" s="388">
        <v>1</v>
      </c>
      <c r="I603" s="388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>
        <v>1</v>
      </c>
      <c r="T603" s="241"/>
      <c r="U603" s="241"/>
      <c r="V603" s="241"/>
      <c r="W603" s="42"/>
      <c r="X603" s="240"/>
      <c r="Y603" s="382"/>
      <c r="Z603" s="240"/>
      <c r="AA603" s="240"/>
      <c r="AB603" s="42"/>
    </row>
    <row r="604" spans="4:28">
      <c r="D604" s="241"/>
      <c r="E604" s="369">
        <v>44209</v>
      </c>
      <c r="F604" s="42" t="s">
        <v>1558</v>
      </c>
      <c r="G604" s="266">
        <v>990</v>
      </c>
      <c r="H604" s="388"/>
      <c r="I604" s="388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42"/>
      <c r="X604" s="240"/>
      <c r="Y604" s="382"/>
      <c r="Z604" s="240"/>
      <c r="AA604" s="240"/>
      <c r="AB604" s="42"/>
    </row>
    <row r="605" spans="4:28">
      <c r="D605" s="241"/>
      <c r="E605" s="369">
        <v>44209</v>
      </c>
      <c r="F605" s="42" t="s">
        <v>962</v>
      </c>
      <c r="G605" s="265"/>
      <c r="H605" s="388">
        <v>872.45</v>
      </c>
      <c r="I605" s="388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42"/>
      <c r="X605" s="240"/>
      <c r="Y605" s="382"/>
      <c r="Z605" s="240"/>
      <c r="AA605" s="240"/>
      <c r="AB605" s="42"/>
    </row>
    <row r="606" spans="4:28">
      <c r="D606" s="241"/>
      <c r="E606" s="369">
        <v>44209</v>
      </c>
      <c r="F606" s="240" t="s">
        <v>2062</v>
      </c>
      <c r="G606" s="266"/>
      <c r="H606" s="241">
        <v>117.55</v>
      </c>
      <c r="I606" s="388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42"/>
      <c r="X606" s="240"/>
      <c r="Y606" s="382"/>
      <c r="Z606" s="240"/>
      <c r="AA606" s="240"/>
      <c r="AB606" s="42"/>
    </row>
    <row r="607" spans="4:28">
      <c r="D607" s="241"/>
      <c r="E607" s="369">
        <v>44209</v>
      </c>
      <c r="F607" s="42" t="s">
        <v>495</v>
      </c>
      <c r="G607" s="265">
        <v>1204.06</v>
      </c>
      <c r="H607" s="388"/>
      <c r="I607" s="388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42"/>
      <c r="X607" s="240"/>
      <c r="Y607" s="382"/>
      <c r="Z607" s="240"/>
      <c r="AA607" s="240"/>
      <c r="AB607" s="42"/>
    </row>
    <row r="608" spans="4:28">
      <c r="D608" s="241">
        <v>5</v>
      </c>
      <c r="E608" s="369">
        <v>44209</v>
      </c>
      <c r="F608" s="42" t="s">
        <v>2063</v>
      </c>
      <c r="G608" s="265"/>
      <c r="H608" s="388">
        <v>727.92</v>
      </c>
      <c r="I608" s="388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42"/>
      <c r="X608" s="240"/>
      <c r="Y608" s="382"/>
      <c r="Z608" s="240"/>
      <c r="AA608" s="240"/>
      <c r="AB608" s="42"/>
    </row>
    <row r="609" spans="4:28">
      <c r="D609" s="241">
        <v>1</v>
      </c>
      <c r="E609" s="369">
        <v>44209</v>
      </c>
      <c r="F609" s="42" t="s">
        <v>2064</v>
      </c>
      <c r="G609" s="265"/>
      <c r="H609" s="388">
        <v>149.05000000000001</v>
      </c>
      <c r="I609" s="388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241"/>
      <c r="W609" s="42"/>
      <c r="X609" s="240"/>
      <c r="Y609" s="382"/>
      <c r="Z609" s="240"/>
      <c r="AA609" s="240"/>
      <c r="AB609" s="42"/>
    </row>
    <row r="610" spans="4:28">
      <c r="D610" s="241"/>
      <c r="E610" s="369">
        <v>44209</v>
      </c>
      <c r="F610" s="42" t="s">
        <v>1541</v>
      </c>
      <c r="G610" s="265"/>
      <c r="H610" s="388">
        <v>326.08999999999997</v>
      </c>
      <c r="I610" s="388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241"/>
      <c r="W610" s="42"/>
      <c r="X610" s="240"/>
      <c r="Y610" s="382"/>
      <c r="Z610" s="240"/>
      <c r="AA610" s="240"/>
      <c r="AB610" s="42"/>
    </row>
    <row r="611" spans="4:28">
      <c r="D611" s="241"/>
      <c r="E611" s="369">
        <v>44209</v>
      </c>
      <c r="F611" s="42" t="s">
        <v>1914</v>
      </c>
      <c r="G611" s="265"/>
      <c r="H611" s="388">
        <v>1</v>
      </c>
      <c r="I611" s="388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>
        <v>1</v>
      </c>
      <c r="T611" s="241"/>
      <c r="U611" s="241"/>
      <c r="V611" s="241"/>
      <c r="W611" s="42"/>
      <c r="X611" s="240"/>
      <c r="Y611" s="382"/>
      <c r="Z611" s="240"/>
      <c r="AA611" s="240"/>
      <c r="AB611" s="42"/>
    </row>
    <row r="612" spans="4:28">
      <c r="D612" s="241"/>
      <c r="E612" s="369">
        <v>44209</v>
      </c>
      <c r="F612" s="42" t="s">
        <v>2065</v>
      </c>
      <c r="G612" s="266">
        <v>1355</v>
      </c>
      <c r="H612" s="388"/>
      <c r="I612" s="388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42"/>
      <c r="X612" s="240"/>
      <c r="Y612" s="382"/>
      <c r="Z612" s="240"/>
      <c r="AA612" s="240"/>
      <c r="AB612" s="42"/>
    </row>
    <row r="613" spans="4:28">
      <c r="D613" s="241"/>
      <c r="E613" s="369">
        <v>44209</v>
      </c>
      <c r="F613" s="42" t="s">
        <v>962</v>
      </c>
      <c r="G613" s="265"/>
      <c r="H613" s="388">
        <v>1204.06</v>
      </c>
      <c r="I613" s="388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42"/>
      <c r="X613" s="240"/>
      <c r="Y613" s="382"/>
      <c r="Z613" s="240"/>
      <c r="AA613" s="240"/>
      <c r="AB613" s="42"/>
    </row>
    <row r="614" spans="4:28">
      <c r="D614" s="241"/>
      <c r="E614" s="369">
        <v>44209</v>
      </c>
      <c r="F614" s="240" t="s">
        <v>2066</v>
      </c>
      <c r="G614" s="266"/>
      <c r="H614" s="241">
        <v>150.94</v>
      </c>
      <c r="I614" s="388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42"/>
      <c r="X614" s="240"/>
      <c r="Y614" s="382"/>
      <c r="Z614" s="240"/>
      <c r="AA614" s="240"/>
      <c r="AB614" s="42"/>
    </row>
    <row r="615" spans="4:28">
      <c r="D615" s="241"/>
      <c r="E615" s="369">
        <v>44207</v>
      </c>
      <c r="F615" s="42" t="s">
        <v>495</v>
      </c>
      <c r="G615" s="265">
        <v>860</v>
      </c>
      <c r="H615" s="388"/>
      <c r="I615" s="388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42"/>
      <c r="X615" s="240"/>
      <c r="Y615" s="382"/>
      <c r="Z615" s="240"/>
      <c r="AA615" s="240"/>
      <c r="AB615" s="42"/>
    </row>
    <row r="616" spans="4:28">
      <c r="D616" s="241"/>
      <c r="E616" s="369">
        <v>44207</v>
      </c>
      <c r="F616" s="42" t="s">
        <v>956</v>
      </c>
      <c r="G616" s="265">
        <v>50</v>
      </c>
      <c r="H616" s="388"/>
      <c r="I616" s="388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42"/>
      <c r="X616" s="240"/>
      <c r="Y616" s="382"/>
      <c r="Z616" s="240"/>
      <c r="AA616" s="240"/>
      <c r="AB616" s="42"/>
    </row>
    <row r="617" spans="4:28">
      <c r="D617" s="241">
        <v>4</v>
      </c>
      <c r="E617" s="369">
        <v>44207</v>
      </c>
      <c r="F617" s="42" t="s">
        <v>2067</v>
      </c>
      <c r="G617" s="265"/>
      <c r="H617" s="388">
        <v>755</v>
      </c>
      <c r="I617" s="388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42"/>
      <c r="X617" s="240"/>
      <c r="Y617" s="382"/>
      <c r="Z617" s="240"/>
      <c r="AA617" s="240">
        <v>755</v>
      </c>
      <c r="AB617" s="42"/>
    </row>
    <row r="618" spans="4:28">
      <c r="D618" s="241"/>
      <c r="E618" s="369">
        <v>44207</v>
      </c>
      <c r="F618" s="42" t="s">
        <v>2068</v>
      </c>
      <c r="G618" s="265"/>
      <c r="H618" s="388">
        <v>95</v>
      </c>
      <c r="I618" s="388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241"/>
      <c r="W618" s="42"/>
      <c r="X618" s="240"/>
      <c r="Y618" s="382"/>
      <c r="Z618" s="240"/>
      <c r="AA618" s="240"/>
      <c r="AB618" s="42"/>
    </row>
    <row r="619" spans="4:28">
      <c r="D619" s="241"/>
      <c r="E619" s="369">
        <v>44207</v>
      </c>
      <c r="F619" s="42" t="s">
        <v>1264</v>
      </c>
      <c r="G619" s="265"/>
      <c r="H619" s="388">
        <v>60</v>
      </c>
      <c r="I619" s="388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>
        <v>60</v>
      </c>
      <c r="U619" s="241"/>
      <c r="V619" s="241"/>
      <c r="W619" s="42"/>
      <c r="X619" s="240"/>
      <c r="Y619" s="382"/>
      <c r="Z619" s="240"/>
      <c r="AA619" s="240"/>
      <c r="AB619" s="42"/>
    </row>
    <row r="620" spans="4:28">
      <c r="D620" s="241"/>
      <c r="E620" s="369">
        <v>44207</v>
      </c>
      <c r="F620" s="42" t="s">
        <v>1554</v>
      </c>
      <c r="G620" s="266">
        <v>975</v>
      </c>
      <c r="H620" s="388"/>
      <c r="I620" s="388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42"/>
      <c r="X620" s="240"/>
      <c r="Y620" s="382"/>
      <c r="Z620" s="240"/>
      <c r="AA620" s="240"/>
      <c r="AB620" s="42"/>
    </row>
    <row r="621" spans="4:28">
      <c r="D621" s="241"/>
      <c r="E621" s="369">
        <v>44207</v>
      </c>
      <c r="F621" s="42" t="s">
        <v>962</v>
      </c>
      <c r="G621" s="265"/>
      <c r="H621" s="388">
        <v>860</v>
      </c>
      <c r="I621" s="388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42"/>
      <c r="X621" s="240"/>
      <c r="Y621" s="382"/>
      <c r="Z621" s="240"/>
      <c r="AA621" s="240"/>
      <c r="AB621" s="42"/>
    </row>
    <row r="622" spans="4:28">
      <c r="D622" s="241"/>
      <c r="E622" s="369">
        <v>44207</v>
      </c>
      <c r="F622" s="240" t="s">
        <v>963</v>
      </c>
      <c r="G622" s="266"/>
      <c r="H622" s="241">
        <v>50</v>
      </c>
      <c r="I622" s="388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42"/>
      <c r="X622" s="240"/>
      <c r="Y622" s="382"/>
      <c r="Z622" s="240"/>
      <c r="AA622" s="240"/>
      <c r="AB622" s="42"/>
    </row>
    <row r="623" spans="4:28">
      <c r="D623" s="241"/>
      <c r="E623" s="369">
        <v>44207</v>
      </c>
      <c r="F623" s="240" t="s">
        <v>2069</v>
      </c>
      <c r="G623" s="266"/>
      <c r="H623" s="241">
        <v>65</v>
      </c>
      <c r="I623" s="388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42"/>
      <c r="X623" s="240"/>
      <c r="Y623" s="382"/>
      <c r="Z623" s="240"/>
      <c r="AA623" s="240"/>
      <c r="AB623" s="42"/>
    </row>
    <row r="624" spans="4:28">
      <c r="D624" s="241"/>
      <c r="E624" s="369">
        <v>44212</v>
      </c>
      <c r="F624" s="42" t="s">
        <v>495</v>
      </c>
      <c r="G624" s="265">
        <v>382.64</v>
      </c>
      <c r="H624" s="388"/>
      <c r="I624" s="388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42"/>
      <c r="X624" s="240"/>
      <c r="Y624" s="382"/>
      <c r="Z624" s="240"/>
      <c r="AA624" s="240"/>
      <c r="AB624" s="42"/>
    </row>
    <row r="625" spans="4:28">
      <c r="D625" s="241">
        <v>3</v>
      </c>
      <c r="E625" s="369">
        <v>44212</v>
      </c>
      <c r="F625" s="42" t="s">
        <v>2070</v>
      </c>
      <c r="G625" s="265"/>
      <c r="H625" s="388">
        <v>381.64</v>
      </c>
      <c r="I625" s="388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241"/>
      <c r="W625" s="42"/>
      <c r="X625" s="240"/>
      <c r="Y625" s="382"/>
      <c r="Z625" s="240"/>
      <c r="AA625" s="240"/>
      <c r="AB625" s="42"/>
    </row>
    <row r="626" spans="4:28">
      <c r="D626" s="241"/>
      <c r="E626" s="369">
        <v>44212</v>
      </c>
      <c r="F626" s="42" t="s">
        <v>1914</v>
      </c>
      <c r="G626" s="265"/>
      <c r="H626" s="388">
        <v>1</v>
      </c>
      <c r="I626" s="388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241"/>
      <c r="W626" s="42"/>
      <c r="X626" s="240"/>
      <c r="Y626" s="382"/>
      <c r="Z626" s="240"/>
      <c r="AA626" s="240"/>
      <c r="AB626" s="42"/>
    </row>
    <row r="627" spans="4:28">
      <c r="D627" s="241"/>
      <c r="E627" s="369">
        <v>44212</v>
      </c>
      <c r="F627" s="42" t="s">
        <v>1669</v>
      </c>
      <c r="G627" s="266">
        <v>420</v>
      </c>
      <c r="H627" s="388"/>
      <c r="I627" s="388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42"/>
      <c r="X627" s="240"/>
      <c r="Y627" s="382"/>
      <c r="Z627" s="240"/>
      <c r="AA627" s="240"/>
      <c r="AB627" s="42"/>
    </row>
    <row r="628" spans="4:28">
      <c r="D628" s="241"/>
      <c r="E628" s="369">
        <v>44212</v>
      </c>
      <c r="F628" s="42" t="s">
        <v>962</v>
      </c>
      <c r="G628" s="265"/>
      <c r="H628" s="388">
        <v>382.64</v>
      </c>
      <c r="I628" s="388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42"/>
      <c r="X628" s="240"/>
      <c r="Y628" s="382"/>
      <c r="Z628" s="240"/>
      <c r="AA628" s="240"/>
      <c r="AB628" s="42"/>
    </row>
    <row r="629" spans="4:28">
      <c r="D629" s="241"/>
      <c r="E629" s="369">
        <v>44212</v>
      </c>
      <c r="F629" s="240" t="s">
        <v>2071</v>
      </c>
      <c r="G629" s="266"/>
      <c r="H629" s="241">
        <v>37.36</v>
      </c>
      <c r="I629" s="388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42"/>
      <c r="X629" s="240"/>
      <c r="Y629" s="382"/>
      <c r="Z629" s="240"/>
      <c r="AA629" s="240"/>
      <c r="AB629" s="42"/>
    </row>
    <row r="630" spans="4:28">
      <c r="D630" s="241"/>
      <c r="E630" s="369">
        <v>44214</v>
      </c>
      <c r="F630" s="42" t="s">
        <v>495</v>
      </c>
      <c r="G630" s="265">
        <v>2105.9</v>
      </c>
      <c r="H630" s="388"/>
      <c r="I630" s="388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42"/>
      <c r="X630" s="240"/>
      <c r="Y630" s="382"/>
      <c r="Z630" s="240"/>
      <c r="AA630" s="240"/>
      <c r="AB630" s="42"/>
    </row>
    <row r="631" spans="4:28">
      <c r="D631" s="241">
        <v>6</v>
      </c>
      <c r="E631" s="369">
        <v>44214</v>
      </c>
      <c r="F631" s="42" t="s">
        <v>2072</v>
      </c>
      <c r="G631" s="265"/>
      <c r="H631" s="388">
        <v>1430.6</v>
      </c>
      <c r="I631" s="388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42"/>
      <c r="X631" s="240"/>
      <c r="Y631" s="382"/>
      <c r="Z631" s="240"/>
      <c r="AA631" s="240"/>
      <c r="AB631" s="42"/>
    </row>
    <row r="632" spans="4:28">
      <c r="D632" s="241"/>
      <c r="E632" s="369">
        <v>44214</v>
      </c>
      <c r="F632" s="42" t="s">
        <v>1935</v>
      </c>
      <c r="G632" s="265"/>
      <c r="H632" s="388">
        <v>7.15</v>
      </c>
      <c r="I632" s="388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>
        <v>7.15</v>
      </c>
      <c r="T632" s="241"/>
      <c r="U632" s="241"/>
      <c r="V632" s="241"/>
      <c r="W632" s="42"/>
      <c r="X632" s="240"/>
      <c r="Y632" s="382"/>
      <c r="Z632" s="240"/>
      <c r="AA632" s="240"/>
      <c r="AB632" s="42"/>
    </row>
    <row r="633" spans="4:28">
      <c r="D633" s="241"/>
      <c r="E633" s="369">
        <v>44214</v>
      </c>
      <c r="F633" s="42" t="s">
        <v>2073</v>
      </c>
      <c r="G633" s="265"/>
      <c r="H633" s="388">
        <v>591.15</v>
      </c>
      <c r="I633" s="388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241"/>
      <c r="W633" s="42"/>
      <c r="X633" s="240"/>
      <c r="Y633" s="382"/>
      <c r="Z633" s="240"/>
      <c r="AA633" s="240"/>
      <c r="AB633" s="42"/>
    </row>
    <row r="634" spans="4:28">
      <c r="D634" s="241"/>
      <c r="E634" s="369">
        <v>44214</v>
      </c>
      <c r="F634" s="42" t="s">
        <v>1914</v>
      </c>
      <c r="G634" s="265"/>
      <c r="H634" s="388">
        <v>1</v>
      </c>
      <c r="I634" s="388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>
        <v>1</v>
      </c>
      <c r="T634" s="241"/>
      <c r="U634" s="241"/>
      <c r="V634" s="241"/>
      <c r="W634" s="42"/>
      <c r="X634" s="240"/>
      <c r="Y634" s="382"/>
      <c r="Z634" s="240"/>
      <c r="AA634" s="240"/>
      <c r="AB634" s="42"/>
    </row>
    <row r="635" spans="4:28">
      <c r="D635" s="241"/>
      <c r="E635" s="369">
        <v>44214</v>
      </c>
      <c r="F635" s="42" t="s">
        <v>1264</v>
      </c>
      <c r="G635" s="265"/>
      <c r="H635" s="388">
        <v>76</v>
      </c>
      <c r="I635" s="388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>
        <v>76</v>
      </c>
      <c r="U635" s="241"/>
      <c r="V635" s="241"/>
      <c r="W635" s="42"/>
      <c r="X635" s="240"/>
      <c r="Y635" s="382"/>
      <c r="Z635" s="240"/>
      <c r="AA635" s="240"/>
      <c r="AB635" s="42"/>
    </row>
    <row r="636" spans="4:28">
      <c r="D636" s="241"/>
      <c r="E636" s="369">
        <v>44214</v>
      </c>
      <c r="F636" s="42" t="s">
        <v>2074</v>
      </c>
      <c r="G636" s="266">
        <v>2290</v>
      </c>
      <c r="H636" s="388"/>
      <c r="I636" s="388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42"/>
      <c r="X636" s="240"/>
      <c r="Y636" s="382"/>
      <c r="Z636" s="240"/>
      <c r="AA636" s="240"/>
      <c r="AB636" s="42"/>
    </row>
    <row r="637" spans="4:28">
      <c r="D637" s="241"/>
      <c r="E637" s="369">
        <v>44214</v>
      </c>
      <c r="F637" s="42" t="s">
        <v>962</v>
      </c>
      <c r="G637" s="265"/>
      <c r="H637" s="388">
        <v>2105.9</v>
      </c>
      <c r="I637" s="388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42"/>
      <c r="X637" s="240"/>
      <c r="Y637" s="382"/>
      <c r="Z637" s="240"/>
      <c r="AA637" s="240"/>
      <c r="AB637" s="42"/>
    </row>
    <row r="638" spans="4:28">
      <c r="D638" s="241"/>
      <c r="E638" s="369">
        <v>44214</v>
      </c>
      <c r="F638" s="240" t="s">
        <v>2075</v>
      </c>
      <c r="G638" s="266"/>
      <c r="H638" s="241">
        <v>184.1</v>
      </c>
      <c r="I638" s="388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42"/>
      <c r="X638" s="240"/>
      <c r="Y638" s="382"/>
      <c r="Z638" s="240"/>
      <c r="AA638" s="240"/>
      <c r="AB638" s="42"/>
    </row>
    <row r="639" spans="4:28">
      <c r="D639" s="241"/>
      <c r="E639" s="369">
        <v>44217</v>
      </c>
      <c r="F639" s="42" t="s">
        <v>495</v>
      </c>
      <c r="G639" s="265">
        <v>1441.32</v>
      </c>
      <c r="H639" s="388"/>
      <c r="I639" s="388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42"/>
      <c r="X639" s="240"/>
      <c r="Y639" s="382"/>
      <c r="Z639" s="240"/>
      <c r="AA639" s="240"/>
      <c r="AB639" s="42"/>
    </row>
    <row r="640" spans="4:28">
      <c r="D640" s="241">
        <v>4.7300000000000004</v>
      </c>
      <c r="E640" s="369">
        <v>44217</v>
      </c>
      <c r="F640" s="42" t="s">
        <v>2076</v>
      </c>
      <c r="G640" s="265"/>
      <c r="H640" s="388">
        <v>1003</v>
      </c>
      <c r="I640" s="388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42"/>
      <c r="X640" s="240"/>
      <c r="Y640" s="382"/>
      <c r="Z640" s="240"/>
      <c r="AA640" s="240"/>
      <c r="AB640" s="42"/>
    </row>
    <row r="641" spans="4:28">
      <c r="D641" s="241"/>
      <c r="E641" s="369">
        <v>44217</v>
      </c>
      <c r="F641" s="42" t="s">
        <v>1935</v>
      </c>
      <c r="G641" s="265"/>
      <c r="H641" s="388">
        <v>5</v>
      </c>
      <c r="I641" s="388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>
        <v>5</v>
      </c>
      <c r="T641" s="241"/>
      <c r="U641" s="241"/>
      <c r="V641" s="241"/>
      <c r="W641" s="42"/>
      <c r="X641" s="240"/>
      <c r="Y641" s="382"/>
      <c r="Z641" s="240"/>
      <c r="AA641" s="240"/>
      <c r="AB641" s="42"/>
    </row>
    <row r="642" spans="4:28">
      <c r="D642" s="241"/>
      <c r="E642" s="369">
        <v>44217</v>
      </c>
      <c r="F642" s="42" t="s">
        <v>1264</v>
      </c>
      <c r="G642" s="265"/>
      <c r="H642" s="388">
        <v>73</v>
      </c>
      <c r="I642" s="388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42"/>
      <c r="X642" s="240"/>
      <c r="Y642" s="382"/>
      <c r="Z642" s="240"/>
      <c r="AA642" s="240"/>
      <c r="AB642" s="42"/>
    </row>
    <row r="643" spans="4:28">
      <c r="D643" s="241"/>
      <c r="E643" s="369">
        <v>44217</v>
      </c>
      <c r="F643" s="42" t="s">
        <v>2073</v>
      </c>
      <c r="G643" s="265"/>
      <c r="H643" s="388">
        <v>359.32</v>
      </c>
      <c r="I643" s="388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241"/>
      <c r="W643" s="42"/>
      <c r="X643" s="240"/>
      <c r="Y643" s="382"/>
      <c r="Z643" s="240"/>
      <c r="AA643" s="240"/>
      <c r="AB643" s="42"/>
    </row>
    <row r="644" spans="4:28">
      <c r="D644" s="241"/>
      <c r="E644" s="369">
        <v>44217</v>
      </c>
      <c r="F644" s="42" t="s">
        <v>1914</v>
      </c>
      <c r="G644" s="265"/>
      <c r="H644" s="388">
        <v>1</v>
      </c>
      <c r="I644" s="388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>
        <v>1</v>
      </c>
      <c r="T644" s="241"/>
      <c r="U644" s="241"/>
      <c r="V644" s="241"/>
      <c r="W644" s="42"/>
      <c r="X644" s="240"/>
      <c r="Y644" s="382"/>
      <c r="Z644" s="240"/>
      <c r="AA644" s="240"/>
      <c r="AB644" s="42"/>
    </row>
    <row r="645" spans="4:28">
      <c r="D645" s="241"/>
      <c r="E645" s="369">
        <v>44217</v>
      </c>
      <c r="F645" s="42" t="s">
        <v>2077</v>
      </c>
      <c r="G645" s="266">
        <v>1549</v>
      </c>
      <c r="H645" s="388"/>
      <c r="I645" s="388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42"/>
      <c r="X645" s="240"/>
      <c r="Y645" s="382"/>
      <c r="Z645" s="240"/>
      <c r="AA645" s="240"/>
      <c r="AB645" s="42"/>
    </row>
    <row r="646" spans="4:28">
      <c r="D646" s="241"/>
      <c r="E646" s="369">
        <v>44217</v>
      </c>
      <c r="F646" s="42" t="s">
        <v>1890</v>
      </c>
      <c r="G646" s="265"/>
      <c r="H646" s="388">
        <v>51</v>
      </c>
      <c r="I646" s="388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>
        <v>51</v>
      </c>
      <c r="U646" s="241"/>
      <c r="V646" s="241"/>
      <c r="W646" s="42"/>
      <c r="X646" s="240"/>
      <c r="Y646" s="382"/>
      <c r="Z646" s="240"/>
      <c r="AA646" s="240"/>
      <c r="AB646" s="42"/>
    </row>
    <row r="647" spans="4:28">
      <c r="D647" s="241"/>
      <c r="E647" s="369">
        <v>44217</v>
      </c>
      <c r="F647" s="42" t="s">
        <v>962</v>
      </c>
      <c r="G647" s="265"/>
      <c r="H647" s="388">
        <v>1441.32</v>
      </c>
      <c r="I647" s="388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42"/>
      <c r="X647" s="240"/>
      <c r="Y647" s="382"/>
      <c r="Z647" s="240"/>
      <c r="AA647" s="240"/>
      <c r="AB647" s="42"/>
    </row>
    <row r="648" spans="4:28">
      <c r="D648" s="241"/>
      <c r="E648" s="369">
        <v>44217</v>
      </c>
      <c r="F648" s="240" t="s">
        <v>2078</v>
      </c>
      <c r="G648" s="266"/>
      <c r="H648" s="241">
        <v>56.68</v>
      </c>
      <c r="I648" s="388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42"/>
      <c r="X648" s="240"/>
      <c r="Y648" s="382"/>
      <c r="Z648" s="240"/>
      <c r="AA648" s="240"/>
      <c r="AB648" s="42"/>
    </row>
    <row r="649" spans="4:28">
      <c r="D649" s="241"/>
      <c r="E649" s="369">
        <v>44221</v>
      </c>
      <c r="F649" s="42" t="s">
        <v>495</v>
      </c>
      <c r="G649" s="265">
        <v>2258.35</v>
      </c>
      <c r="H649" s="388"/>
      <c r="I649" s="388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42"/>
      <c r="X649" s="240"/>
      <c r="Y649" s="382"/>
      <c r="Z649" s="240"/>
      <c r="AA649" s="240"/>
      <c r="AB649" s="42"/>
    </row>
    <row r="650" spans="4:28">
      <c r="D650" s="241">
        <v>5.67</v>
      </c>
      <c r="E650" s="369">
        <v>44221</v>
      </c>
      <c r="F650" s="42" t="s">
        <v>2079</v>
      </c>
      <c r="G650" s="265"/>
      <c r="H650" s="388">
        <v>1203</v>
      </c>
      <c r="I650" s="388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42"/>
      <c r="X650" s="240"/>
      <c r="Y650" s="382"/>
      <c r="Z650" s="240"/>
      <c r="AA650" s="240"/>
      <c r="AB650" s="42"/>
    </row>
    <row r="651" spans="4:28">
      <c r="D651" s="241"/>
      <c r="E651" s="369">
        <v>44221</v>
      </c>
      <c r="F651" s="42" t="s">
        <v>1935</v>
      </c>
      <c r="G651" s="265"/>
      <c r="H651" s="388">
        <v>6</v>
      </c>
      <c r="I651" s="388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>
        <v>6</v>
      </c>
      <c r="T651" s="241"/>
      <c r="U651" s="241"/>
      <c r="V651" s="241"/>
      <c r="W651" s="42"/>
      <c r="X651" s="240"/>
      <c r="Y651" s="382"/>
      <c r="Z651" s="240"/>
      <c r="AA651" s="240"/>
      <c r="AB651" s="42"/>
    </row>
    <row r="652" spans="4:28">
      <c r="D652" s="241"/>
      <c r="E652" s="369">
        <v>44221</v>
      </c>
      <c r="F652" s="42" t="s">
        <v>1264</v>
      </c>
      <c r="G652" s="265"/>
      <c r="H652" s="388">
        <v>77</v>
      </c>
      <c r="I652" s="388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>
        <v>77</v>
      </c>
      <c r="U652" s="241"/>
      <c r="V652" s="241"/>
      <c r="W652" s="42"/>
      <c r="X652" s="240"/>
      <c r="Y652" s="382"/>
      <c r="Z652" s="240"/>
      <c r="AA652" s="240"/>
      <c r="AB652" s="42"/>
    </row>
    <row r="653" spans="4:28">
      <c r="D653" s="241"/>
      <c r="E653" s="369">
        <v>44221</v>
      </c>
      <c r="F653" s="42" t="s">
        <v>2080</v>
      </c>
      <c r="G653" s="265"/>
      <c r="H653" s="388">
        <v>764.35</v>
      </c>
      <c r="I653" s="388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241"/>
      <c r="W653" s="42"/>
      <c r="X653" s="240"/>
      <c r="Y653" s="382"/>
      <c r="Z653" s="240"/>
      <c r="AA653" s="240"/>
      <c r="AB653" s="42"/>
    </row>
    <row r="654" spans="4:28">
      <c r="D654" s="241">
        <v>1.5</v>
      </c>
      <c r="E654" s="369">
        <v>44221</v>
      </c>
      <c r="F654" s="42" t="s">
        <v>2083</v>
      </c>
      <c r="G654" s="265"/>
      <c r="H654" s="388">
        <v>207</v>
      </c>
      <c r="I654" s="388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42"/>
      <c r="X654" s="240"/>
      <c r="Y654" s="382"/>
      <c r="Z654" s="240">
        <v>207</v>
      </c>
      <c r="AA654" s="240"/>
      <c r="AB654" s="42"/>
    </row>
    <row r="655" spans="4:28">
      <c r="D655" s="241"/>
      <c r="E655" s="369">
        <v>44221</v>
      </c>
      <c r="F655" s="42" t="s">
        <v>1914</v>
      </c>
      <c r="G655" s="265"/>
      <c r="H655" s="388">
        <v>1</v>
      </c>
      <c r="I655" s="388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>
        <v>1</v>
      </c>
      <c r="T655" s="241"/>
      <c r="U655" s="241"/>
      <c r="V655" s="241"/>
      <c r="W655" s="42"/>
      <c r="X655" s="240"/>
      <c r="Y655" s="382"/>
      <c r="Z655" s="240"/>
      <c r="AA655" s="240"/>
      <c r="AB655" s="42"/>
    </row>
    <row r="656" spans="4:28">
      <c r="D656" s="241"/>
      <c r="E656" s="369">
        <v>44221</v>
      </c>
      <c r="F656" s="42" t="s">
        <v>2081</v>
      </c>
      <c r="G656" s="266">
        <v>2455</v>
      </c>
      <c r="H656" s="388"/>
      <c r="I656" s="388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42"/>
      <c r="X656" s="240"/>
      <c r="Y656" s="382"/>
      <c r="Z656" s="240"/>
      <c r="AA656" s="240"/>
      <c r="AB656" s="42"/>
    </row>
    <row r="657" spans="4:28">
      <c r="D657" s="241"/>
      <c r="E657" s="369">
        <v>44221</v>
      </c>
      <c r="F657" s="42" t="s">
        <v>962</v>
      </c>
      <c r="G657" s="265"/>
      <c r="H657" s="265">
        <v>2258.35</v>
      </c>
      <c r="I657" s="388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42"/>
      <c r="X657" s="240"/>
      <c r="Y657" s="382"/>
      <c r="Z657" s="240"/>
      <c r="AA657" s="240"/>
      <c r="AB657" s="42"/>
    </row>
    <row r="658" spans="4:28">
      <c r="D658" s="241"/>
      <c r="E658" s="370">
        <v>44221</v>
      </c>
      <c r="F658" s="240" t="s">
        <v>2082</v>
      </c>
      <c r="G658" s="266"/>
      <c r="H658" s="241">
        <v>196.65</v>
      </c>
      <c r="I658" s="388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42"/>
      <c r="X658" s="240"/>
      <c r="Y658" s="382"/>
      <c r="Z658" s="240"/>
      <c r="AA658" s="240"/>
      <c r="AB658" s="42"/>
    </row>
    <row r="659" spans="4:28">
      <c r="D659" s="241"/>
      <c r="E659" s="369">
        <v>44219</v>
      </c>
      <c r="F659" s="42" t="s">
        <v>495</v>
      </c>
      <c r="G659" s="265">
        <v>2311.31</v>
      </c>
      <c r="H659" s="388"/>
      <c r="I659" s="388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42"/>
      <c r="X659" s="240"/>
      <c r="Y659" s="382"/>
      <c r="Z659" s="240"/>
      <c r="AA659" s="240"/>
      <c r="AB659" s="42"/>
    </row>
    <row r="660" spans="4:28">
      <c r="D660" s="241"/>
      <c r="E660" s="369">
        <v>44219</v>
      </c>
      <c r="F660" s="42" t="s">
        <v>956</v>
      </c>
      <c r="G660" s="265">
        <v>154</v>
      </c>
      <c r="H660" s="388"/>
      <c r="I660" s="388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42"/>
      <c r="X660" s="240"/>
      <c r="Y660" s="382"/>
      <c r="Z660" s="240"/>
      <c r="AA660" s="240"/>
      <c r="AB660" s="42"/>
    </row>
    <row r="661" spans="4:28">
      <c r="D661" s="241"/>
      <c r="E661" s="369">
        <v>44219</v>
      </c>
      <c r="F661" s="42" t="s">
        <v>2084</v>
      </c>
      <c r="G661" s="265"/>
      <c r="H661" s="388">
        <v>475.67</v>
      </c>
      <c r="I661" s="388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241"/>
      <c r="W661" s="42"/>
      <c r="X661" s="240"/>
      <c r="Y661" s="382"/>
      <c r="Z661" s="240"/>
      <c r="AA661" s="240"/>
      <c r="AB661" s="42"/>
    </row>
    <row r="662" spans="4:28">
      <c r="D662" s="241"/>
      <c r="E662" s="369">
        <v>44219</v>
      </c>
      <c r="F662" s="42" t="s">
        <v>1914</v>
      </c>
      <c r="G662" s="265"/>
      <c r="H662" s="388">
        <v>1</v>
      </c>
      <c r="I662" s="388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>
        <v>1</v>
      </c>
      <c r="T662" s="241"/>
      <c r="U662" s="241"/>
      <c r="V662" s="241"/>
      <c r="W662" s="42"/>
      <c r="X662" s="240"/>
      <c r="Y662" s="382"/>
      <c r="Z662" s="240"/>
      <c r="AA662" s="240"/>
      <c r="AB662" s="42"/>
    </row>
    <row r="663" spans="4:28">
      <c r="D663" s="241"/>
      <c r="E663" s="369">
        <v>44219</v>
      </c>
      <c r="F663" s="42" t="s">
        <v>1264</v>
      </c>
      <c r="G663" s="265"/>
      <c r="H663" s="388">
        <v>78</v>
      </c>
      <c r="I663" s="388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>
        <v>78</v>
      </c>
      <c r="U663" s="241"/>
      <c r="V663" s="241"/>
      <c r="W663" s="42"/>
      <c r="X663" s="240"/>
      <c r="Y663" s="382"/>
      <c r="Z663" s="240"/>
      <c r="AA663" s="240"/>
      <c r="AB663" s="42"/>
    </row>
    <row r="664" spans="4:28">
      <c r="D664" s="241">
        <v>5</v>
      </c>
      <c r="E664" s="369">
        <v>44219</v>
      </c>
      <c r="F664" s="42" t="s">
        <v>2085</v>
      </c>
      <c r="G664" s="265"/>
      <c r="H664" s="388">
        <v>868.64</v>
      </c>
      <c r="I664" s="388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241"/>
      <c r="W664" s="42"/>
      <c r="X664" s="240"/>
      <c r="Y664" s="382"/>
      <c r="Z664" s="240"/>
      <c r="AA664" s="240"/>
      <c r="AB664" s="42"/>
    </row>
    <row r="665" spans="4:28">
      <c r="D665" s="241">
        <v>3</v>
      </c>
      <c r="E665" s="369">
        <v>44219</v>
      </c>
      <c r="F665" s="42" t="s">
        <v>2087</v>
      </c>
      <c r="G665" s="265"/>
      <c r="H665" s="388">
        <v>966</v>
      </c>
      <c r="I665" s="388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>
        <v>966</v>
      </c>
      <c r="W665" s="42"/>
      <c r="X665" s="240"/>
      <c r="Y665" s="382"/>
      <c r="Z665" s="240"/>
      <c r="AA665" s="240"/>
      <c r="AB665" s="42"/>
    </row>
    <row r="666" spans="4:28">
      <c r="D666" s="241"/>
      <c r="E666" s="369">
        <v>44219</v>
      </c>
      <c r="F666" s="42" t="s">
        <v>2088</v>
      </c>
      <c r="G666" s="265"/>
      <c r="H666" s="388">
        <v>57</v>
      </c>
      <c r="I666" s="388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42"/>
      <c r="X666" s="240"/>
      <c r="Y666" s="382"/>
      <c r="Z666" s="240"/>
      <c r="AA666" s="240"/>
      <c r="AB666" s="42"/>
    </row>
    <row r="667" spans="4:28">
      <c r="D667" s="241"/>
      <c r="E667" s="369">
        <v>44219</v>
      </c>
      <c r="F667" s="42" t="s">
        <v>2089</v>
      </c>
      <c r="G667" s="265"/>
      <c r="H667" s="388">
        <v>19</v>
      </c>
      <c r="I667" s="388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42"/>
      <c r="X667" s="240"/>
      <c r="Y667" s="382"/>
      <c r="Z667" s="240"/>
      <c r="AA667" s="240"/>
      <c r="AB667" s="42"/>
    </row>
    <row r="668" spans="4:28">
      <c r="D668" s="241"/>
      <c r="E668" s="369">
        <v>44219</v>
      </c>
      <c r="F668" s="42" t="s">
        <v>2086</v>
      </c>
      <c r="G668" s="266">
        <v>2682</v>
      </c>
      <c r="H668" s="388"/>
      <c r="I668" s="388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42"/>
      <c r="X668" s="240"/>
      <c r="Y668" s="382"/>
      <c r="Z668" s="240"/>
      <c r="AA668" s="240"/>
      <c r="AB668" s="42"/>
    </row>
    <row r="669" spans="4:28">
      <c r="D669" s="241"/>
      <c r="E669" s="369">
        <v>44219</v>
      </c>
      <c r="F669" s="42" t="s">
        <v>1890</v>
      </c>
      <c r="G669" s="265"/>
      <c r="H669" s="388">
        <v>74</v>
      </c>
      <c r="I669" s="388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42"/>
      <c r="X669" s="240"/>
      <c r="Y669" s="382"/>
      <c r="Z669" s="240"/>
      <c r="AA669" s="240"/>
      <c r="AB669" s="42"/>
    </row>
    <row r="670" spans="4:28">
      <c r="D670" s="241"/>
      <c r="E670" s="369">
        <v>44219</v>
      </c>
      <c r="F670" s="42" t="s">
        <v>962</v>
      </c>
      <c r="G670" s="265"/>
      <c r="H670" s="388">
        <v>2311.31</v>
      </c>
      <c r="I670" s="388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42"/>
      <c r="X670" s="240"/>
      <c r="Y670" s="382"/>
      <c r="Z670" s="240"/>
      <c r="AA670" s="240"/>
      <c r="AB670" s="42"/>
    </row>
    <row r="671" spans="4:28">
      <c r="D671" s="241"/>
      <c r="E671" s="369">
        <v>44219</v>
      </c>
      <c r="F671" s="240" t="s">
        <v>2028</v>
      </c>
      <c r="G671" s="266"/>
      <c r="H671" s="241">
        <v>154</v>
      </c>
      <c r="I671" s="388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42"/>
      <c r="X671" s="240"/>
      <c r="Y671" s="382"/>
      <c r="Z671" s="240"/>
      <c r="AA671" s="240"/>
      <c r="AB671" s="42"/>
    </row>
    <row r="672" spans="4:28">
      <c r="D672" s="241"/>
      <c r="E672" s="369">
        <v>44219</v>
      </c>
      <c r="F672" s="240" t="s">
        <v>2090</v>
      </c>
      <c r="G672" s="266"/>
      <c r="H672" s="241">
        <v>142.69</v>
      </c>
      <c r="I672" s="388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42"/>
      <c r="X672" s="240"/>
      <c r="Y672" s="382"/>
      <c r="Z672" s="240"/>
      <c r="AA672" s="240"/>
      <c r="AB672" s="42"/>
    </row>
    <row r="673" spans="4:28">
      <c r="D673" s="241"/>
      <c r="E673" s="369">
        <v>44226</v>
      </c>
      <c r="F673" s="42" t="s">
        <v>495</v>
      </c>
      <c r="G673" s="265">
        <v>971.79</v>
      </c>
      <c r="H673" s="388"/>
      <c r="I673" s="388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42"/>
      <c r="X673" s="240"/>
      <c r="Y673" s="382"/>
      <c r="Z673" s="240"/>
      <c r="AA673" s="240"/>
      <c r="AB673" s="42"/>
    </row>
    <row r="674" spans="4:28">
      <c r="D674" s="241"/>
      <c r="E674" s="369">
        <v>44226</v>
      </c>
      <c r="F674" s="42" t="s">
        <v>956</v>
      </c>
      <c r="G674" s="265">
        <v>61</v>
      </c>
      <c r="H674" s="388"/>
      <c r="I674" s="388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42"/>
      <c r="X674" s="240"/>
      <c r="Y674" s="382"/>
      <c r="Z674" s="240"/>
      <c r="AA674" s="240"/>
      <c r="AB674" s="42"/>
    </row>
    <row r="675" spans="4:28">
      <c r="D675" s="241"/>
      <c r="E675" s="369">
        <v>44226</v>
      </c>
      <c r="F675" s="42" t="s">
        <v>2091</v>
      </c>
      <c r="G675" s="265"/>
      <c r="H675" s="388">
        <v>750</v>
      </c>
      <c r="I675" s="388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241"/>
      <c r="W675" s="42"/>
      <c r="X675" s="240"/>
      <c r="Y675" s="382"/>
      <c r="Z675" s="240"/>
      <c r="AA675" s="240"/>
      <c r="AB675" s="42"/>
    </row>
    <row r="676" spans="4:28">
      <c r="D676" s="241"/>
      <c r="E676" s="369">
        <v>44226</v>
      </c>
      <c r="F676" s="42" t="s">
        <v>2068</v>
      </c>
      <c r="G676" s="265"/>
      <c r="H676" s="388">
        <v>100</v>
      </c>
      <c r="I676" s="388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241"/>
      <c r="W676" s="42"/>
      <c r="X676" s="240"/>
      <c r="Y676" s="382"/>
      <c r="Z676" s="240"/>
      <c r="AA676" s="240"/>
      <c r="AB676" s="42"/>
    </row>
    <row r="677" spans="4:28">
      <c r="D677" s="241"/>
      <c r="E677" s="369">
        <v>44226</v>
      </c>
      <c r="F677" s="42" t="s">
        <v>2092</v>
      </c>
      <c r="G677" s="265"/>
      <c r="H677" s="388">
        <v>120.79</v>
      </c>
      <c r="I677" s="388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241"/>
      <c r="W677" s="42"/>
      <c r="X677" s="240"/>
      <c r="Y677" s="382"/>
      <c r="Z677" s="240"/>
      <c r="AA677" s="240"/>
      <c r="AB677" s="42"/>
    </row>
    <row r="678" spans="4:28">
      <c r="D678" s="241"/>
      <c r="E678" s="369">
        <v>44226</v>
      </c>
      <c r="F678" s="42" t="s">
        <v>1914</v>
      </c>
      <c r="G678" s="265"/>
      <c r="H678" s="388">
        <v>1</v>
      </c>
      <c r="I678" s="388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>
        <v>1</v>
      </c>
      <c r="T678" s="241"/>
      <c r="U678" s="241"/>
      <c r="V678" s="241"/>
      <c r="W678" s="42"/>
      <c r="X678" s="240"/>
      <c r="Y678" s="382"/>
      <c r="Z678" s="240"/>
      <c r="AA678" s="240"/>
      <c r="AB678" s="42"/>
    </row>
    <row r="679" spans="4:28">
      <c r="D679" s="241"/>
      <c r="E679" s="369">
        <v>44226</v>
      </c>
      <c r="F679" s="42" t="s">
        <v>1264</v>
      </c>
      <c r="G679" s="265"/>
      <c r="H679" s="388">
        <v>61</v>
      </c>
      <c r="I679" s="388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>
        <v>61</v>
      </c>
      <c r="U679" s="241"/>
      <c r="V679" s="241"/>
      <c r="W679" s="42"/>
      <c r="X679" s="240"/>
      <c r="Y679" s="382"/>
      <c r="Z679" s="240"/>
      <c r="AA679" s="240"/>
      <c r="AB679" s="42"/>
    </row>
    <row r="680" spans="4:28">
      <c r="D680" s="241"/>
      <c r="E680" s="369">
        <v>44226</v>
      </c>
      <c r="F680" s="42" t="s">
        <v>1664</v>
      </c>
      <c r="G680" s="266">
        <v>1136</v>
      </c>
      <c r="H680" s="388"/>
      <c r="I680" s="388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42"/>
      <c r="X680" s="240"/>
      <c r="Y680" s="382"/>
      <c r="Z680" s="240"/>
      <c r="AA680" s="240"/>
      <c r="AB680" s="42"/>
    </row>
    <row r="681" spans="4:28">
      <c r="D681" s="241"/>
      <c r="E681" s="370">
        <v>44226</v>
      </c>
      <c r="F681" s="240" t="s">
        <v>2028</v>
      </c>
      <c r="G681" s="266"/>
      <c r="H681" s="241">
        <v>61</v>
      </c>
      <c r="I681" s="388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42"/>
      <c r="X681" s="240"/>
      <c r="Y681" s="382"/>
      <c r="Z681" s="240"/>
      <c r="AA681" s="240"/>
      <c r="AB681" s="42"/>
    </row>
    <row r="682" spans="4:28">
      <c r="D682" s="241"/>
      <c r="E682" s="369">
        <v>44226</v>
      </c>
      <c r="F682" s="42" t="s">
        <v>962</v>
      </c>
      <c r="G682" s="265"/>
      <c r="H682" s="265">
        <v>971.79</v>
      </c>
      <c r="I682" s="388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42"/>
      <c r="X682" s="240"/>
      <c r="Y682" s="382"/>
      <c r="Z682" s="240"/>
      <c r="AA682" s="240"/>
      <c r="AB682" s="42"/>
    </row>
    <row r="683" spans="4:28">
      <c r="D683" s="241"/>
      <c r="E683" s="369">
        <v>44226</v>
      </c>
      <c r="F683" s="240" t="s">
        <v>2093</v>
      </c>
      <c r="G683" s="266"/>
      <c r="H683" s="241">
        <v>103.21</v>
      </c>
      <c r="I683" s="388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42"/>
      <c r="X683" s="240"/>
      <c r="Y683" s="382"/>
      <c r="Z683" s="240"/>
      <c r="AA683" s="240"/>
      <c r="AB683" s="42"/>
    </row>
    <row r="684" spans="4:28">
      <c r="D684" s="241"/>
      <c r="E684" s="369">
        <v>44226</v>
      </c>
      <c r="F684" s="42" t="s">
        <v>495</v>
      </c>
      <c r="G684" s="265">
        <v>969.6</v>
      </c>
      <c r="H684" s="388"/>
      <c r="I684" s="388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42"/>
      <c r="X684" s="240"/>
      <c r="Y684" s="382"/>
      <c r="Z684" s="240"/>
      <c r="AA684" s="240"/>
      <c r="AB684" s="42"/>
    </row>
    <row r="685" spans="4:28">
      <c r="D685" s="241">
        <v>5</v>
      </c>
      <c r="E685" s="369">
        <v>44226</v>
      </c>
      <c r="F685" s="42" t="s">
        <v>2094</v>
      </c>
      <c r="G685" s="265"/>
      <c r="H685" s="388">
        <v>968.6</v>
      </c>
      <c r="I685" s="388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241"/>
      <c r="W685" s="42"/>
      <c r="X685" s="240"/>
      <c r="Y685" s="382"/>
      <c r="Z685" s="240"/>
      <c r="AA685" s="240"/>
      <c r="AB685" s="42"/>
    </row>
    <row r="686" spans="4:28">
      <c r="D686" s="241"/>
      <c r="E686" s="369">
        <v>44226</v>
      </c>
      <c r="F686" s="42" t="s">
        <v>1914</v>
      </c>
      <c r="G686" s="265"/>
      <c r="H686" s="388">
        <v>1</v>
      </c>
      <c r="I686" s="388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>
        <v>1</v>
      </c>
      <c r="T686" s="241"/>
      <c r="U686" s="241"/>
      <c r="V686" s="241"/>
      <c r="W686" s="42"/>
      <c r="X686" s="240"/>
      <c r="Y686" s="382"/>
      <c r="Z686" s="240"/>
      <c r="AA686" s="240"/>
      <c r="AB686" s="42"/>
    </row>
    <row r="687" spans="4:28">
      <c r="D687" s="241"/>
      <c r="E687" s="369">
        <v>44226</v>
      </c>
      <c r="F687" s="42" t="s">
        <v>956</v>
      </c>
      <c r="G687" s="265">
        <v>37</v>
      </c>
      <c r="H687" s="388"/>
      <c r="I687" s="388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42"/>
      <c r="X687" s="240"/>
      <c r="Y687" s="382"/>
      <c r="Z687" s="240"/>
      <c r="AA687" s="240"/>
      <c r="AB687" s="42"/>
    </row>
    <row r="688" spans="4:28">
      <c r="D688" s="241"/>
      <c r="E688" s="369">
        <v>44226</v>
      </c>
      <c r="F688" s="42" t="s">
        <v>1953</v>
      </c>
      <c r="G688" s="265"/>
      <c r="H688" s="388">
        <v>37</v>
      </c>
      <c r="I688" s="388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>
        <v>37</v>
      </c>
      <c r="V688" s="241"/>
      <c r="W688" s="42"/>
      <c r="X688" s="240"/>
      <c r="Y688" s="382"/>
      <c r="Z688" s="240"/>
      <c r="AA688" s="240"/>
      <c r="AB688" s="42"/>
    </row>
    <row r="689" spans="4:28">
      <c r="D689" s="241"/>
      <c r="E689" s="369">
        <v>44226</v>
      </c>
      <c r="F689" s="42" t="s">
        <v>2095</v>
      </c>
      <c r="G689" s="266">
        <v>1117</v>
      </c>
      <c r="H689" s="388"/>
      <c r="I689" s="388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42"/>
      <c r="X689" s="240"/>
      <c r="Y689" s="382"/>
      <c r="Z689" s="240"/>
      <c r="AA689" s="240"/>
      <c r="AB689" s="42"/>
    </row>
    <row r="690" spans="4:28">
      <c r="D690" s="241"/>
      <c r="E690" s="369">
        <v>44226</v>
      </c>
      <c r="F690" s="42" t="s">
        <v>962</v>
      </c>
      <c r="G690" s="265"/>
      <c r="H690" s="265">
        <v>969.6</v>
      </c>
      <c r="I690" s="388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42"/>
      <c r="X690" s="240"/>
      <c r="Y690" s="382"/>
      <c r="Z690" s="240"/>
      <c r="AA690" s="240"/>
      <c r="AB690" s="42"/>
    </row>
    <row r="691" spans="4:28">
      <c r="D691" s="241"/>
      <c r="E691" s="369">
        <v>44226</v>
      </c>
      <c r="F691" s="240" t="s">
        <v>2028</v>
      </c>
      <c r="G691" s="266"/>
      <c r="H691" s="241">
        <v>37</v>
      </c>
      <c r="I691" s="388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42"/>
      <c r="X691" s="240"/>
      <c r="Y691" s="382"/>
      <c r="Z691" s="240"/>
      <c r="AA691" s="240"/>
      <c r="AB691" s="42"/>
    </row>
    <row r="692" spans="4:28">
      <c r="D692" s="241"/>
      <c r="E692" s="369">
        <v>44226</v>
      </c>
      <c r="F692" s="240" t="s">
        <v>2096</v>
      </c>
      <c r="G692" s="266"/>
      <c r="H692" s="241">
        <v>110.4</v>
      </c>
      <c r="I692" s="388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42"/>
      <c r="X692" s="240"/>
      <c r="Y692" s="382"/>
      <c r="Z692" s="240"/>
      <c r="AA692" s="240"/>
      <c r="AB692" s="42"/>
    </row>
    <row r="693" spans="4:28">
      <c r="D693" s="133"/>
      <c r="E693" s="369">
        <v>44229</v>
      </c>
      <c r="F693" s="42" t="s">
        <v>495</v>
      </c>
      <c r="G693" s="265">
        <v>5352.29</v>
      </c>
      <c r="H693" s="388"/>
      <c r="I693" s="388"/>
      <c r="J693" s="133"/>
      <c r="K693" s="133"/>
      <c r="L693" s="133"/>
      <c r="M693" s="133"/>
      <c r="N693" s="133"/>
      <c r="O693" s="133"/>
      <c r="P693" s="133"/>
      <c r="Q693" s="388"/>
      <c r="R693" s="388"/>
      <c r="S693" s="133"/>
      <c r="T693" s="133"/>
      <c r="U693" s="133"/>
      <c r="V693" s="133"/>
      <c r="W693" s="42"/>
      <c r="X693" s="42"/>
      <c r="Y693" s="382"/>
      <c r="Z693" s="134"/>
      <c r="AA693" s="42"/>
      <c r="AB693" s="42"/>
    </row>
    <row r="694" spans="4:28">
      <c r="D694" s="133"/>
      <c r="E694" s="369">
        <v>44229</v>
      </c>
      <c r="F694" s="42" t="s">
        <v>2100</v>
      </c>
      <c r="G694" s="265">
        <v>2</v>
      </c>
      <c r="H694" s="388"/>
      <c r="I694" s="388"/>
      <c r="J694" s="133"/>
      <c r="K694" s="133"/>
      <c r="L694" s="133"/>
      <c r="M694" s="133"/>
      <c r="N694" s="133"/>
      <c r="O694" s="133"/>
      <c r="P694" s="133"/>
      <c r="Q694" s="388"/>
      <c r="R694" s="388"/>
      <c r="S694" s="133"/>
      <c r="T694" s="133"/>
      <c r="U694" s="133"/>
      <c r="V694" s="133"/>
      <c r="W694" s="42"/>
      <c r="X694" s="42"/>
      <c r="Y694" s="382"/>
      <c r="Z694" s="134"/>
      <c r="AA694" s="42"/>
      <c r="AB694" s="42"/>
    </row>
    <row r="695" spans="4:28">
      <c r="D695" s="133">
        <v>14</v>
      </c>
      <c r="E695" s="369">
        <v>44229</v>
      </c>
      <c r="F695" s="42" t="s">
        <v>2101</v>
      </c>
      <c r="G695" s="265"/>
      <c r="H695" s="388">
        <v>2907</v>
      </c>
      <c r="I695" s="388"/>
      <c r="J695" s="133"/>
      <c r="K695" s="133"/>
      <c r="L695" s="133"/>
      <c r="M695" s="133"/>
      <c r="N695" s="133"/>
      <c r="O695" s="133"/>
      <c r="P695" s="133">
        <v>2907</v>
      </c>
      <c r="Q695" s="388"/>
      <c r="R695" s="388"/>
      <c r="S695" s="133"/>
      <c r="T695" s="133"/>
      <c r="U695" s="133"/>
      <c r="V695" s="133"/>
      <c r="W695" s="42"/>
      <c r="X695" s="42"/>
      <c r="Y695" s="382"/>
      <c r="Z695" s="134"/>
      <c r="AA695" s="42"/>
      <c r="AB695" s="42"/>
    </row>
    <row r="696" spans="4:28">
      <c r="D696" s="133"/>
      <c r="E696" s="369">
        <v>44229</v>
      </c>
      <c r="F696" s="42" t="s">
        <v>2103</v>
      </c>
      <c r="G696" s="265"/>
      <c r="H696" s="388">
        <v>362</v>
      </c>
      <c r="I696" s="388"/>
      <c r="J696" s="133"/>
      <c r="K696" s="133"/>
      <c r="L696" s="133"/>
      <c r="M696" s="133"/>
      <c r="N696" s="133"/>
      <c r="O696" s="133">
        <v>362</v>
      </c>
      <c r="P696" s="133"/>
      <c r="Q696" s="388"/>
      <c r="R696" s="388"/>
      <c r="S696" s="133"/>
      <c r="T696" s="133"/>
      <c r="U696" s="133"/>
      <c r="V696" s="133"/>
      <c r="W696" s="42"/>
      <c r="X696" s="42"/>
      <c r="Y696" s="382"/>
      <c r="Z696" s="134"/>
      <c r="AA696" s="42"/>
      <c r="AB696" s="42"/>
    </row>
    <row r="697" spans="4:28">
      <c r="D697" s="133">
        <v>2</v>
      </c>
      <c r="E697" s="369">
        <v>44229</v>
      </c>
      <c r="F697" s="42" t="s">
        <v>2104</v>
      </c>
      <c r="G697" s="265"/>
      <c r="H697" s="388">
        <v>764.81</v>
      </c>
      <c r="I697" s="388"/>
      <c r="J697" s="133"/>
      <c r="K697" s="133"/>
      <c r="L697" s="133"/>
      <c r="M697" s="133"/>
      <c r="N697" s="133"/>
      <c r="O697" s="133"/>
      <c r="P697" s="133"/>
      <c r="Q697" s="388"/>
      <c r="R697" s="388"/>
      <c r="S697" s="133"/>
      <c r="T697" s="133"/>
      <c r="U697" s="133"/>
      <c r="V697" s="133"/>
      <c r="W697" s="42"/>
      <c r="X697" s="42"/>
      <c r="Y697" s="382"/>
      <c r="Z697" s="134"/>
      <c r="AA697" s="42"/>
      <c r="AB697" s="42"/>
    </row>
    <row r="698" spans="4:28">
      <c r="D698" s="133"/>
      <c r="E698" s="369">
        <v>44229</v>
      </c>
      <c r="F698" s="42" t="s">
        <v>2105</v>
      </c>
      <c r="G698" s="265"/>
      <c r="H698" s="388">
        <v>113</v>
      </c>
      <c r="I698" s="388"/>
      <c r="J698" s="133"/>
      <c r="K698" s="133"/>
      <c r="L698" s="133"/>
      <c r="M698" s="133"/>
      <c r="N698" s="133"/>
      <c r="O698" s="133"/>
      <c r="P698" s="133"/>
      <c r="Q698" s="388"/>
      <c r="R698" s="388"/>
      <c r="S698" s="133"/>
      <c r="T698" s="133">
        <v>113</v>
      </c>
      <c r="U698" s="133"/>
      <c r="V698" s="133"/>
      <c r="W698" s="42"/>
      <c r="X698" s="42"/>
      <c r="Y698" s="382"/>
      <c r="Z698" s="134"/>
      <c r="AA698" s="42"/>
      <c r="AB698" s="42"/>
    </row>
    <row r="699" spans="4:28">
      <c r="D699" s="133"/>
      <c r="E699" s="369">
        <v>44229</v>
      </c>
      <c r="F699" s="42" t="s">
        <v>2106</v>
      </c>
      <c r="G699" s="265"/>
      <c r="H699" s="388">
        <v>1</v>
      </c>
      <c r="I699" s="388"/>
      <c r="J699" s="133"/>
      <c r="K699" s="133"/>
      <c r="L699" s="133"/>
      <c r="M699" s="133"/>
      <c r="N699" s="133"/>
      <c r="O699" s="133"/>
      <c r="P699" s="133"/>
      <c r="Q699" s="388"/>
      <c r="R699" s="388"/>
      <c r="S699" s="133">
        <v>1</v>
      </c>
      <c r="T699" s="133"/>
      <c r="U699" s="133"/>
      <c r="V699" s="133"/>
      <c r="W699" s="42"/>
      <c r="X699" s="42"/>
      <c r="Y699" s="382"/>
      <c r="Z699" s="134"/>
      <c r="AA699" s="42"/>
      <c r="AB699" s="42"/>
    </row>
    <row r="700" spans="4:28">
      <c r="D700" s="133"/>
      <c r="E700" s="369">
        <v>44229</v>
      </c>
      <c r="F700" s="42" t="s">
        <v>2107</v>
      </c>
      <c r="G700" s="265"/>
      <c r="H700" s="388">
        <v>1206.48</v>
      </c>
      <c r="I700" s="388"/>
      <c r="J700" s="133"/>
      <c r="K700" s="133"/>
      <c r="L700" s="133"/>
      <c r="M700" s="133"/>
      <c r="N700" s="133">
        <v>1206.48</v>
      </c>
      <c r="O700" s="133"/>
      <c r="P700" s="133"/>
      <c r="Q700" s="388"/>
      <c r="R700" s="388"/>
      <c r="S700" s="133"/>
      <c r="T700" s="133"/>
      <c r="U700" s="133"/>
      <c r="V700" s="133"/>
      <c r="W700" s="42"/>
      <c r="X700" s="42"/>
      <c r="Y700" s="382"/>
      <c r="Z700" s="134"/>
      <c r="AA700" s="42"/>
      <c r="AB700" s="42"/>
    </row>
    <row r="701" spans="4:28">
      <c r="D701" s="133"/>
      <c r="E701" s="369">
        <v>44229</v>
      </c>
      <c r="F701" s="42" t="s">
        <v>2108</v>
      </c>
      <c r="G701" s="376">
        <v>5590</v>
      </c>
      <c r="H701" s="388"/>
      <c r="I701" s="388"/>
      <c r="J701" s="133"/>
      <c r="K701" s="133"/>
      <c r="L701" s="133"/>
      <c r="M701" s="133"/>
      <c r="N701" s="133"/>
      <c r="O701" s="133"/>
      <c r="P701" s="133"/>
      <c r="Q701" s="388"/>
      <c r="R701" s="388"/>
      <c r="S701" s="133"/>
      <c r="T701" s="133"/>
      <c r="U701" s="133"/>
      <c r="V701" s="133"/>
      <c r="W701" s="42"/>
      <c r="X701" s="42"/>
      <c r="Y701" s="382"/>
      <c r="Z701" s="134"/>
      <c r="AA701" s="42"/>
      <c r="AB701" s="42"/>
    </row>
    <row r="702" spans="4:28">
      <c r="D702" s="133"/>
      <c r="E702" s="369">
        <v>44229</v>
      </c>
      <c r="F702" s="42" t="s">
        <v>962</v>
      </c>
      <c r="G702" s="265"/>
      <c r="H702" s="388">
        <v>5352.29</v>
      </c>
      <c r="I702" s="388"/>
      <c r="J702" s="133"/>
      <c r="K702" s="133"/>
      <c r="L702" s="133"/>
      <c r="M702" s="133"/>
      <c r="N702" s="133"/>
      <c r="O702" s="133"/>
      <c r="P702" s="133"/>
      <c r="Q702" s="388"/>
      <c r="R702" s="388"/>
      <c r="S702" s="133"/>
      <c r="T702" s="133"/>
      <c r="U702" s="133"/>
      <c r="V702" s="133"/>
      <c r="W702" s="42"/>
      <c r="X702" s="42"/>
      <c r="Y702" s="382"/>
      <c r="Z702" s="134"/>
      <c r="AA702" s="42"/>
      <c r="AB702" s="42"/>
    </row>
    <row r="703" spans="4:28">
      <c r="D703" s="133"/>
      <c r="E703" s="369">
        <v>44229</v>
      </c>
      <c r="F703" s="240" t="s">
        <v>963</v>
      </c>
      <c r="G703" s="266"/>
      <c r="H703" s="241">
        <v>2</v>
      </c>
      <c r="I703" s="388"/>
      <c r="J703" s="133"/>
      <c r="K703" s="133"/>
      <c r="L703" s="133"/>
      <c r="M703" s="133"/>
      <c r="N703" s="133"/>
      <c r="O703" s="133"/>
      <c r="P703" s="133"/>
      <c r="Q703" s="388"/>
      <c r="R703" s="388"/>
      <c r="S703" s="133"/>
      <c r="T703" s="133"/>
      <c r="U703" s="133"/>
      <c r="V703" s="133"/>
      <c r="W703" s="42"/>
      <c r="X703" s="42"/>
      <c r="Y703" s="382"/>
      <c r="Z703" s="134"/>
      <c r="AA703" s="42"/>
      <c r="AB703" s="42"/>
    </row>
    <row r="704" spans="4:28">
      <c r="D704" s="133"/>
      <c r="E704" s="369">
        <v>44229</v>
      </c>
      <c r="F704" s="240" t="s">
        <v>2109</v>
      </c>
      <c r="G704" s="266"/>
      <c r="H704" s="241">
        <v>235.71</v>
      </c>
      <c r="I704" s="388"/>
      <c r="J704" s="133"/>
      <c r="K704" s="133"/>
      <c r="L704" s="133"/>
      <c r="M704" s="133"/>
      <c r="N704" s="133"/>
      <c r="O704" s="133"/>
      <c r="P704" s="133"/>
      <c r="Q704" s="388"/>
      <c r="R704" s="388"/>
      <c r="S704" s="133"/>
      <c r="T704" s="133"/>
      <c r="U704" s="133"/>
      <c r="V704" s="133"/>
      <c r="W704" s="42"/>
      <c r="X704" s="42"/>
      <c r="Y704" s="382"/>
      <c r="Z704" s="134"/>
      <c r="AA704" s="42"/>
      <c r="AB704" s="42"/>
    </row>
    <row r="705" spans="4:28">
      <c r="D705" s="133"/>
      <c r="E705" s="369">
        <v>44231</v>
      </c>
      <c r="F705" s="42" t="s">
        <v>495</v>
      </c>
      <c r="G705" s="265">
        <v>350</v>
      </c>
      <c r="H705" s="388"/>
      <c r="I705" s="388"/>
      <c r="J705" s="133"/>
      <c r="K705" s="133"/>
      <c r="L705" s="133"/>
      <c r="M705" s="133"/>
      <c r="N705" s="133"/>
      <c r="O705" s="133"/>
      <c r="P705" s="133"/>
      <c r="Q705" s="388"/>
      <c r="R705" s="388"/>
      <c r="S705" s="133"/>
      <c r="T705" s="133"/>
      <c r="U705" s="133"/>
      <c r="V705" s="133"/>
      <c r="W705" s="42"/>
      <c r="X705" s="42"/>
      <c r="Y705" s="382"/>
      <c r="Z705" s="134"/>
      <c r="AA705" s="42"/>
      <c r="AB705" s="42"/>
    </row>
    <row r="706" spans="4:28">
      <c r="D706" s="133"/>
      <c r="E706" s="369">
        <v>44231</v>
      </c>
      <c r="F706" s="42" t="s">
        <v>956</v>
      </c>
      <c r="G706" s="265">
        <v>5</v>
      </c>
      <c r="H706" s="388"/>
      <c r="I706" s="388"/>
      <c r="J706" s="133"/>
      <c r="K706" s="133"/>
      <c r="L706" s="133"/>
      <c r="M706" s="133"/>
      <c r="N706" s="133"/>
      <c r="O706" s="133"/>
      <c r="P706" s="133"/>
      <c r="Q706" s="388"/>
      <c r="R706" s="388"/>
      <c r="S706" s="133"/>
      <c r="T706" s="133"/>
      <c r="U706" s="133"/>
      <c r="V706" s="133"/>
      <c r="W706" s="42"/>
      <c r="X706" s="42"/>
      <c r="Y706" s="382"/>
      <c r="Z706" s="134"/>
      <c r="AA706" s="42"/>
      <c r="AB706" s="42"/>
    </row>
    <row r="707" spans="4:28">
      <c r="D707" s="133"/>
      <c r="E707" s="369">
        <v>44231</v>
      </c>
      <c r="F707" s="42" t="s">
        <v>2110</v>
      </c>
      <c r="G707" s="265"/>
      <c r="H707" s="388">
        <v>355</v>
      </c>
      <c r="I707" s="388"/>
      <c r="J707" s="133"/>
      <c r="K707" s="133"/>
      <c r="L707" s="133"/>
      <c r="M707" s="133"/>
      <c r="N707" s="133"/>
      <c r="O707" s="133"/>
      <c r="P707" s="133"/>
      <c r="Q707" s="388"/>
      <c r="R707" s="388"/>
      <c r="S707" s="133"/>
      <c r="T707" s="133"/>
      <c r="U707" s="133"/>
      <c r="V707" s="133"/>
      <c r="W707" s="42"/>
      <c r="X707" s="42"/>
      <c r="Y707" s="382"/>
      <c r="Z707" s="134">
        <v>355</v>
      </c>
      <c r="AA707" s="42"/>
      <c r="AB707" s="42"/>
    </row>
    <row r="708" spans="4:28">
      <c r="D708" s="133"/>
      <c r="E708" s="369">
        <v>44231</v>
      </c>
      <c r="F708" s="42" t="s">
        <v>2111</v>
      </c>
      <c r="G708" s="376">
        <v>430</v>
      </c>
      <c r="H708" s="388"/>
      <c r="I708" s="388"/>
      <c r="J708" s="133"/>
      <c r="K708" s="133"/>
      <c r="L708" s="133"/>
      <c r="M708" s="133"/>
      <c r="N708" s="133"/>
      <c r="O708" s="133"/>
      <c r="P708" s="133"/>
      <c r="Q708" s="388"/>
      <c r="R708" s="388"/>
      <c r="S708" s="133"/>
      <c r="T708" s="133"/>
      <c r="U708" s="133"/>
      <c r="V708" s="133"/>
      <c r="W708" s="42"/>
      <c r="X708" s="42"/>
      <c r="Y708" s="382"/>
      <c r="Z708" s="134"/>
      <c r="AA708" s="42"/>
      <c r="AB708" s="42"/>
    </row>
    <row r="709" spans="4:28">
      <c r="D709" s="133"/>
      <c r="E709" s="369">
        <v>44231</v>
      </c>
      <c r="F709" s="42" t="s">
        <v>962</v>
      </c>
      <c r="G709" s="265"/>
      <c r="H709" s="388">
        <v>350</v>
      </c>
      <c r="I709" s="388"/>
      <c r="J709" s="133"/>
      <c r="K709" s="133"/>
      <c r="L709" s="133"/>
      <c r="M709" s="133"/>
      <c r="N709" s="133"/>
      <c r="O709" s="133"/>
      <c r="P709" s="133"/>
      <c r="Q709" s="388"/>
      <c r="R709" s="388"/>
      <c r="S709" s="133"/>
      <c r="T709" s="133"/>
      <c r="U709" s="133"/>
      <c r="V709" s="133"/>
      <c r="W709" s="42"/>
      <c r="X709" s="42"/>
      <c r="Y709" s="382"/>
      <c r="Z709" s="134"/>
      <c r="AA709" s="42"/>
      <c r="AB709" s="42"/>
    </row>
    <row r="710" spans="4:28">
      <c r="D710" s="133"/>
      <c r="E710" s="369">
        <v>44231</v>
      </c>
      <c r="F710" s="240" t="s">
        <v>963</v>
      </c>
      <c r="G710" s="266"/>
      <c r="H710" s="241">
        <v>5</v>
      </c>
      <c r="I710" s="388"/>
      <c r="J710" s="133"/>
      <c r="K710" s="133"/>
      <c r="L710" s="133"/>
      <c r="M710" s="133"/>
      <c r="N710" s="133"/>
      <c r="O710" s="133"/>
      <c r="P710" s="133"/>
      <c r="Q710" s="388"/>
      <c r="R710" s="388"/>
      <c r="S710" s="133"/>
      <c r="T710" s="133"/>
      <c r="U710" s="133"/>
      <c r="V710" s="133"/>
      <c r="W710" s="42"/>
      <c r="X710" s="42"/>
      <c r="Y710" s="382"/>
      <c r="Z710" s="134"/>
      <c r="AA710" s="42"/>
      <c r="AB710" s="42"/>
    </row>
    <row r="711" spans="4:28">
      <c r="D711" s="133"/>
      <c r="E711" s="369">
        <v>44231</v>
      </c>
      <c r="F711" s="240" t="s">
        <v>2112</v>
      </c>
      <c r="G711" s="266"/>
      <c r="H711" s="241">
        <v>75</v>
      </c>
      <c r="I711" s="388"/>
      <c r="J711" s="133"/>
      <c r="K711" s="133"/>
      <c r="L711" s="133"/>
      <c r="M711" s="133"/>
      <c r="N711" s="133"/>
      <c r="O711" s="133"/>
      <c r="P711" s="133"/>
      <c r="Q711" s="388"/>
      <c r="R711" s="388"/>
      <c r="S711" s="133"/>
      <c r="T711" s="133"/>
      <c r="U711" s="133"/>
      <c r="V711" s="133"/>
      <c r="W711" s="42"/>
      <c r="X711" s="42"/>
      <c r="Y711" s="382"/>
      <c r="Z711" s="134"/>
      <c r="AA711" s="42"/>
      <c r="AB711" s="42"/>
    </row>
    <row r="712" spans="4:28">
      <c r="D712" s="133"/>
      <c r="E712" s="369">
        <v>44231</v>
      </c>
      <c r="F712" s="42" t="s">
        <v>495</v>
      </c>
      <c r="G712" s="265">
        <v>1586.39</v>
      </c>
      <c r="H712" s="388"/>
      <c r="I712" s="388"/>
      <c r="J712" s="133"/>
      <c r="K712" s="133"/>
      <c r="L712" s="133"/>
      <c r="M712" s="133"/>
      <c r="N712" s="133"/>
      <c r="O712" s="133"/>
      <c r="P712" s="133"/>
      <c r="Q712" s="388"/>
      <c r="R712" s="388"/>
      <c r="S712" s="133"/>
      <c r="T712" s="133"/>
      <c r="U712" s="133"/>
      <c r="V712" s="133"/>
      <c r="W712" s="42"/>
      <c r="X712" s="42"/>
      <c r="Y712" s="382"/>
      <c r="Z712" s="134"/>
      <c r="AA712" s="42"/>
      <c r="AB712" s="42"/>
    </row>
    <row r="713" spans="4:28">
      <c r="D713" s="133">
        <v>5</v>
      </c>
      <c r="E713" s="369">
        <v>44231</v>
      </c>
      <c r="F713" s="42" t="s">
        <v>2113</v>
      </c>
      <c r="G713" s="265"/>
      <c r="H713" s="388">
        <v>1097</v>
      </c>
      <c r="I713" s="388"/>
      <c r="J713" s="133"/>
      <c r="K713" s="133"/>
      <c r="L713" s="133"/>
      <c r="M713" s="133"/>
      <c r="N713" s="133"/>
      <c r="O713" s="133"/>
      <c r="P713" s="133">
        <v>1097</v>
      </c>
      <c r="Q713" s="388"/>
      <c r="R713" s="388"/>
      <c r="S713" s="133"/>
      <c r="T713" s="133"/>
      <c r="U713" s="133"/>
      <c r="V713" s="133"/>
      <c r="W713" s="42"/>
      <c r="X713" s="42"/>
      <c r="Y713" s="382"/>
      <c r="Z713" s="134"/>
      <c r="AA713" s="42"/>
      <c r="AB713" s="42"/>
    </row>
    <row r="714" spans="4:28">
      <c r="D714" s="133"/>
      <c r="E714" s="369">
        <v>44231</v>
      </c>
      <c r="F714" s="42" t="s">
        <v>2114</v>
      </c>
      <c r="G714" s="265"/>
      <c r="H714" s="388">
        <v>6</v>
      </c>
      <c r="I714" s="388"/>
      <c r="J714" s="133"/>
      <c r="K714" s="133"/>
      <c r="L714" s="133"/>
      <c r="M714" s="133"/>
      <c r="N714" s="133"/>
      <c r="O714" s="133"/>
      <c r="P714" s="133"/>
      <c r="Q714" s="388"/>
      <c r="R714" s="388"/>
      <c r="S714" s="133">
        <v>6</v>
      </c>
      <c r="T714" s="133"/>
      <c r="U714" s="133"/>
      <c r="V714" s="133"/>
      <c r="W714" s="42"/>
      <c r="X714" s="42"/>
      <c r="Y714" s="382"/>
      <c r="Z714" s="134"/>
      <c r="AA714" s="42"/>
      <c r="AB714" s="42"/>
    </row>
    <row r="715" spans="4:28">
      <c r="D715" s="133"/>
      <c r="E715" s="369">
        <v>44231</v>
      </c>
      <c r="F715" s="42" t="s">
        <v>1541</v>
      </c>
      <c r="G715" s="265"/>
      <c r="H715" s="388">
        <v>482.39</v>
      </c>
      <c r="I715" s="388"/>
      <c r="J715" s="133"/>
      <c r="K715" s="133"/>
      <c r="L715" s="133"/>
      <c r="M715" s="133"/>
      <c r="N715" s="133">
        <v>482.39</v>
      </c>
      <c r="O715" s="133"/>
      <c r="P715" s="133"/>
      <c r="Q715" s="388"/>
      <c r="R715" s="388"/>
      <c r="S715" s="133"/>
      <c r="T715" s="133"/>
      <c r="U715" s="133"/>
      <c r="V715" s="133"/>
      <c r="W715" s="42"/>
      <c r="X715" s="42"/>
      <c r="Y715" s="382"/>
      <c r="Z715" s="134"/>
      <c r="AA715" s="42"/>
      <c r="AB715" s="42"/>
    </row>
    <row r="716" spans="4:28">
      <c r="D716" s="133"/>
      <c r="E716" s="369">
        <v>44231</v>
      </c>
      <c r="F716" s="42" t="s">
        <v>1914</v>
      </c>
      <c r="G716" s="265"/>
      <c r="H716" s="388">
        <v>1</v>
      </c>
      <c r="I716" s="388"/>
      <c r="J716" s="133"/>
      <c r="K716" s="133"/>
      <c r="L716" s="133"/>
      <c r="M716" s="133"/>
      <c r="N716" s="133"/>
      <c r="O716" s="133"/>
      <c r="P716" s="133"/>
      <c r="Q716" s="388"/>
      <c r="R716" s="388"/>
      <c r="S716" s="133">
        <v>1</v>
      </c>
      <c r="T716" s="133"/>
      <c r="U716" s="133"/>
      <c r="V716" s="133"/>
      <c r="W716" s="42"/>
      <c r="X716" s="42"/>
      <c r="Y716" s="382"/>
      <c r="Z716" s="134"/>
      <c r="AA716" s="42"/>
      <c r="AB716" s="42"/>
    </row>
    <row r="717" spans="4:28">
      <c r="D717" s="133"/>
      <c r="E717" s="369">
        <v>44231</v>
      </c>
      <c r="F717" s="42" t="s">
        <v>2115</v>
      </c>
      <c r="G717" s="376">
        <v>1680</v>
      </c>
      <c r="H717" s="388"/>
      <c r="I717" s="388"/>
      <c r="J717" s="133"/>
      <c r="K717" s="133"/>
      <c r="L717" s="133"/>
      <c r="M717" s="133"/>
      <c r="N717" s="133"/>
      <c r="O717" s="133"/>
      <c r="P717" s="133"/>
      <c r="Q717" s="388"/>
      <c r="R717" s="388"/>
      <c r="S717" s="133"/>
      <c r="T717" s="133"/>
      <c r="U717" s="133"/>
      <c r="V717" s="133"/>
      <c r="W717" s="42"/>
      <c r="X717" s="42"/>
      <c r="Y717" s="382"/>
      <c r="Z717" s="134"/>
      <c r="AA717" s="42"/>
      <c r="AB717" s="42"/>
    </row>
    <row r="718" spans="4:28">
      <c r="D718" s="133"/>
      <c r="E718" s="369">
        <v>44231</v>
      </c>
      <c r="F718" s="42" t="s">
        <v>962</v>
      </c>
      <c r="G718" s="265"/>
      <c r="H718" s="388">
        <v>1586.39</v>
      </c>
      <c r="I718" s="388"/>
      <c r="J718" s="133"/>
      <c r="K718" s="133"/>
      <c r="L718" s="133"/>
      <c r="M718" s="133"/>
      <c r="N718" s="133"/>
      <c r="O718" s="133"/>
      <c r="P718" s="133"/>
      <c r="Q718" s="388"/>
      <c r="R718" s="388"/>
      <c r="S718" s="133"/>
      <c r="T718" s="133"/>
      <c r="U718" s="133"/>
      <c r="V718" s="133"/>
      <c r="W718" s="42"/>
      <c r="X718" s="42"/>
      <c r="Y718" s="382"/>
      <c r="Z718" s="134"/>
      <c r="AA718" s="42"/>
      <c r="AB718" s="42"/>
    </row>
    <row r="719" spans="4:28">
      <c r="D719" s="133"/>
      <c r="E719" s="369">
        <v>44231</v>
      </c>
      <c r="F719" s="240" t="s">
        <v>2116</v>
      </c>
      <c r="G719" s="266"/>
      <c r="H719" s="241">
        <v>93.61</v>
      </c>
      <c r="I719" s="388"/>
      <c r="J719" s="133"/>
      <c r="K719" s="133"/>
      <c r="L719" s="133"/>
      <c r="M719" s="133"/>
      <c r="N719" s="133"/>
      <c r="O719" s="133"/>
      <c r="P719" s="133"/>
      <c r="Q719" s="388"/>
      <c r="R719" s="388"/>
      <c r="S719" s="133"/>
      <c r="T719" s="133"/>
      <c r="U719" s="133"/>
      <c r="V719" s="133"/>
      <c r="W719" s="42"/>
      <c r="X719" s="42"/>
      <c r="Y719" s="382"/>
      <c r="Z719" s="134"/>
      <c r="AA719" s="42"/>
      <c r="AB719" s="42"/>
    </row>
    <row r="720" spans="4:28">
      <c r="D720" s="133"/>
      <c r="E720" s="369">
        <v>44236</v>
      </c>
      <c r="F720" s="42" t="s">
        <v>495</v>
      </c>
      <c r="G720" s="265">
        <v>991</v>
      </c>
      <c r="H720" s="388"/>
      <c r="I720" s="388"/>
      <c r="J720" s="133"/>
      <c r="K720" s="133"/>
      <c r="L720" s="133"/>
      <c r="M720" s="133"/>
      <c r="N720" s="133"/>
      <c r="O720" s="133"/>
      <c r="P720" s="133"/>
      <c r="Q720" s="388"/>
      <c r="R720" s="388"/>
      <c r="S720" s="133"/>
      <c r="T720" s="133"/>
      <c r="U720" s="133"/>
      <c r="V720" s="133"/>
      <c r="W720" s="42"/>
      <c r="X720" s="42"/>
      <c r="Y720" s="382"/>
      <c r="Z720" s="134"/>
      <c r="AA720" s="42"/>
      <c r="AB720" s="42"/>
    </row>
    <row r="721" spans="4:28">
      <c r="D721" s="133">
        <v>4</v>
      </c>
      <c r="E721" s="369">
        <v>44236</v>
      </c>
      <c r="F721" s="42" t="s">
        <v>2117</v>
      </c>
      <c r="G721" s="265"/>
      <c r="H721" s="388">
        <v>991</v>
      </c>
      <c r="I721" s="388"/>
      <c r="J721" s="133">
        <v>991</v>
      </c>
      <c r="K721" s="133"/>
      <c r="L721" s="133"/>
      <c r="M721" s="133"/>
      <c r="N721" s="133"/>
      <c r="O721" s="133"/>
      <c r="P721" s="133"/>
      <c r="Q721" s="388"/>
      <c r="R721" s="388"/>
      <c r="S721" s="133"/>
      <c r="T721" s="133"/>
      <c r="U721" s="133"/>
      <c r="V721" s="133"/>
      <c r="W721" s="42"/>
      <c r="X721" s="42"/>
      <c r="Y721" s="382"/>
      <c r="Z721" s="134"/>
      <c r="AA721" s="42"/>
      <c r="AB721" s="42"/>
    </row>
    <row r="722" spans="4:28">
      <c r="D722" s="133"/>
      <c r="E722" s="369">
        <v>44236</v>
      </c>
      <c r="F722" s="42" t="s">
        <v>1570</v>
      </c>
      <c r="G722" s="376">
        <v>1118</v>
      </c>
      <c r="H722" s="388"/>
      <c r="I722" s="388"/>
      <c r="J722" s="133"/>
      <c r="K722" s="133"/>
      <c r="L722" s="133"/>
      <c r="M722" s="133"/>
      <c r="N722" s="133"/>
      <c r="O722" s="133"/>
      <c r="P722" s="133"/>
      <c r="Q722" s="388"/>
      <c r="R722" s="388"/>
      <c r="S722" s="133"/>
      <c r="T722" s="133"/>
      <c r="U722" s="133"/>
      <c r="V722" s="133"/>
      <c r="W722" s="42"/>
      <c r="X722" s="42"/>
      <c r="Y722" s="382"/>
      <c r="Z722" s="134"/>
      <c r="AA722" s="42"/>
      <c r="AB722" s="42"/>
    </row>
    <row r="723" spans="4:28">
      <c r="D723" s="133"/>
      <c r="E723" s="369">
        <v>44236</v>
      </c>
      <c r="F723" s="42" t="s">
        <v>962</v>
      </c>
      <c r="G723" s="265"/>
      <c r="H723" s="388">
        <v>991</v>
      </c>
      <c r="I723" s="388"/>
      <c r="J723" s="133"/>
      <c r="K723" s="133"/>
      <c r="L723" s="133"/>
      <c r="M723" s="133"/>
      <c r="N723" s="133"/>
      <c r="O723" s="133"/>
      <c r="P723" s="133"/>
      <c r="Q723" s="388"/>
      <c r="R723" s="388"/>
      <c r="S723" s="133"/>
      <c r="T723" s="133"/>
      <c r="U723" s="133"/>
      <c r="V723" s="133"/>
      <c r="W723" s="42"/>
      <c r="X723" s="42"/>
      <c r="Y723" s="382"/>
      <c r="Z723" s="134"/>
      <c r="AA723" s="42"/>
      <c r="AB723" s="42"/>
    </row>
    <row r="724" spans="4:28">
      <c r="D724" s="133"/>
      <c r="E724" s="369">
        <v>44236</v>
      </c>
      <c r="F724" s="240" t="s">
        <v>1936</v>
      </c>
      <c r="G724" s="266"/>
      <c r="H724" s="241">
        <v>127</v>
      </c>
      <c r="I724" s="388"/>
      <c r="J724" s="133"/>
      <c r="K724" s="133"/>
      <c r="L724" s="133"/>
      <c r="M724" s="133"/>
      <c r="N724" s="133"/>
      <c r="O724" s="133"/>
      <c r="P724" s="133"/>
      <c r="Q724" s="388"/>
      <c r="R724" s="388"/>
      <c r="S724" s="133"/>
      <c r="T724" s="133"/>
      <c r="U724" s="133"/>
      <c r="V724" s="133"/>
      <c r="W724" s="42"/>
      <c r="X724" s="42"/>
      <c r="Y724" s="382"/>
      <c r="Z724" s="134"/>
      <c r="AA724" s="42"/>
      <c r="AB724" s="42"/>
    </row>
    <row r="725" spans="4:28">
      <c r="D725" s="133"/>
      <c r="E725" s="369">
        <v>44237</v>
      </c>
      <c r="F725" s="42" t="s">
        <v>495</v>
      </c>
      <c r="G725" s="265">
        <v>4196.3100000000004</v>
      </c>
      <c r="H725" s="388"/>
      <c r="I725" s="388"/>
      <c r="J725" s="133"/>
      <c r="K725" s="133"/>
      <c r="L725" s="133"/>
      <c r="M725" s="133"/>
      <c r="N725" s="133"/>
      <c r="O725" s="133"/>
      <c r="P725" s="133"/>
      <c r="Q725" s="388"/>
      <c r="R725" s="388"/>
      <c r="S725" s="133"/>
      <c r="T725" s="133"/>
      <c r="U725" s="133"/>
      <c r="V725" s="133"/>
      <c r="W725" s="42"/>
      <c r="X725" s="42"/>
      <c r="Y725" s="382"/>
      <c r="Z725" s="134"/>
      <c r="AA725" s="42"/>
      <c r="AB725" s="42"/>
    </row>
    <row r="726" spans="4:28">
      <c r="D726" s="133"/>
      <c r="E726" s="369">
        <v>44237</v>
      </c>
      <c r="F726" s="42" t="s">
        <v>2118</v>
      </c>
      <c r="G726" s="265"/>
      <c r="H726" s="388">
        <v>4195.3100000000004</v>
      </c>
      <c r="I726" s="388"/>
      <c r="J726" s="133"/>
      <c r="K726" s="133"/>
      <c r="L726" s="133"/>
      <c r="M726" s="133"/>
      <c r="N726" s="133">
        <v>4195.3100000000004</v>
      </c>
      <c r="O726" s="133"/>
      <c r="P726" s="133"/>
      <c r="Q726" s="388"/>
      <c r="R726" s="388"/>
      <c r="S726" s="133"/>
      <c r="T726" s="133"/>
      <c r="U726" s="133"/>
      <c r="V726" s="133"/>
      <c r="W726" s="42"/>
      <c r="X726" s="42"/>
      <c r="Y726" s="382"/>
      <c r="Z726" s="134"/>
      <c r="AA726" s="42"/>
      <c r="AB726" s="42"/>
    </row>
    <row r="727" spans="4:28">
      <c r="D727" s="133"/>
      <c r="E727" s="369">
        <v>44237</v>
      </c>
      <c r="F727" s="42" t="s">
        <v>1914</v>
      </c>
      <c r="G727" s="265"/>
      <c r="H727" s="388">
        <v>1</v>
      </c>
      <c r="I727" s="388"/>
      <c r="J727" s="133"/>
      <c r="K727" s="133"/>
      <c r="L727" s="133"/>
      <c r="M727" s="133"/>
      <c r="N727" s="133"/>
      <c r="O727" s="133"/>
      <c r="P727" s="133"/>
      <c r="Q727" s="388"/>
      <c r="R727" s="388"/>
      <c r="S727" s="133">
        <v>1</v>
      </c>
      <c r="T727" s="133"/>
      <c r="U727" s="133"/>
      <c r="V727" s="133"/>
      <c r="W727" s="42"/>
      <c r="X727" s="42"/>
      <c r="Y727" s="382"/>
      <c r="Z727" s="134"/>
      <c r="AA727" s="42"/>
      <c r="AB727" s="42"/>
    </row>
    <row r="728" spans="4:28">
      <c r="D728" s="133"/>
      <c r="E728" s="369">
        <v>44237</v>
      </c>
      <c r="F728" s="42" t="s">
        <v>1996</v>
      </c>
      <c r="G728" s="376">
        <v>4511</v>
      </c>
      <c r="H728" s="388"/>
      <c r="I728" s="388"/>
      <c r="J728" s="133"/>
      <c r="K728" s="133"/>
      <c r="L728" s="133"/>
      <c r="M728" s="133"/>
      <c r="N728" s="133"/>
      <c r="O728" s="133"/>
      <c r="P728" s="133"/>
      <c r="Q728" s="388"/>
      <c r="R728" s="388"/>
      <c r="S728" s="133"/>
      <c r="T728" s="133"/>
      <c r="U728" s="133"/>
      <c r="V728" s="133"/>
      <c r="W728" s="42"/>
      <c r="X728" s="42"/>
      <c r="Y728" s="382"/>
      <c r="Z728" s="134"/>
      <c r="AA728" s="42"/>
      <c r="AB728" s="42"/>
    </row>
    <row r="729" spans="4:28">
      <c r="D729" s="133"/>
      <c r="E729" s="369">
        <v>44237</v>
      </c>
      <c r="F729" s="42" t="s">
        <v>962</v>
      </c>
      <c r="G729" s="265"/>
      <c r="H729" s="388">
        <v>4196.3100000000004</v>
      </c>
      <c r="I729" s="388"/>
      <c r="J729" s="133"/>
      <c r="K729" s="133"/>
      <c r="L729" s="133"/>
      <c r="M729" s="133"/>
      <c r="N729" s="133"/>
      <c r="O729" s="133"/>
      <c r="P729" s="133"/>
      <c r="Q729" s="388"/>
      <c r="R729" s="388"/>
      <c r="S729" s="133"/>
      <c r="T729" s="133"/>
      <c r="U729" s="133"/>
      <c r="V729" s="133"/>
      <c r="W729" s="42"/>
      <c r="X729" s="42"/>
      <c r="Y729" s="382"/>
      <c r="Z729" s="134"/>
      <c r="AA729" s="42"/>
      <c r="AB729" s="42"/>
    </row>
    <row r="730" spans="4:28">
      <c r="D730" s="133"/>
      <c r="E730" s="369">
        <v>44237</v>
      </c>
      <c r="F730" s="240" t="s">
        <v>1980</v>
      </c>
      <c r="G730" s="266"/>
      <c r="H730" s="241">
        <v>314.69</v>
      </c>
      <c r="I730" s="388"/>
      <c r="J730" s="133"/>
      <c r="K730" s="133"/>
      <c r="L730" s="133"/>
      <c r="M730" s="133"/>
      <c r="N730" s="133"/>
      <c r="O730" s="133"/>
      <c r="P730" s="133"/>
      <c r="Q730" s="388"/>
      <c r="R730" s="388"/>
      <c r="S730" s="133"/>
      <c r="T730" s="133"/>
      <c r="U730" s="133"/>
      <c r="V730" s="133"/>
      <c r="W730" s="42"/>
      <c r="X730" s="42"/>
      <c r="Y730" s="382"/>
      <c r="Z730" s="134"/>
      <c r="AA730" s="42"/>
      <c r="AB730" s="42"/>
    </row>
    <row r="731" spans="4:28">
      <c r="D731" s="133"/>
      <c r="E731" s="369">
        <v>44238</v>
      </c>
      <c r="F731" s="42" t="s">
        <v>495</v>
      </c>
      <c r="G731" s="265">
        <v>994</v>
      </c>
      <c r="H731" s="388"/>
      <c r="I731" s="388"/>
      <c r="J731" s="133"/>
      <c r="K731" s="133"/>
      <c r="L731" s="133"/>
      <c r="M731" s="133"/>
      <c r="N731" s="133"/>
      <c r="O731" s="133"/>
      <c r="P731" s="133"/>
      <c r="Q731" s="388"/>
      <c r="R731" s="388"/>
      <c r="S731" s="133"/>
      <c r="T731" s="133"/>
      <c r="U731" s="133"/>
      <c r="V731" s="133"/>
      <c r="W731" s="42"/>
      <c r="X731" s="42"/>
      <c r="Y731" s="382"/>
      <c r="Z731" s="134"/>
      <c r="AA731" s="42"/>
      <c r="AB731" s="42"/>
    </row>
    <row r="732" spans="4:28">
      <c r="D732" s="133">
        <v>2</v>
      </c>
      <c r="E732" s="369">
        <v>44238</v>
      </c>
      <c r="F732" s="42" t="s">
        <v>2119</v>
      </c>
      <c r="G732" s="265"/>
      <c r="H732" s="388">
        <v>994</v>
      </c>
      <c r="I732" s="388"/>
      <c r="J732" s="133"/>
      <c r="K732" s="133"/>
      <c r="L732" s="133"/>
      <c r="M732" s="133"/>
      <c r="N732" s="133"/>
      <c r="O732" s="133"/>
      <c r="P732" s="133"/>
      <c r="Q732" s="388"/>
      <c r="R732" s="388"/>
      <c r="S732" s="133"/>
      <c r="T732" s="133"/>
      <c r="U732" s="133"/>
      <c r="V732" s="133">
        <v>994</v>
      </c>
      <c r="W732" s="42"/>
      <c r="X732" s="42"/>
      <c r="Y732" s="382"/>
      <c r="Z732" s="134"/>
      <c r="AA732" s="42"/>
      <c r="AB732" s="42"/>
    </row>
    <row r="733" spans="4:28">
      <c r="D733" s="133"/>
      <c r="E733" s="369">
        <v>44238</v>
      </c>
      <c r="F733" s="42" t="s">
        <v>2020</v>
      </c>
      <c r="G733" s="376">
        <v>1093</v>
      </c>
      <c r="H733" s="388"/>
      <c r="I733" s="388"/>
      <c r="J733" s="133"/>
      <c r="K733" s="133"/>
      <c r="L733" s="133"/>
      <c r="M733" s="133"/>
      <c r="N733" s="133"/>
      <c r="O733" s="133"/>
      <c r="P733" s="133"/>
      <c r="Q733" s="388"/>
      <c r="R733" s="388"/>
      <c r="S733" s="133"/>
      <c r="T733" s="133"/>
      <c r="U733" s="133"/>
      <c r="V733" s="133"/>
      <c r="W733" s="42"/>
      <c r="X733" s="42"/>
      <c r="Y733" s="382"/>
      <c r="Z733" s="134"/>
      <c r="AA733" s="42"/>
      <c r="AB733" s="42"/>
    </row>
    <row r="734" spans="4:28">
      <c r="D734" s="133"/>
      <c r="E734" s="369">
        <v>44238</v>
      </c>
      <c r="F734" s="42" t="s">
        <v>962</v>
      </c>
      <c r="G734" s="265"/>
      <c r="H734" s="388">
        <v>994</v>
      </c>
      <c r="I734" s="388"/>
      <c r="J734" s="133"/>
      <c r="K734" s="133"/>
      <c r="L734" s="133"/>
      <c r="M734" s="133"/>
      <c r="N734" s="133"/>
      <c r="O734" s="133"/>
      <c r="P734" s="133"/>
      <c r="Q734" s="388"/>
      <c r="R734" s="388"/>
      <c r="S734" s="133"/>
      <c r="T734" s="133"/>
      <c r="U734" s="133"/>
      <c r="V734" s="133"/>
      <c r="W734" s="42"/>
      <c r="X734" s="42"/>
      <c r="Y734" s="382"/>
      <c r="Z734" s="134"/>
      <c r="AA734" s="42"/>
      <c r="AB734" s="42"/>
    </row>
    <row r="735" spans="4:28">
      <c r="D735" s="133"/>
      <c r="E735" s="369">
        <v>44238</v>
      </c>
      <c r="F735" s="240" t="s">
        <v>2021</v>
      </c>
      <c r="G735" s="266"/>
      <c r="H735" s="241">
        <v>99</v>
      </c>
      <c r="I735" s="388"/>
      <c r="J735" s="133"/>
      <c r="K735" s="133"/>
      <c r="L735" s="133"/>
      <c r="M735" s="133"/>
      <c r="N735" s="133"/>
      <c r="O735" s="133"/>
      <c r="P735" s="133"/>
      <c r="Q735" s="388"/>
      <c r="R735" s="388"/>
      <c r="S735" s="133"/>
      <c r="T735" s="133"/>
      <c r="U735" s="133"/>
      <c r="V735" s="133"/>
      <c r="W735" s="42"/>
      <c r="X735" s="42"/>
      <c r="Y735" s="382"/>
      <c r="Z735" s="134"/>
      <c r="AA735" s="42"/>
      <c r="AB735" s="42"/>
    </row>
    <row r="736" spans="4:28">
      <c r="D736" s="133"/>
      <c r="E736" s="369">
        <v>44240</v>
      </c>
      <c r="F736" s="42" t="s">
        <v>495</v>
      </c>
      <c r="G736" s="265">
        <v>720.68</v>
      </c>
      <c r="H736" s="388"/>
      <c r="I736" s="388"/>
      <c r="J736" s="133"/>
      <c r="K736" s="133"/>
      <c r="L736" s="133"/>
      <c r="M736" s="133"/>
      <c r="N736" s="133"/>
      <c r="O736" s="133"/>
      <c r="P736" s="133"/>
      <c r="Q736" s="388"/>
      <c r="R736" s="388"/>
      <c r="S736" s="133"/>
      <c r="T736" s="133"/>
      <c r="U736" s="133"/>
      <c r="V736" s="133"/>
      <c r="W736" s="42"/>
      <c r="X736" s="42"/>
      <c r="Y736" s="382"/>
      <c r="Z736" s="134"/>
      <c r="AA736" s="42"/>
      <c r="AB736" s="42"/>
    </row>
    <row r="737" spans="4:28">
      <c r="D737" s="133"/>
      <c r="E737" s="369">
        <v>44240</v>
      </c>
      <c r="F737" s="42" t="s">
        <v>2120</v>
      </c>
      <c r="G737" s="265"/>
      <c r="H737" s="388">
        <v>126.34</v>
      </c>
      <c r="I737" s="388"/>
      <c r="J737" s="133"/>
      <c r="K737" s="133"/>
      <c r="L737" s="133"/>
      <c r="M737" s="133"/>
      <c r="N737" s="133">
        <v>126.34</v>
      </c>
      <c r="O737" s="133"/>
      <c r="P737" s="133"/>
      <c r="Q737" s="388"/>
      <c r="R737" s="388"/>
      <c r="S737" s="133"/>
      <c r="T737" s="133"/>
      <c r="U737" s="133"/>
      <c r="V737" s="133"/>
      <c r="W737" s="42"/>
      <c r="X737" s="42"/>
      <c r="Y737" s="382"/>
      <c r="Z737" s="134"/>
      <c r="AA737" s="42"/>
      <c r="AB737" s="42"/>
    </row>
    <row r="738" spans="4:28">
      <c r="D738" s="133">
        <v>5</v>
      </c>
      <c r="E738" s="369">
        <v>44240</v>
      </c>
      <c r="F738" s="42" t="s">
        <v>2121</v>
      </c>
      <c r="G738" s="265"/>
      <c r="H738" s="388">
        <v>524.34</v>
      </c>
      <c r="I738" s="388"/>
      <c r="J738" s="133"/>
      <c r="K738" s="133"/>
      <c r="L738" s="133"/>
      <c r="M738" s="133"/>
      <c r="N738" s="133">
        <v>524.34</v>
      </c>
      <c r="O738" s="133"/>
      <c r="P738" s="133"/>
      <c r="Q738" s="388"/>
      <c r="R738" s="388"/>
      <c r="S738" s="133"/>
      <c r="T738" s="133"/>
      <c r="U738" s="133"/>
      <c r="V738" s="133"/>
      <c r="W738" s="42"/>
      <c r="X738" s="42"/>
      <c r="Y738" s="382"/>
      <c r="Z738" s="134"/>
      <c r="AA738" s="42"/>
      <c r="AB738" s="42"/>
    </row>
    <row r="739" spans="4:28">
      <c r="D739" s="133"/>
      <c r="E739" s="369">
        <v>44240</v>
      </c>
      <c r="F739" s="42" t="s">
        <v>1914</v>
      </c>
      <c r="G739" s="265"/>
      <c r="H739" s="388">
        <v>1</v>
      </c>
      <c r="I739" s="388"/>
      <c r="J739" s="133"/>
      <c r="K739" s="133"/>
      <c r="L739" s="133"/>
      <c r="M739" s="133"/>
      <c r="N739" s="133"/>
      <c r="O739" s="133"/>
      <c r="P739" s="133"/>
      <c r="Q739" s="388"/>
      <c r="R739" s="388"/>
      <c r="S739" s="133">
        <v>1</v>
      </c>
      <c r="T739" s="133"/>
      <c r="U739" s="133"/>
      <c r="V739" s="133"/>
      <c r="W739" s="42"/>
      <c r="X739" s="42"/>
      <c r="Y739" s="382"/>
      <c r="Z739" s="134"/>
      <c r="AA739" s="42"/>
      <c r="AB739" s="42"/>
    </row>
    <row r="740" spans="4:28">
      <c r="D740" s="133"/>
      <c r="E740" s="369">
        <v>44240</v>
      </c>
      <c r="F740" s="42" t="s">
        <v>1264</v>
      </c>
      <c r="G740" s="265"/>
      <c r="H740" s="388">
        <v>69</v>
      </c>
      <c r="I740" s="388"/>
      <c r="J740" s="133"/>
      <c r="K740" s="133"/>
      <c r="L740" s="133"/>
      <c r="M740" s="133"/>
      <c r="N740" s="133"/>
      <c r="O740" s="133"/>
      <c r="P740" s="133"/>
      <c r="Q740" s="388"/>
      <c r="R740" s="388"/>
      <c r="S740" s="133"/>
      <c r="T740" s="133">
        <v>69</v>
      </c>
      <c r="U740" s="133"/>
      <c r="V740" s="133"/>
      <c r="W740" s="42"/>
      <c r="X740" s="42"/>
      <c r="Y740" s="382"/>
      <c r="Z740" s="134"/>
      <c r="AA740" s="42"/>
      <c r="AB740" s="42"/>
    </row>
    <row r="741" spans="4:28">
      <c r="D741" s="133"/>
      <c r="E741" s="369">
        <v>44240</v>
      </c>
      <c r="F741" s="42" t="s">
        <v>1893</v>
      </c>
      <c r="G741" s="376">
        <v>806</v>
      </c>
      <c r="H741" s="388"/>
      <c r="I741" s="388"/>
      <c r="J741" s="133"/>
      <c r="K741" s="133"/>
      <c r="L741" s="133"/>
      <c r="M741" s="133"/>
      <c r="N741" s="133"/>
      <c r="O741" s="133"/>
      <c r="P741" s="133"/>
      <c r="Q741" s="388"/>
      <c r="R741" s="388"/>
      <c r="S741" s="133"/>
      <c r="T741" s="133"/>
      <c r="U741" s="133"/>
      <c r="V741" s="133"/>
      <c r="W741" s="42"/>
      <c r="X741" s="42"/>
      <c r="Y741" s="382"/>
      <c r="Z741" s="134"/>
      <c r="AA741" s="42"/>
      <c r="AB741" s="42"/>
    </row>
    <row r="742" spans="4:28">
      <c r="D742" s="133"/>
      <c r="E742" s="369">
        <v>44240</v>
      </c>
      <c r="F742" s="42" t="s">
        <v>2122</v>
      </c>
      <c r="G742" s="265"/>
      <c r="H742" s="388">
        <v>720.68</v>
      </c>
      <c r="I742" s="388"/>
      <c r="J742" s="133"/>
      <c r="K742" s="133"/>
      <c r="L742" s="133"/>
      <c r="M742" s="133"/>
      <c r="N742" s="133"/>
      <c r="O742" s="133"/>
      <c r="P742" s="133"/>
      <c r="Q742" s="388"/>
      <c r="R742" s="388"/>
      <c r="S742" s="133"/>
      <c r="T742" s="133"/>
      <c r="U742" s="133"/>
      <c r="V742" s="133"/>
      <c r="W742" s="42"/>
      <c r="X742" s="42"/>
      <c r="Y742" s="382"/>
      <c r="Z742" s="134"/>
      <c r="AA742" s="42"/>
      <c r="AB742" s="42"/>
    </row>
    <row r="743" spans="4:28">
      <c r="D743" s="133"/>
      <c r="E743" s="369">
        <v>44240</v>
      </c>
      <c r="F743" s="42" t="s">
        <v>2123</v>
      </c>
      <c r="G743" s="265"/>
      <c r="H743" s="388">
        <v>37</v>
      </c>
      <c r="I743" s="388"/>
      <c r="J743" s="133"/>
      <c r="K743" s="133"/>
      <c r="L743" s="133"/>
      <c r="M743" s="133"/>
      <c r="N743" s="133"/>
      <c r="O743" s="133"/>
      <c r="P743" s="133"/>
      <c r="Q743" s="388"/>
      <c r="R743" s="388"/>
      <c r="S743" s="133"/>
      <c r="T743" s="133">
        <v>37</v>
      </c>
      <c r="U743" s="133"/>
      <c r="V743" s="133"/>
      <c r="W743" s="42"/>
      <c r="X743" s="42"/>
      <c r="Y743" s="382"/>
      <c r="Z743" s="134"/>
      <c r="AA743" s="42"/>
      <c r="AB743" s="42"/>
    </row>
    <row r="744" spans="4:28">
      <c r="D744" s="133"/>
      <c r="E744" s="369">
        <v>44240</v>
      </c>
      <c r="F744" s="240" t="s">
        <v>1926</v>
      </c>
      <c r="G744" s="266"/>
      <c r="H744" s="241">
        <v>48.32</v>
      </c>
      <c r="I744" s="388"/>
      <c r="J744" s="133"/>
      <c r="K744" s="133"/>
      <c r="L744" s="133"/>
      <c r="M744" s="133"/>
      <c r="N744" s="133"/>
      <c r="O744" s="133"/>
      <c r="P744" s="133"/>
      <c r="Q744" s="388"/>
      <c r="R744" s="388"/>
      <c r="S744" s="133"/>
      <c r="T744" s="133"/>
      <c r="U744" s="133"/>
      <c r="V744" s="133"/>
      <c r="W744" s="42"/>
      <c r="X744" s="42"/>
      <c r="Y744" s="382"/>
      <c r="Z744" s="134"/>
      <c r="AA744" s="42"/>
      <c r="AB744" s="42"/>
    </row>
    <row r="745" spans="4:28">
      <c r="D745" s="133"/>
      <c r="E745" s="369">
        <v>44242</v>
      </c>
      <c r="F745" s="42" t="s">
        <v>495</v>
      </c>
      <c r="G745" s="265">
        <v>2648.17</v>
      </c>
      <c r="H745" s="388"/>
      <c r="I745" s="388"/>
      <c r="J745" s="133"/>
      <c r="K745" s="133"/>
      <c r="L745" s="133"/>
      <c r="M745" s="133"/>
      <c r="N745" s="133"/>
      <c r="O745" s="133"/>
      <c r="P745" s="133"/>
      <c r="Q745" s="388"/>
      <c r="R745" s="388"/>
      <c r="S745" s="133"/>
      <c r="T745" s="133"/>
      <c r="U745" s="133"/>
      <c r="V745" s="133"/>
      <c r="W745" s="42"/>
      <c r="X745" s="42"/>
      <c r="Y745" s="382"/>
      <c r="Z745" s="134"/>
      <c r="AA745" s="42"/>
      <c r="AB745" s="42"/>
    </row>
    <row r="746" spans="4:28">
      <c r="D746" s="133"/>
      <c r="E746" s="369">
        <v>44242</v>
      </c>
      <c r="F746" s="42" t="s">
        <v>2107</v>
      </c>
      <c r="G746" s="265"/>
      <c r="H746" s="388">
        <v>1086.8599999999999</v>
      </c>
      <c r="I746" s="388"/>
      <c r="J746" s="133"/>
      <c r="K746" s="133"/>
      <c r="L746" s="133"/>
      <c r="M746" s="133"/>
      <c r="N746" s="133">
        <v>1086.8599999999999</v>
      </c>
      <c r="O746" s="133"/>
      <c r="P746" s="133"/>
      <c r="Q746" s="388"/>
      <c r="R746" s="388"/>
      <c r="S746" s="133"/>
      <c r="T746" s="133"/>
      <c r="U746" s="133"/>
      <c r="V746" s="133"/>
      <c r="W746" s="42"/>
      <c r="X746" s="42"/>
      <c r="Y746" s="382"/>
      <c r="Z746" s="134"/>
      <c r="AA746" s="42"/>
      <c r="AB746" s="42"/>
    </row>
    <row r="747" spans="4:28">
      <c r="D747" s="133"/>
      <c r="E747" s="369">
        <v>44242</v>
      </c>
      <c r="F747" s="42" t="s">
        <v>2106</v>
      </c>
      <c r="G747" s="265"/>
      <c r="H747" s="388">
        <v>1</v>
      </c>
      <c r="I747" s="388"/>
      <c r="J747" s="133"/>
      <c r="K747" s="133"/>
      <c r="L747" s="133"/>
      <c r="M747" s="133"/>
      <c r="N747" s="133">
        <v>1</v>
      </c>
      <c r="O747" s="133"/>
      <c r="P747" s="133"/>
      <c r="Q747" s="388"/>
      <c r="R747" s="388"/>
      <c r="S747" s="133"/>
      <c r="T747" s="133"/>
      <c r="U747" s="133"/>
      <c r="V747" s="133"/>
      <c r="W747" s="42"/>
      <c r="X747" s="42"/>
      <c r="Y747" s="382"/>
      <c r="Z747" s="134"/>
      <c r="AA747" s="42"/>
      <c r="AB747" s="42"/>
    </row>
    <row r="748" spans="4:28">
      <c r="D748" s="133">
        <v>4</v>
      </c>
      <c r="E748" s="369">
        <v>44242</v>
      </c>
      <c r="F748" s="42" t="s">
        <v>2124</v>
      </c>
      <c r="G748" s="265"/>
      <c r="H748" s="388">
        <v>932</v>
      </c>
      <c r="I748" s="388"/>
      <c r="J748" s="133">
        <v>932</v>
      </c>
      <c r="K748" s="133"/>
      <c r="L748" s="133"/>
      <c r="M748" s="133"/>
      <c r="N748" s="133"/>
      <c r="O748" s="133"/>
      <c r="P748" s="133"/>
      <c r="Q748" s="388"/>
      <c r="R748" s="388"/>
      <c r="S748" s="133"/>
      <c r="T748" s="133"/>
      <c r="U748" s="133"/>
      <c r="V748" s="133"/>
      <c r="W748" s="42"/>
      <c r="X748" s="42"/>
      <c r="Y748" s="382"/>
      <c r="Z748" s="134"/>
      <c r="AA748" s="42"/>
      <c r="AB748" s="42"/>
    </row>
    <row r="749" spans="4:28">
      <c r="D749" s="133"/>
      <c r="E749" s="369">
        <v>44242</v>
      </c>
      <c r="F749" s="42" t="s">
        <v>1935</v>
      </c>
      <c r="G749" s="265"/>
      <c r="H749" s="388">
        <v>3</v>
      </c>
      <c r="I749" s="388"/>
      <c r="J749" s="133"/>
      <c r="K749" s="133"/>
      <c r="L749" s="133"/>
      <c r="M749" s="133"/>
      <c r="N749" s="133"/>
      <c r="O749" s="133"/>
      <c r="P749" s="133"/>
      <c r="Q749" s="388"/>
      <c r="R749" s="388"/>
      <c r="S749" s="133">
        <v>3</v>
      </c>
      <c r="T749" s="133"/>
      <c r="U749" s="133"/>
      <c r="V749" s="133"/>
      <c r="W749" s="42"/>
      <c r="X749" s="42"/>
      <c r="Y749" s="382"/>
      <c r="Z749" s="134"/>
      <c r="AA749" s="42"/>
      <c r="AB749" s="42"/>
    </row>
    <row r="750" spans="4:28">
      <c r="D750" s="133">
        <v>2</v>
      </c>
      <c r="E750" s="369">
        <v>44242</v>
      </c>
      <c r="F750" s="42" t="s">
        <v>2125</v>
      </c>
      <c r="G750" s="265"/>
      <c r="H750" s="388">
        <v>546.30999999999995</v>
      </c>
      <c r="I750" s="388"/>
      <c r="J750" s="133"/>
      <c r="K750" s="133"/>
      <c r="L750" s="133"/>
      <c r="M750" s="133"/>
      <c r="N750" s="133">
        <v>546.30999999999995</v>
      </c>
      <c r="O750" s="133"/>
      <c r="P750" s="133"/>
      <c r="Q750" s="388"/>
      <c r="R750" s="388"/>
      <c r="S750" s="133"/>
      <c r="T750" s="133"/>
      <c r="U750" s="133"/>
      <c r="V750" s="133"/>
      <c r="W750" s="42"/>
      <c r="X750" s="42"/>
      <c r="Y750" s="382"/>
      <c r="Z750" s="134"/>
      <c r="AA750" s="42"/>
      <c r="AB750" s="42"/>
    </row>
    <row r="751" spans="4:28">
      <c r="D751" s="133"/>
      <c r="E751" s="369">
        <v>44242</v>
      </c>
      <c r="F751" s="42" t="s">
        <v>1264</v>
      </c>
      <c r="G751" s="265"/>
      <c r="H751" s="388">
        <v>79</v>
      </c>
      <c r="I751" s="388"/>
      <c r="J751" s="133"/>
      <c r="K751" s="133"/>
      <c r="L751" s="133"/>
      <c r="M751" s="133"/>
      <c r="N751" s="133"/>
      <c r="O751" s="133"/>
      <c r="P751" s="133"/>
      <c r="Q751" s="388"/>
      <c r="R751" s="388"/>
      <c r="S751" s="133"/>
      <c r="T751" s="133">
        <v>79</v>
      </c>
      <c r="U751" s="133"/>
      <c r="V751" s="133"/>
      <c r="W751" s="42"/>
      <c r="X751" s="42"/>
      <c r="Y751" s="382"/>
      <c r="Z751" s="134"/>
      <c r="AA751" s="42"/>
      <c r="AB751" s="42"/>
    </row>
    <row r="752" spans="4:28">
      <c r="D752" s="133"/>
      <c r="E752" s="369">
        <v>44242</v>
      </c>
      <c r="F752" s="42" t="s">
        <v>2126</v>
      </c>
      <c r="G752" s="376">
        <v>2781</v>
      </c>
      <c r="H752" s="388"/>
      <c r="I752" s="388"/>
      <c r="J752" s="133"/>
      <c r="K752" s="133"/>
      <c r="L752" s="133"/>
      <c r="M752" s="133"/>
      <c r="N752" s="133"/>
      <c r="O752" s="133"/>
      <c r="P752" s="133"/>
      <c r="Q752" s="388"/>
      <c r="R752" s="388"/>
      <c r="S752" s="133"/>
      <c r="T752" s="133"/>
      <c r="U752" s="133"/>
      <c r="V752" s="133"/>
      <c r="W752" s="42"/>
      <c r="X752" s="42"/>
      <c r="Y752" s="382"/>
      <c r="Z752" s="134"/>
      <c r="AA752" s="42"/>
      <c r="AB752" s="42"/>
    </row>
    <row r="753" spans="4:28">
      <c r="D753" s="133"/>
      <c r="E753" s="369">
        <v>44242</v>
      </c>
      <c r="F753" s="42" t="s">
        <v>962</v>
      </c>
      <c r="G753" s="265"/>
      <c r="H753" s="388">
        <v>2648.17</v>
      </c>
      <c r="I753" s="388"/>
      <c r="J753" s="133"/>
      <c r="K753" s="133"/>
      <c r="L753" s="133"/>
      <c r="M753" s="133"/>
      <c r="N753" s="133"/>
      <c r="O753" s="133"/>
      <c r="P753" s="133"/>
      <c r="Q753" s="388"/>
      <c r="R753" s="388"/>
      <c r="S753" s="133"/>
      <c r="T753" s="133"/>
      <c r="U753" s="133"/>
      <c r="V753" s="133"/>
      <c r="W753" s="42"/>
      <c r="X753" s="42"/>
      <c r="Y753" s="382"/>
      <c r="Z753" s="134"/>
      <c r="AA753" s="42"/>
      <c r="AB753" s="42"/>
    </row>
    <row r="754" spans="4:28">
      <c r="D754" s="133"/>
      <c r="E754" s="369">
        <v>44242</v>
      </c>
      <c r="F754" s="42" t="s">
        <v>2127</v>
      </c>
      <c r="G754" s="265"/>
      <c r="H754" s="388">
        <v>75</v>
      </c>
      <c r="I754" s="388"/>
      <c r="J754" s="133"/>
      <c r="K754" s="133"/>
      <c r="L754" s="133"/>
      <c r="M754" s="133"/>
      <c r="N754" s="133"/>
      <c r="O754" s="133"/>
      <c r="P754" s="133"/>
      <c r="Q754" s="388"/>
      <c r="R754" s="388"/>
      <c r="S754" s="133"/>
      <c r="T754" s="133">
        <v>75</v>
      </c>
      <c r="U754" s="133"/>
      <c r="V754" s="133"/>
      <c r="W754" s="42"/>
      <c r="X754" s="42"/>
      <c r="Y754" s="382"/>
      <c r="Z754" s="134"/>
      <c r="AA754" s="42"/>
      <c r="AB754" s="42"/>
    </row>
    <row r="755" spans="4:28">
      <c r="D755" s="133"/>
      <c r="E755" s="369">
        <v>44242</v>
      </c>
      <c r="F755" s="240" t="s">
        <v>2128</v>
      </c>
      <c r="G755" s="266"/>
      <c r="H755" s="241">
        <v>57.83</v>
      </c>
      <c r="I755" s="388"/>
      <c r="J755" s="133"/>
      <c r="K755" s="133"/>
      <c r="L755" s="133"/>
      <c r="M755" s="133"/>
      <c r="N755" s="133"/>
      <c r="O755" s="133"/>
      <c r="P755" s="133"/>
      <c r="Q755" s="388"/>
      <c r="R755" s="388"/>
      <c r="S755" s="133"/>
      <c r="T755" s="133"/>
      <c r="U755" s="133"/>
      <c r="V755" s="133"/>
      <c r="W755" s="42"/>
      <c r="X755" s="42"/>
      <c r="Y755" s="382"/>
      <c r="Z755" s="134"/>
      <c r="AA755" s="42"/>
      <c r="AB755" s="42"/>
    </row>
    <row r="756" spans="4:28">
      <c r="D756" s="133"/>
      <c r="E756" s="369">
        <v>44244</v>
      </c>
      <c r="F756" s="42" t="s">
        <v>495</v>
      </c>
      <c r="G756" s="265">
        <v>1637.32</v>
      </c>
      <c r="H756" s="388"/>
      <c r="I756" s="388"/>
      <c r="J756" s="133"/>
      <c r="K756" s="133"/>
      <c r="L756" s="133"/>
      <c r="M756" s="133"/>
      <c r="N756" s="133"/>
      <c r="O756" s="133"/>
      <c r="P756" s="133"/>
      <c r="Q756" s="388"/>
      <c r="R756" s="388"/>
      <c r="S756" s="133"/>
      <c r="T756" s="133"/>
      <c r="U756" s="133"/>
      <c r="V756" s="133"/>
      <c r="W756" s="42"/>
      <c r="X756" s="42"/>
      <c r="Y756" s="382"/>
      <c r="Z756" s="134"/>
      <c r="AA756" s="42"/>
      <c r="AB756" s="42"/>
    </row>
    <row r="757" spans="4:28">
      <c r="D757" s="133"/>
      <c r="E757" s="369">
        <v>44244</v>
      </c>
      <c r="F757" s="42" t="s">
        <v>956</v>
      </c>
      <c r="G757" s="265">
        <v>52</v>
      </c>
      <c r="H757" s="388"/>
      <c r="I757" s="388"/>
      <c r="J757" s="133"/>
      <c r="K757" s="133"/>
      <c r="L757" s="133"/>
      <c r="M757" s="133"/>
      <c r="N757" s="133"/>
      <c r="O757" s="133"/>
      <c r="P757" s="133"/>
      <c r="Q757" s="388"/>
      <c r="R757" s="388"/>
      <c r="S757" s="133"/>
      <c r="T757" s="133"/>
      <c r="U757" s="133"/>
      <c r="V757" s="133"/>
      <c r="W757" s="42"/>
      <c r="X757" s="42"/>
      <c r="Y757" s="382"/>
      <c r="Z757" s="134"/>
      <c r="AA757" s="42"/>
      <c r="AB757" s="42"/>
    </row>
    <row r="758" spans="4:28">
      <c r="D758" s="133"/>
      <c r="E758" s="369">
        <v>44244</v>
      </c>
      <c r="F758" s="42" t="s">
        <v>2129</v>
      </c>
      <c r="G758" s="265"/>
      <c r="H758" s="388">
        <v>1478.94</v>
      </c>
      <c r="I758" s="388"/>
      <c r="J758" s="133"/>
      <c r="K758" s="133"/>
      <c r="L758" s="133"/>
      <c r="M758" s="133"/>
      <c r="N758" s="133">
        <v>1478.94</v>
      </c>
      <c r="O758" s="133"/>
      <c r="P758" s="133"/>
      <c r="Q758" s="388"/>
      <c r="R758" s="388"/>
      <c r="S758" s="133"/>
      <c r="T758" s="133"/>
      <c r="U758" s="133"/>
      <c r="V758" s="133"/>
      <c r="W758" s="42"/>
      <c r="X758" s="42"/>
      <c r="Y758" s="382"/>
      <c r="Z758" s="134"/>
      <c r="AA758" s="42"/>
      <c r="AB758" s="42"/>
    </row>
    <row r="759" spans="4:28">
      <c r="D759" s="133"/>
      <c r="E759" s="369">
        <v>44244</v>
      </c>
      <c r="F759" s="42" t="s">
        <v>2130</v>
      </c>
      <c r="G759" s="265"/>
      <c r="H759" s="388">
        <v>120.38</v>
      </c>
      <c r="I759" s="388"/>
      <c r="J759" s="133"/>
      <c r="K759" s="133"/>
      <c r="L759" s="133"/>
      <c r="M759" s="133"/>
      <c r="N759" s="133">
        <v>120.38</v>
      </c>
      <c r="O759" s="133"/>
      <c r="P759" s="133"/>
      <c r="Q759" s="388"/>
      <c r="R759" s="388"/>
      <c r="S759" s="133"/>
      <c r="T759" s="133"/>
      <c r="U759" s="133"/>
      <c r="V759" s="133"/>
      <c r="W759" s="42"/>
      <c r="X759" s="42"/>
      <c r="Y759" s="382"/>
      <c r="Z759" s="134"/>
      <c r="AA759" s="42"/>
      <c r="AB759" s="42"/>
    </row>
    <row r="760" spans="4:28">
      <c r="D760" s="133"/>
      <c r="E760" s="369">
        <v>44244</v>
      </c>
      <c r="F760" s="42" t="s">
        <v>1953</v>
      </c>
      <c r="G760" s="265"/>
      <c r="H760" s="388">
        <v>52</v>
      </c>
      <c r="I760" s="388"/>
      <c r="J760" s="133"/>
      <c r="K760" s="133"/>
      <c r="L760" s="133"/>
      <c r="M760" s="133"/>
      <c r="N760" s="133"/>
      <c r="O760" s="133"/>
      <c r="P760" s="133"/>
      <c r="Q760" s="388"/>
      <c r="R760" s="388"/>
      <c r="S760" s="133"/>
      <c r="T760" s="133"/>
      <c r="U760" s="133">
        <v>52</v>
      </c>
      <c r="V760" s="133"/>
      <c r="W760" s="42"/>
      <c r="X760" s="42"/>
      <c r="Y760" s="382"/>
      <c r="Z760" s="134"/>
      <c r="AA760" s="42"/>
      <c r="AB760" s="42"/>
    </row>
    <row r="761" spans="4:28">
      <c r="D761" s="133"/>
      <c r="E761" s="369">
        <v>44244</v>
      </c>
      <c r="F761" s="42" t="s">
        <v>2131</v>
      </c>
      <c r="G761" s="265"/>
      <c r="H761" s="388">
        <v>38</v>
      </c>
      <c r="I761" s="388"/>
      <c r="J761" s="133"/>
      <c r="K761" s="133"/>
      <c r="L761" s="133"/>
      <c r="M761" s="133"/>
      <c r="N761" s="133"/>
      <c r="O761" s="133"/>
      <c r="P761" s="133"/>
      <c r="Q761" s="388"/>
      <c r="R761" s="388"/>
      <c r="S761" s="133"/>
      <c r="T761" s="133"/>
      <c r="U761" s="133">
        <v>38</v>
      </c>
      <c r="V761" s="133"/>
      <c r="W761" s="42"/>
      <c r="X761" s="42"/>
      <c r="Y761" s="382"/>
      <c r="Z761" s="134"/>
      <c r="AA761" s="42"/>
      <c r="AB761" s="42"/>
    </row>
    <row r="762" spans="4:28">
      <c r="D762" s="133"/>
      <c r="E762" s="369">
        <v>44244</v>
      </c>
      <c r="F762" s="42" t="s">
        <v>2095</v>
      </c>
      <c r="G762" s="376">
        <v>1875</v>
      </c>
      <c r="H762" s="388"/>
      <c r="I762" s="388"/>
      <c r="J762" s="133"/>
      <c r="K762" s="133"/>
      <c r="L762" s="133"/>
      <c r="M762" s="133"/>
      <c r="N762" s="133"/>
      <c r="O762" s="133"/>
      <c r="P762" s="133"/>
      <c r="Q762" s="388"/>
      <c r="R762" s="388"/>
      <c r="S762" s="133"/>
      <c r="T762" s="133"/>
      <c r="U762" s="133"/>
      <c r="V762" s="133"/>
      <c r="W762" s="42"/>
      <c r="X762" s="42"/>
      <c r="Y762" s="382"/>
      <c r="Z762" s="134"/>
      <c r="AA762" s="42"/>
      <c r="AB762" s="42"/>
    </row>
    <row r="763" spans="4:28">
      <c r="D763" s="133"/>
      <c r="E763" s="369">
        <v>44244</v>
      </c>
      <c r="F763" s="42" t="s">
        <v>962</v>
      </c>
      <c r="G763" s="265"/>
      <c r="H763" s="388">
        <v>1637.32</v>
      </c>
      <c r="I763" s="388"/>
      <c r="J763" s="133"/>
      <c r="K763" s="133"/>
      <c r="L763" s="133"/>
      <c r="M763" s="133"/>
      <c r="N763" s="133"/>
      <c r="O763" s="133"/>
      <c r="P763" s="133"/>
      <c r="Q763" s="388"/>
      <c r="R763" s="388"/>
      <c r="S763" s="133"/>
      <c r="T763" s="133"/>
      <c r="U763" s="133"/>
      <c r="V763" s="133"/>
      <c r="W763" s="42"/>
      <c r="X763" s="42"/>
      <c r="Y763" s="382"/>
      <c r="Z763" s="134"/>
      <c r="AA763" s="42"/>
      <c r="AB763" s="42"/>
    </row>
    <row r="764" spans="4:28">
      <c r="D764" s="133"/>
      <c r="E764" s="369">
        <v>44244</v>
      </c>
      <c r="F764" s="240" t="s">
        <v>963</v>
      </c>
      <c r="G764" s="266"/>
      <c r="H764" s="241">
        <v>52</v>
      </c>
      <c r="I764" s="388"/>
      <c r="J764" s="133"/>
      <c r="K764" s="133"/>
      <c r="L764" s="133"/>
      <c r="M764" s="133"/>
      <c r="N764" s="133"/>
      <c r="O764" s="133"/>
      <c r="P764" s="133"/>
      <c r="Q764" s="388"/>
      <c r="R764" s="388"/>
      <c r="S764" s="133"/>
      <c r="T764" s="133"/>
      <c r="U764" s="133"/>
      <c r="V764" s="133"/>
      <c r="W764" s="42"/>
      <c r="X764" s="42"/>
      <c r="Y764" s="382"/>
      <c r="Z764" s="134"/>
      <c r="AA764" s="42"/>
      <c r="AB764" s="42"/>
    </row>
    <row r="765" spans="4:28">
      <c r="D765" s="133"/>
      <c r="E765" s="369">
        <v>44244</v>
      </c>
      <c r="F765" s="240" t="s">
        <v>2132</v>
      </c>
      <c r="G765" s="266"/>
      <c r="H765" s="241">
        <v>185.68</v>
      </c>
      <c r="I765" s="388"/>
      <c r="J765" s="133"/>
      <c r="K765" s="133"/>
      <c r="L765" s="133"/>
      <c r="M765" s="133"/>
      <c r="N765" s="133"/>
      <c r="O765" s="133"/>
      <c r="P765" s="133"/>
      <c r="Q765" s="388"/>
      <c r="R765" s="388"/>
      <c r="S765" s="133"/>
      <c r="T765" s="133"/>
      <c r="U765" s="133"/>
      <c r="V765" s="133"/>
      <c r="W765" s="42"/>
      <c r="X765" s="42"/>
      <c r="Y765" s="382"/>
      <c r="Z765" s="134"/>
      <c r="AA765" s="42"/>
      <c r="AB765" s="42"/>
    </row>
    <row r="766" spans="4:28">
      <c r="D766" s="133"/>
      <c r="E766" s="369">
        <v>44244</v>
      </c>
      <c r="F766" s="42" t="s">
        <v>495</v>
      </c>
      <c r="G766" s="265">
        <v>2229.7800000000002</v>
      </c>
      <c r="H766" s="388"/>
      <c r="I766" s="388"/>
      <c r="J766" s="133"/>
      <c r="K766" s="133"/>
      <c r="L766" s="133"/>
      <c r="M766" s="133"/>
      <c r="N766" s="133"/>
      <c r="O766" s="133"/>
      <c r="P766" s="133"/>
      <c r="Q766" s="388"/>
      <c r="R766" s="388"/>
      <c r="S766" s="133"/>
      <c r="T766" s="133"/>
      <c r="U766" s="133"/>
      <c r="V766" s="133"/>
      <c r="W766" s="42"/>
      <c r="X766" s="42"/>
      <c r="Y766" s="382"/>
      <c r="Z766" s="134"/>
      <c r="AA766" s="42"/>
      <c r="AB766" s="42"/>
    </row>
    <row r="767" spans="4:28">
      <c r="D767" s="133">
        <v>12</v>
      </c>
      <c r="E767" s="369">
        <v>44244</v>
      </c>
      <c r="F767" s="42" t="s">
        <v>2133</v>
      </c>
      <c r="G767" s="265"/>
      <c r="H767" s="388">
        <v>1574</v>
      </c>
      <c r="I767" s="388"/>
      <c r="J767" s="133"/>
      <c r="K767" s="133"/>
      <c r="L767" s="133"/>
      <c r="M767" s="133"/>
      <c r="N767" s="133"/>
      <c r="O767" s="133"/>
      <c r="P767" s="133">
        <v>1574</v>
      </c>
      <c r="Q767" s="388"/>
      <c r="R767" s="388"/>
      <c r="S767" s="133"/>
      <c r="T767" s="133"/>
      <c r="U767" s="133"/>
      <c r="V767" s="133"/>
      <c r="W767" s="42"/>
      <c r="X767" s="42"/>
      <c r="Y767" s="382"/>
      <c r="Z767" s="134"/>
      <c r="AA767" s="42"/>
      <c r="AB767" s="42"/>
    </row>
    <row r="768" spans="4:28">
      <c r="D768" s="133"/>
      <c r="E768" s="369">
        <v>44244</v>
      </c>
      <c r="F768" s="42" t="s">
        <v>1541</v>
      </c>
      <c r="G768" s="265"/>
      <c r="H768" s="388">
        <v>557.78</v>
      </c>
      <c r="I768" s="388"/>
      <c r="J768" s="133"/>
      <c r="K768" s="133"/>
      <c r="L768" s="133"/>
      <c r="M768" s="133"/>
      <c r="N768" s="133">
        <v>557.78</v>
      </c>
      <c r="O768" s="133"/>
      <c r="P768" s="133"/>
      <c r="Q768" s="388"/>
      <c r="R768" s="388"/>
      <c r="S768" s="133"/>
      <c r="T768" s="133"/>
      <c r="U768" s="133"/>
      <c r="V768" s="133"/>
      <c r="W768" s="42"/>
      <c r="X768" s="42"/>
      <c r="Y768" s="382"/>
      <c r="Z768" s="134"/>
      <c r="AA768" s="42"/>
      <c r="AB768" s="42"/>
    </row>
    <row r="769" spans="4:28">
      <c r="D769" s="133"/>
      <c r="E769" s="369">
        <v>44244</v>
      </c>
      <c r="F769" s="42" t="s">
        <v>1914</v>
      </c>
      <c r="G769" s="265"/>
      <c r="H769" s="388">
        <v>1</v>
      </c>
      <c r="I769" s="388"/>
      <c r="J769" s="133"/>
      <c r="K769" s="133"/>
      <c r="L769" s="133"/>
      <c r="M769" s="133"/>
      <c r="N769" s="133"/>
      <c r="O769" s="133"/>
      <c r="P769" s="133"/>
      <c r="Q769" s="388"/>
      <c r="R769" s="388"/>
      <c r="S769" s="133">
        <v>1</v>
      </c>
      <c r="T769" s="133"/>
      <c r="U769" s="133"/>
      <c r="V769" s="133"/>
      <c r="W769" s="42"/>
      <c r="X769" s="42"/>
      <c r="Y769" s="382"/>
      <c r="Z769" s="134"/>
      <c r="AA769" s="42"/>
      <c r="AB769" s="42"/>
    </row>
    <row r="770" spans="4:28">
      <c r="D770" s="133"/>
      <c r="E770" s="369">
        <v>44244</v>
      </c>
      <c r="F770" s="42" t="s">
        <v>1264</v>
      </c>
      <c r="G770" s="265"/>
      <c r="H770" s="388">
        <v>97</v>
      </c>
      <c r="I770" s="388"/>
      <c r="J770" s="133"/>
      <c r="K770" s="133"/>
      <c r="L770" s="133"/>
      <c r="M770" s="133"/>
      <c r="N770" s="133"/>
      <c r="O770" s="133"/>
      <c r="P770" s="133"/>
      <c r="Q770" s="388"/>
      <c r="R770" s="388"/>
      <c r="S770" s="133"/>
      <c r="T770" s="133">
        <v>97</v>
      </c>
      <c r="U770" s="133"/>
      <c r="V770" s="133"/>
      <c r="W770" s="42"/>
      <c r="X770" s="42"/>
      <c r="Y770" s="382"/>
      <c r="Z770" s="134"/>
      <c r="AA770" s="42"/>
      <c r="AB770" s="42"/>
    </row>
    <row r="771" spans="4:28">
      <c r="D771" s="133"/>
      <c r="E771" s="369">
        <v>44244</v>
      </c>
      <c r="F771" s="42" t="s">
        <v>2134</v>
      </c>
      <c r="G771" s="376">
        <v>2367</v>
      </c>
      <c r="H771" s="388"/>
      <c r="I771" s="388"/>
      <c r="J771" s="133"/>
      <c r="K771" s="133"/>
      <c r="L771" s="133"/>
      <c r="M771" s="133"/>
      <c r="N771" s="133"/>
      <c r="O771" s="133"/>
      <c r="P771" s="133"/>
      <c r="Q771" s="388"/>
      <c r="R771" s="388"/>
      <c r="S771" s="133"/>
      <c r="T771" s="133"/>
      <c r="U771" s="133"/>
      <c r="V771" s="133"/>
      <c r="W771" s="42"/>
      <c r="X771" s="42"/>
      <c r="Y771" s="382"/>
      <c r="Z771" s="134"/>
      <c r="AA771" s="42"/>
      <c r="AB771" s="42"/>
    </row>
    <row r="772" spans="4:28">
      <c r="D772" s="133"/>
      <c r="E772" s="369">
        <v>44244</v>
      </c>
      <c r="F772" s="42" t="s">
        <v>1890</v>
      </c>
      <c r="G772" s="265"/>
      <c r="H772" s="388">
        <v>68</v>
      </c>
      <c r="I772" s="388"/>
      <c r="J772" s="133"/>
      <c r="K772" s="133"/>
      <c r="L772" s="133"/>
      <c r="M772" s="133"/>
      <c r="N772" s="133"/>
      <c r="O772" s="133"/>
      <c r="P772" s="133"/>
      <c r="Q772" s="388"/>
      <c r="R772" s="388"/>
      <c r="S772" s="133"/>
      <c r="T772" s="133">
        <v>68</v>
      </c>
      <c r="U772" s="133"/>
      <c r="V772" s="133"/>
      <c r="W772" s="42"/>
      <c r="X772" s="42"/>
      <c r="Y772" s="382"/>
      <c r="Z772" s="134"/>
      <c r="AA772" s="42"/>
      <c r="AB772" s="42"/>
    </row>
    <row r="773" spans="4:28">
      <c r="D773" s="133"/>
      <c r="E773" s="369">
        <v>44244</v>
      </c>
      <c r="F773" s="42" t="s">
        <v>962</v>
      </c>
      <c r="G773" s="265"/>
      <c r="H773" s="388">
        <v>2229.7800000000002</v>
      </c>
      <c r="I773" s="388"/>
      <c r="J773" s="133"/>
      <c r="K773" s="133"/>
      <c r="L773" s="133"/>
      <c r="M773" s="133"/>
      <c r="N773" s="133"/>
      <c r="O773" s="133"/>
      <c r="P773" s="133"/>
      <c r="Q773" s="388"/>
      <c r="R773" s="388"/>
      <c r="S773" s="133"/>
      <c r="T773" s="133"/>
      <c r="U773" s="133"/>
      <c r="V773" s="133"/>
      <c r="W773" s="42"/>
      <c r="X773" s="42"/>
      <c r="Y773" s="382"/>
      <c r="Z773" s="134"/>
      <c r="AA773" s="42"/>
      <c r="AB773" s="42"/>
    </row>
    <row r="774" spans="4:28">
      <c r="D774" s="133"/>
      <c r="E774" s="369">
        <v>44244</v>
      </c>
      <c r="F774" s="240" t="s">
        <v>2135</v>
      </c>
      <c r="G774" s="266"/>
      <c r="H774" s="241">
        <v>69.22</v>
      </c>
      <c r="I774" s="388"/>
      <c r="J774" s="133"/>
      <c r="K774" s="133"/>
      <c r="L774" s="133"/>
      <c r="M774" s="133"/>
      <c r="N774" s="133"/>
      <c r="O774" s="133"/>
      <c r="P774" s="133"/>
      <c r="Q774" s="388"/>
      <c r="R774" s="388"/>
      <c r="S774" s="133"/>
      <c r="T774" s="133"/>
      <c r="U774" s="133"/>
      <c r="V774" s="133"/>
      <c r="W774" s="42"/>
      <c r="X774" s="42"/>
      <c r="Y774" s="382"/>
      <c r="Z774" s="134"/>
      <c r="AA774" s="42"/>
      <c r="AB774" s="42"/>
    </row>
    <row r="775" spans="4:28">
      <c r="D775" s="133"/>
      <c r="E775" s="369">
        <v>44244</v>
      </c>
      <c r="F775" s="42" t="s">
        <v>495</v>
      </c>
      <c r="G775" s="265">
        <v>1623</v>
      </c>
      <c r="H775" s="388"/>
      <c r="I775" s="388"/>
      <c r="J775" s="133"/>
      <c r="K775" s="133"/>
      <c r="L775" s="133"/>
      <c r="M775" s="133"/>
      <c r="N775" s="133"/>
      <c r="O775" s="133"/>
      <c r="P775" s="133"/>
      <c r="Q775" s="388"/>
      <c r="R775" s="388"/>
      <c r="S775" s="133"/>
      <c r="T775" s="133"/>
      <c r="U775" s="133"/>
      <c r="V775" s="133"/>
      <c r="W775" s="42"/>
      <c r="X775" s="42"/>
      <c r="Y775" s="382"/>
      <c r="Z775" s="134"/>
      <c r="AA775" s="42"/>
      <c r="AB775" s="42"/>
    </row>
    <row r="776" spans="4:28">
      <c r="D776" s="133">
        <v>11.67</v>
      </c>
      <c r="E776" s="369">
        <v>44244</v>
      </c>
      <c r="F776" s="42" t="s">
        <v>2142</v>
      </c>
      <c r="G776" s="265"/>
      <c r="H776" s="388">
        <v>1530</v>
      </c>
      <c r="I776" s="388"/>
      <c r="J776" s="133">
        <v>1540</v>
      </c>
      <c r="K776" s="133"/>
      <c r="L776" s="133"/>
      <c r="M776" s="133"/>
      <c r="N776" s="133"/>
      <c r="O776" s="133"/>
      <c r="P776" s="133"/>
      <c r="Q776" s="388"/>
      <c r="R776" s="388"/>
      <c r="S776" s="133"/>
      <c r="T776" s="133"/>
      <c r="U776" s="133"/>
      <c r="V776" s="133"/>
      <c r="W776" s="42"/>
      <c r="X776" s="42"/>
      <c r="Y776" s="382"/>
      <c r="Z776" s="134"/>
      <c r="AA776" s="42"/>
      <c r="AB776" s="42"/>
    </row>
    <row r="777" spans="4:28">
      <c r="D777" s="133"/>
      <c r="E777" s="369">
        <v>44244</v>
      </c>
      <c r="F777" s="42" t="s">
        <v>1264</v>
      </c>
      <c r="G777" s="265"/>
      <c r="H777" s="388">
        <v>93</v>
      </c>
      <c r="I777" s="388"/>
      <c r="J777" s="133"/>
      <c r="K777" s="133"/>
      <c r="L777" s="133"/>
      <c r="M777" s="133"/>
      <c r="N777" s="133"/>
      <c r="O777" s="133"/>
      <c r="P777" s="133"/>
      <c r="Q777" s="388"/>
      <c r="R777" s="388"/>
      <c r="S777" s="133"/>
      <c r="T777" s="133"/>
      <c r="U777" s="133"/>
      <c r="V777" s="133"/>
      <c r="W777" s="42"/>
      <c r="X777" s="42"/>
      <c r="Y777" s="382"/>
      <c r="Z777" s="134"/>
      <c r="AA777" s="42"/>
      <c r="AB777" s="42"/>
    </row>
    <row r="778" spans="4:28">
      <c r="D778" s="133"/>
      <c r="E778" s="369">
        <v>44244</v>
      </c>
      <c r="F778" s="42" t="s">
        <v>2136</v>
      </c>
      <c r="G778" s="376">
        <v>1665</v>
      </c>
      <c r="H778" s="388"/>
      <c r="I778" s="388"/>
      <c r="J778" s="133"/>
      <c r="K778" s="133"/>
      <c r="L778" s="133"/>
      <c r="M778" s="133"/>
      <c r="N778" s="133"/>
      <c r="O778" s="133"/>
      <c r="P778" s="133"/>
      <c r="Q778" s="388"/>
      <c r="R778" s="388"/>
      <c r="S778" s="133"/>
      <c r="T778" s="133"/>
      <c r="U778" s="133"/>
      <c r="V778" s="133"/>
      <c r="W778" s="42"/>
      <c r="X778" s="42"/>
      <c r="Y778" s="382"/>
      <c r="Z778" s="134"/>
      <c r="AA778" s="42"/>
      <c r="AB778" s="42"/>
    </row>
    <row r="779" spans="4:28">
      <c r="D779" s="133"/>
      <c r="E779" s="369">
        <v>44244</v>
      </c>
      <c r="F779" s="42" t="s">
        <v>962</v>
      </c>
      <c r="G779" s="265"/>
      <c r="H779" s="388">
        <v>1623</v>
      </c>
      <c r="I779" s="388"/>
      <c r="J779" s="133"/>
      <c r="K779" s="133"/>
      <c r="L779" s="133"/>
      <c r="M779" s="133"/>
      <c r="N779" s="133"/>
      <c r="O779" s="133"/>
      <c r="P779" s="133"/>
      <c r="Q779" s="388"/>
      <c r="R779" s="388"/>
      <c r="S779" s="133"/>
      <c r="T779" s="133"/>
      <c r="U779" s="133"/>
      <c r="V779" s="133"/>
      <c r="W779" s="42"/>
      <c r="X779" s="42"/>
      <c r="Y779" s="382"/>
      <c r="Z779" s="134"/>
      <c r="AA779" s="42"/>
      <c r="AB779" s="42"/>
    </row>
    <row r="780" spans="4:28">
      <c r="D780" s="133"/>
      <c r="E780" s="369">
        <v>44244</v>
      </c>
      <c r="F780" s="240" t="s">
        <v>2137</v>
      </c>
      <c r="G780" s="266"/>
      <c r="H780" s="241">
        <v>42</v>
      </c>
      <c r="I780" s="388"/>
      <c r="J780" s="133"/>
      <c r="K780" s="133"/>
      <c r="L780" s="133"/>
      <c r="M780" s="133"/>
      <c r="N780" s="133"/>
      <c r="O780" s="133"/>
      <c r="P780" s="133"/>
      <c r="Q780" s="388"/>
      <c r="R780" s="388"/>
      <c r="S780" s="133"/>
      <c r="T780" s="133"/>
      <c r="U780" s="133"/>
      <c r="V780" s="133"/>
      <c r="W780" s="42"/>
      <c r="X780" s="42"/>
      <c r="Y780" s="382"/>
      <c r="Z780" s="134"/>
      <c r="AA780" s="42"/>
      <c r="AB780" s="42"/>
    </row>
    <row r="781" spans="4:28">
      <c r="D781" s="133"/>
      <c r="E781" s="369">
        <v>44249</v>
      </c>
      <c r="F781" s="42" t="s">
        <v>495</v>
      </c>
      <c r="G781" s="265">
        <v>1202.4100000000001</v>
      </c>
      <c r="H781" s="388"/>
      <c r="I781" s="388"/>
      <c r="J781" s="133"/>
      <c r="K781" s="133"/>
      <c r="L781" s="133"/>
      <c r="M781" s="133"/>
      <c r="N781" s="133"/>
      <c r="O781" s="133"/>
      <c r="P781" s="133"/>
      <c r="Q781" s="388"/>
      <c r="R781" s="388"/>
      <c r="S781" s="133"/>
      <c r="T781" s="133"/>
      <c r="U781" s="133"/>
      <c r="V781" s="133"/>
      <c r="W781" s="42"/>
      <c r="X781" s="42"/>
      <c r="Y781" s="382"/>
      <c r="Z781" s="134"/>
      <c r="AA781" s="42"/>
      <c r="AB781" s="42"/>
    </row>
    <row r="782" spans="4:28">
      <c r="D782" s="133">
        <v>5.67</v>
      </c>
      <c r="E782" s="369">
        <v>44249</v>
      </c>
      <c r="F782" s="42" t="s">
        <v>2138</v>
      </c>
      <c r="G782" s="265"/>
      <c r="H782" s="388">
        <v>946</v>
      </c>
      <c r="I782" s="388"/>
      <c r="J782" s="133">
        <v>946</v>
      </c>
      <c r="K782" s="133"/>
      <c r="L782" s="133"/>
      <c r="M782" s="133"/>
      <c r="N782" s="133"/>
      <c r="O782" s="133"/>
      <c r="P782" s="133"/>
      <c r="Q782" s="388"/>
      <c r="R782" s="388"/>
      <c r="S782" s="133"/>
      <c r="T782" s="133"/>
      <c r="U782" s="133"/>
      <c r="V782" s="133"/>
      <c r="W782" s="42"/>
      <c r="X782" s="42"/>
      <c r="Y782" s="382"/>
      <c r="Z782" s="134"/>
      <c r="AA782" s="42"/>
      <c r="AB782" s="42"/>
    </row>
    <row r="783" spans="4:28">
      <c r="D783" s="133"/>
      <c r="E783" s="369">
        <v>44249</v>
      </c>
      <c r="F783" s="42" t="s">
        <v>1935</v>
      </c>
      <c r="G783" s="265"/>
      <c r="H783" s="388">
        <v>4</v>
      </c>
      <c r="I783" s="388"/>
      <c r="J783" s="133"/>
      <c r="K783" s="133"/>
      <c r="L783" s="133"/>
      <c r="M783" s="133"/>
      <c r="N783" s="133"/>
      <c r="O783" s="133"/>
      <c r="P783" s="133"/>
      <c r="Q783" s="388"/>
      <c r="R783" s="388"/>
      <c r="S783" s="133">
        <v>4</v>
      </c>
      <c r="T783" s="133"/>
      <c r="U783" s="133"/>
      <c r="V783" s="133"/>
      <c r="W783" s="42"/>
      <c r="X783" s="42"/>
      <c r="Y783" s="382"/>
      <c r="Z783" s="134"/>
      <c r="AA783" s="42"/>
      <c r="AB783" s="42"/>
    </row>
    <row r="784" spans="4:28">
      <c r="D784" s="133"/>
      <c r="E784" s="369">
        <v>44249</v>
      </c>
      <c r="F784" s="42" t="s">
        <v>2139</v>
      </c>
      <c r="G784" s="265"/>
      <c r="H784" s="388">
        <v>180.41</v>
      </c>
      <c r="I784" s="388"/>
      <c r="J784" s="133"/>
      <c r="K784" s="133"/>
      <c r="L784" s="133"/>
      <c r="M784" s="133"/>
      <c r="N784" s="133">
        <v>180.41</v>
      </c>
      <c r="O784" s="133"/>
      <c r="P784" s="133"/>
      <c r="Q784" s="388"/>
      <c r="R784" s="388"/>
      <c r="S784" s="133"/>
      <c r="T784" s="133"/>
      <c r="U784" s="133"/>
      <c r="V784" s="133"/>
      <c r="W784" s="42"/>
      <c r="X784" s="42"/>
      <c r="Y784" s="382"/>
      <c r="Z784" s="134"/>
      <c r="AA784" s="42"/>
      <c r="AB784" s="42"/>
    </row>
    <row r="785" spans="4:28">
      <c r="D785" s="133"/>
      <c r="E785" s="369">
        <v>44249</v>
      </c>
      <c r="F785" s="42" t="s">
        <v>1914</v>
      </c>
      <c r="G785" s="265"/>
      <c r="H785" s="388">
        <v>1</v>
      </c>
      <c r="I785" s="388"/>
      <c r="J785" s="133"/>
      <c r="K785" s="133"/>
      <c r="L785" s="133"/>
      <c r="M785" s="133"/>
      <c r="N785" s="133"/>
      <c r="O785" s="133"/>
      <c r="P785" s="133"/>
      <c r="Q785" s="388"/>
      <c r="R785" s="388"/>
      <c r="S785" s="133">
        <v>1</v>
      </c>
      <c r="T785" s="133"/>
      <c r="U785" s="133"/>
      <c r="V785" s="133"/>
      <c r="W785" s="42"/>
      <c r="X785" s="42"/>
      <c r="Y785" s="382"/>
      <c r="Z785" s="134"/>
      <c r="AA785" s="42"/>
      <c r="AB785" s="42"/>
    </row>
    <row r="786" spans="4:28">
      <c r="D786" s="133"/>
      <c r="E786" s="369">
        <v>44249</v>
      </c>
      <c r="F786" s="42" t="s">
        <v>1264</v>
      </c>
      <c r="G786" s="265"/>
      <c r="H786" s="388">
        <v>71</v>
      </c>
      <c r="I786" s="388"/>
      <c r="J786" s="133"/>
      <c r="K786" s="133"/>
      <c r="L786" s="133"/>
      <c r="M786" s="133"/>
      <c r="N786" s="133"/>
      <c r="O786" s="133"/>
      <c r="P786" s="133"/>
      <c r="Q786" s="388"/>
      <c r="R786" s="388"/>
      <c r="S786" s="133"/>
      <c r="T786" s="133"/>
      <c r="U786" s="133"/>
      <c r="V786" s="133"/>
      <c r="W786" s="42"/>
      <c r="X786" s="42"/>
      <c r="Y786" s="382"/>
      <c r="Z786" s="134"/>
      <c r="AA786" s="42"/>
      <c r="AB786" s="42"/>
    </row>
    <row r="787" spans="4:28">
      <c r="D787" s="133"/>
      <c r="E787" s="369">
        <v>44249</v>
      </c>
      <c r="F787" s="42" t="s">
        <v>2140</v>
      </c>
      <c r="G787" s="376">
        <v>1258</v>
      </c>
      <c r="H787" s="388"/>
      <c r="I787" s="388"/>
      <c r="J787" s="133"/>
      <c r="K787" s="133"/>
      <c r="L787" s="133"/>
      <c r="M787" s="133"/>
      <c r="N787" s="133"/>
      <c r="O787" s="133"/>
      <c r="P787" s="133"/>
      <c r="Q787" s="388"/>
      <c r="R787" s="388"/>
      <c r="S787" s="133"/>
      <c r="T787" s="133"/>
      <c r="U787" s="133"/>
      <c r="V787" s="133"/>
      <c r="W787" s="42"/>
      <c r="X787" s="42"/>
      <c r="Y787" s="382"/>
      <c r="Z787" s="134"/>
      <c r="AA787" s="42"/>
      <c r="AB787" s="42"/>
    </row>
    <row r="788" spans="4:28">
      <c r="D788" s="133"/>
      <c r="E788" s="369">
        <v>44249</v>
      </c>
      <c r="F788" s="42" t="s">
        <v>962</v>
      </c>
      <c r="G788" s="265"/>
      <c r="H788" s="388">
        <v>1202.4100000000001</v>
      </c>
      <c r="I788" s="388"/>
      <c r="J788" s="133"/>
      <c r="K788" s="133"/>
      <c r="L788" s="133"/>
      <c r="M788" s="133"/>
      <c r="N788" s="133"/>
      <c r="O788" s="133"/>
      <c r="P788" s="133"/>
      <c r="Q788" s="388"/>
      <c r="R788" s="388"/>
      <c r="S788" s="133"/>
      <c r="T788" s="133"/>
      <c r="U788" s="133"/>
      <c r="V788" s="133"/>
      <c r="W788" s="42"/>
      <c r="X788" s="42"/>
      <c r="Y788" s="382"/>
      <c r="Z788" s="134"/>
      <c r="AA788" s="42"/>
      <c r="AB788" s="42"/>
    </row>
    <row r="789" spans="4:28">
      <c r="D789" s="133"/>
      <c r="E789" s="369">
        <v>44249</v>
      </c>
      <c r="F789" s="240" t="s">
        <v>2141</v>
      </c>
      <c r="G789" s="266"/>
      <c r="H789" s="241">
        <v>55.59</v>
      </c>
      <c r="I789" s="388"/>
      <c r="J789" s="133"/>
      <c r="K789" s="133"/>
      <c r="L789" s="133"/>
      <c r="M789" s="133"/>
      <c r="N789" s="133"/>
      <c r="O789" s="133"/>
      <c r="P789" s="133"/>
      <c r="Q789" s="388"/>
      <c r="R789" s="388"/>
      <c r="S789" s="133"/>
      <c r="T789" s="133"/>
      <c r="U789" s="133"/>
      <c r="V789" s="133"/>
      <c r="W789" s="42"/>
      <c r="X789" s="42"/>
      <c r="Y789" s="382"/>
      <c r="Z789" s="134"/>
      <c r="AA789" s="42"/>
      <c r="AB789" s="42"/>
    </row>
    <row r="790" spans="4:28">
      <c r="D790" s="133"/>
      <c r="E790" s="369">
        <v>44250</v>
      </c>
      <c r="F790" s="42" t="s">
        <v>495</v>
      </c>
      <c r="G790" s="265">
        <v>2700.23</v>
      </c>
      <c r="H790" s="388"/>
      <c r="I790" s="388"/>
      <c r="J790" s="133"/>
      <c r="K790" s="133"/>
      <c r="L790" s="133"/>
      <c r="M790" s="133"/>
      <c r="N790" s="133"/>
      <c r="O790" s="133"/>
      <c r="P790" s="133"/>
      <c r="Q790" s="388"/>
      <c r="R790" s="388"/>
      <c r="S790" s="133"/>
      <c r="T790" s="133"/>
      <c r="U790" s="133"/>
      <c r="V790" s="133"/>
      <c r="W790" s="42"/>
      <c r="X790" s="42"/>
      <c r="Y790" s="382"/>
      <c r="Z790" s="134"/>
      <c r="AA790" s="42"/>
      <c r="AB790" s="42"/>
    </row>
    <row r="791" spans="4:28">
      <c r="D791" s="133">
        <v>2</v>
      </c>
      <c r="E791" s="369">
        <v>44250</v>
      </c>
      <c r="F791" s="42" t="s">
        <v>2143</v>
      </c>
      <c r="G791" s="265"/>
      <c r="H791" s="388">
        <v>652</v>
      </c>
      <c r="I791" s="388"/>
      <c r="J791" s="133"/>
      <c r="K791" s="133"/>
      <c r="L791" s="133"/>
      <c r="M791" s="133">
        <v>652</v>
      </c>
      <c r="N791" s="133"/>
      <c r="O791" s="133"/>
      <c r="P791" s="133"/>
      <c r="Q791" s="388"/>
      <c r="R791" s="388"/>
      <c r="S791" s="133"/>
      <c r="T791" s="133"/>
      <c r="U791" s="133"/>
      <c r="V791" s="133"/>
      <c r="W791" s="42"/>
      <c r="X791" s="42"/>
      <c r="Y791" s="382"/>
      <c r="Z791" s="134"/>
      <c r="AA791" s="42"/>
      <c r="AB791" s="42"/>
    </row>
    <row r="792" spans="4:28">
      <c r="D792" s="133">
        <v>4</v>
      </c>
      <c r="E792" s="369">
        <v>44250</v>
      </c>
      <c r="F792" s="42" t="s">
        <v>2144</v>
      </c>
      <c r="G792" s="265"/>
      <c r="H792" s="388">
        <v>780</v>
      </c>
      <c r="I792" s="388"/>
      <c r="J792" s="133">
        <v>780</v>
      </c>
      <c r="K792" s="133"/>
      <c r="L792" s="133"/>
      <c r="M792" s="133"/>
      <c r="N792" s="133"/>
      <c r="O792" s="133"/>
      <c r="P792" s="133"/>
      <c r="Q792" s="388"/>
      <c r="R792" s="388"/>
      <c r="S792" s="133"/>
      <c r="T792" s="133"/>
      <c r="U792" s="133"/>
      <c r="V792" s="133"/>
      <c r="W792" s="42"/>
      <c r="X792" s="42"/>
      <c r="Y792" s="382"/>
      <c r="Z792" s="134"/>
      <c r="AA792" s="42"/>
      <c r="AB792" s="42"/>
    </row>
    <row r="793" spans="4:28">
      <c r="D793" s="133"/>
      <c r="E793" s="369">
        <v>44250</v>
      </c>
      <c r="F793" s="42" t="s">
        <v>1935</v>
      </c>
      <c r="G793" s="265"/>
      <c r="H793" s="388">
        <v>4</v>
      </c>
      <c r="I793" s="388"/>
      <c r="J793" s="133"/>
      <c r="K793" s="133"/>
      <c r="L793" s="133"/>
      <c r="M793" s="133"/>
      <c r="N793" s="133"/>
      <c r="O793" s="133"/>
      <c r="P793" s="133"/>
      <c r="Q793" s="388"/>
      <c r="R793" s="388"/>
      <c r="S793" s="133">
        <v>4</v>
      </c>
      <c r="T793" s="133"/>
      <c r="U793" s="133"/>
      <c r="V793" s="133"/>
      <c r="W793" s="42"/>
      <c r="X793" s="42"/>
      <c r="Y793" s="382"/>
      <c r="Z793" s="134"/>
      <c r="AA793" s="42"/>
      <c r="AB793" s="42"/>
    </row>
    <row r="794" spans="4:28">
      <c r="D794" s="133"/>
      <c r="E794" s="369">
        <v>44250</v>
      </c>
      <c r="F794" s="42" t="s">
        <v>1541</v>
      </c>
      <c r="G794" s="265"/>
      <c r="H794" s="388">
        <v>1159.23</v>
      </c>
      <c r="I794" s="388"/>
      <c r="J794" s="133"/>
      <c r="K794" s="133"/>
      <c r="L794" s="133"/>
      <c r="M794" s="133"/>
      <c r="N794" s="133">
        <v>1159.23</v>
      </c>
      <c r="O794" s="133"/>
      <c r="P794" s="133"/>
      <c r="Q794" s="388"/>
      <c r="R794" s="388"/>
      <c r="S794" s="133"/>
      <c r="T794" s="133"/>
      <c r="U794" s="133"/>
      <c r="V794" s="133"/>
      <c r="W794" s="42"/>
      <c r="X794" s="42"/>
      <c r="Y794" s="382"/>
      <c r="Z794" s="134"/>
      <c r="AA794" s="42"/>
      <c r="AB794" s="42"/>
    </row>
    <row r="795" spans="4:28">
      <c r="D795" s="133"/>
      <c r="E795" s="369">
        <v>44250</v>
      </c>
      <c r="F795" s="42" t="s">
        <v>1914</v>
      </c>
      <c r="G795" s="265"/>
      <c r="H795" s="388">
        <v>1</v>
      </c>
      <c r="I795" s="388"/>
      <c r="J795" s="133"/>
      <c r="K795" s="133"/>
      <c r="L795" s="133"/>
      <c r="M795" s="133"/>
      <c r="N795" s="133"/>
      <c r="O795" s="133"/>
      <c r="P795" s="133"/>
      <c r="Q795" s="388"/>
      <c r="R795" s="388"/>
      <c r="S795" s="133">
        <v>1</v>
      </c>
      <c r="T795" s="133"/>
      <c r="U795" s="133"/>
      <c r="V795" s="133"/>
      <c r="W795" s="42"/>
      <c r="X795" s="42"/>
      <c r="Y795" s="382"/>
      <c r="Z795" s="134"/>
      <c r="AA795" s="42"/>
      <c r="AB795" s="42"/>
    </row>
    <row r="796" spans="4:28">
      <c r="D796" s="133"/>
      <c r="E796" s="369">
        <v>44250</v>
      </c>
      <c r="F796" s="42" t="s">
        <v>1264</v>
      </c>
      <c r="G796" s="265"/>
      <c r="H796" s="388">
        <v>104</v>
      </c>
      <c r="I796" s="388"/>
      <c r="J796" s="133"/>
      <c r="K796" s="133"/>
      <c r="L796" s="133"/>
      <c r="M796" s="133"/>
      <c r="N796" s="133"/>
      <c r="O796" s="133"/>
      <c r="P796" s="133"/>
      <c r="Q796" s="388"/>
      <c r="R796" s="388"/>
      <c r="S796" s="133"/>
      <c r="T796" s="133">
        <v>104</v>
      </c>
      <c r="U796" s="133"/>
      <c r="V796" s="133"/>
      <c r="W796" s="42"/>
      <c r="X796" s="42"/>
      <c r="Y796" s="382"/>
      <c r="Z796" s="134"/>
      <c r="AA796" s="42"/>
      <c r="AB796" s="42"/>
    </row>
    <row r="797" spans="4:28">
      <c r="D797" s="133"/>
      <c r="E797" s="369">
        <v>44250</v>
      </c>
      <c r="F797" s="42" t="s">
        <v>2145</v>
      </c>
      <c r="G797" s="376">
        <v>2866</v>
      </c>
      <c r="H797" s="388"/>
      <c r="I797" s="388"/>
      <c r="J797" s="133"/>
      <c r="K797" s="133"/>
      <c r="L797" s="133"/>
      <c r="M797" s="133"/>
      <c r="N797" s="133"/>
      <c r="O797" s="133"/>
      <c r="P797" s="133"/>
      <c r="Q797" s="388"/>
      <c r="R797" s="388"/>
      <c r="S797" s="133"/>
      <c r="T797" s="133"/>
      <c r="U797" s="133"/>
      <c r="V797" s="133"/>
      <c r="W797" s="42"/>
      <c r="X797" s="42"/>
      <c r="Y797" s="382"/>
      <c r="Z797" s="134"/>
      <c r="AA797" s="42"/>
      <c r="AB797" s="42"/>
    </row>
    <row r="798" spans="4:28">
      <c r="D798" s="133"/>
      <c r="E798" s="369">
        <v>44250</v>
      </c>
      <c r="F798" s="42" t="s">
        <v>1890</v>
      </c>
      <c r="G798" s="265"/>
      <c r="H798" s="388">
        <v>77</v>
      </c>
      <c r="I798" s="388"/>
      <c r="J798" s="133"/>
      <c r="K798" s="133"/>
      <c r="L798" s="133"/>
      <c r="M798" s="133"/>
      <c r="N798" s="133"/>
      <c r="O798" s="133"/>
      <c r="P798" s="133"/>
      <c r="Q798" s="388"/>
      <c r="R798" s="388"/>
      <c r="S798" s="133"/>
      <c r="T798" s="133">
        <v>77</v>
      </c>
      <c r="U798" s="133"/>
      <c r="V798" s="133"/>
      <c r="W798" s="42"/>
      <c r="X798" s="42"/>
      <c r="Y798" s="382"/>
      <c r="Z798" s="134"/>
      <c r="AA798" s="42"/>
      <c r="AB798" s="42"/>
    </row>
    <row r="799" spans="4:28">
      <c r="D799" s="133"/>
      <c r="E799" s="369">
        <v>44250</v>
      </c>
      <c r="F799" s="42" t="s">
        <v>962</v>
      </c>
      <c r="G799" s="265"/>
      <c r="H799" s="388">
        <v>2700.23</v>
      </c>
      <c r="I799" s="388"/>
      <c r="J799" s="133"/>
      <c r="K799" s="133"/>
      <c r="L799" s="133"/>
      <c r="M799" s="133"/>
      <c r="N799" s="133"/>
      <c r="O799" s="133"/>
      <c r="P799" s="133"/>
      <c r="Q799" s="388"/>
      <c r="R799" s="388"/>
      <c r="S799" s="133"/>
      <c r="T799" s="133"/>
      <c r="U799" s="133"/>
      <c r="V799" s="133"/>
      <c r="W799" s="42"/>
      <c r="X799" s="42"/>
      <c r="Y799" s="382"/>
      <c r="Z799" s="134"/>
      <c r="AA799" s="42"/>
      <c r="AB799" s="42"/>
    </row>
    <row r="800" spans="4:28">
      <c r="D800" s="133"/>
      <c r="E800" s="369">
        <v>44250</v>
      </c>
      <c r="F800" s="240" t="s">
        <v>2146</v>
      </c>
      <c r="G800" s="266"/>
      <c r="H800" s="241">
        <v>88.77</v>
      </c>
      <c r="I800" s="388"/>
      <c r="J800" s="133"/>
      <c r="K800" s="133"/>
      <c r="L800" s="133"/>
      <c r="M800" s="133"/>
      <c r="N800" s="133"/>
      <c r="O800" s="133"/>
      <c r="P800" s="133"/>
      <c r="Q800" s="388"/>
      <c r="R800" s="388"/>
      <c r="S800" s="133"/>
      <c r="T800" s="133"/>
      <c r="U800" s="133"/>
      <c r="V800" s="133"/>
      <c r="W800" s="42"/>
      <c r="X800" s="42"/>
      <c r="Y800" s="382"/>
      <c r="Z800" s="134"/>
      <c r="AA800" s="42"/>
      <c r="AB800" s="42"/>
    </row>
    <row r="801" spans="4:28">
      <c r="D801" s="133"/>
      <c r="E801" s="369">
        <v>44250</v>
      </c>
      <c r="F801" s="42" t="s">
        <v>495</v>
      </c>
      <c r="G801" s="265">
        <v>1049</v>
      </c>
      <c r="H801" s="388"/>
      <c r="I801" s="388"/>
      <c r="J801" s="133"/>
      <c r="K801" s="133"/>
      <c r="L801" s="133"/>
      <c r="M801" s="133"/>
      <c r="N801" s="133"/>
      <c r="O801" s="133"/>
      <c r="P801" s="133"/>
      <c r="Q801" s="388"/>
      <c r="R801" s="388"/>
      <c r="S801" s="133"/>
      <c r="T801" s="133"/>
      <c r="U801" s="133"/>
      <c r="V801" s="133"/>
      <c r="W801" s="42"/>
      <c r="X801" s="42"/>
      <c r="Y801" s="382"/>
      <c r="Z801" s="134"/>
      <c r="AA801" s="42"/>
      <c r="AB801" s="42"/>
    </row>
    <row r="802" spans="4:28">
      <c r="D802" s="133">
        <v>5</v>
      </c>
      <c r="E802" s="369">
        <v>44251</v>
      </c>
      <c r="F802" s="42" t="s">
        <v>2113</v>
      </c>
      <c r="G802" s="265"/>
      <c r="H802" s="388">
        <v>1049</v>
      </c>
      <c r="I802" s="388"/>
      <c r="J802" s="133"/>
      <c r="K802" s="133"/>
      <c r="L802" s="133"/>
      <c r="M802" s="133"/>
      <c r="N802" s="133"/>
      <c r="O802" s="133"/>
      <c r="P802" s="133">
        <v>1049</v>
      </c>
      <c r="Q802" s="388"/>
      <c r="R802" s="388"/>
      <c r="S802" s="133"/>
      <c r="T802" s="133"/>
      <c r="U802" s="133"/>
      <c r="V802" s="133"/>
      <c r="W802" s="42"/>
      <c r="X802" s="42"/>
      <c r="Y802" s="382"/>
      <c r="Z802" s="134"/>
      <c r="AA802" s="42"/>
      <c r="AB802" s="42"/>
    </row>
    <row r="803" spans="4:28">
      <c r="D803" s="133"/>
      <c r="E803" s="369">
        <v>44251</v>
      </c>
      <c r="F803" s="42" t="s">
        <v>2147</v>
      </c>
      <c r="G803" s="376">
        <v>1105</v>
      </c>
      <c r="H803" s="388"/>
      <c r="I803" s="388"/>
      <c r="J803" s="133"/>
      <c r="K803" s="133"/>
      <c r="L803" s="133"/>
      <c r="M803" s="133"/>
      <c r="N803" s="133"/>
      <c r="O803" s="133"/>
      <c r="P803" s="133"/>
      <c r="Q803" s="388"/>
      <c r="R803" s="388"/>
      <c r="S803" s="133"/>
      <c r="T803" s="133"/>
      <c r="U803" s="133"/>
      <c r="V803" s="133"/>
      <c r="W803" s="42"/>
      <c r="X803" s="42"/>
      <c r="Y803" s="382"/>
      <c r="Z803" s="134"/>
      <c r="AA803" s="42"/>
      <c r="AB803" s="42"/>
    </row>
    <row r="804" spans="4:28">
      <c r="D804" s="133"/>
      <c r="E804" s="369">
        <v>44251</v>
      </c>
      <c r="F804" s="42" t="s">
        <v>962</v>
      </c>
      <c r="G804" s="265"/>
      <c r="H804" s="388">
        <v>1049</v>
      </c>
      <c r="I804" s="388"/>
      <c r="J804" s="133"/>
      <c r="K804" s="133"/>
      <c r="L804" s="133"/>
      <c r="M804" s="133"/>
      <c r="N804" s="133"/>
      <c r="O804" s="133"/>
      <c r="P804" s="133"/>
      <c r="Q804" s="388"/>
      <c r="R804" s="388"/>
      <c r="S804" s="133"/>
      <c r="T804" s="133"/>
      <c r="U804" s="133"/>
      <c r="V804" s="133"/>
      <c r="W804" s="42"/>
      <c r="X804" s="42"/>
      <c r="Y804" s="382"/>
      <c r="Z804" s="134"/>
      <c r="AA804" s="42"/>
      <c r="AB804" s="42"/>
    </row>
    <row r="805" spans="4:28">
      <c r="D805" s="133"/>
      <c r="E805" s="369">
        <v>44251</v>
      </c>
      <c r="F805" s="240" t="s">
        <v>2148</v>
      </c>
      <c r="G805" s="266"/>
      <c r="H805" s="241">
        <v>56</v>
      </c>
      <c r="I805" s="388"/>
      <c r="J805" s="133"/>
      <c r="K805" s="133"/>
      <c r="L805" s="133"/>
      <c r="M805" s="133"/>
      <c r="N805" s="133"/>
      <c r="O805" s="133"/>
      <c r="P805" s="133"/>
      <c r="Q805" s="388"/>
      <c r="R805" s="388"/>
      <c r="S805" s="133"/>
      <c r="T805" s="133"/>
      <c r="U805" s="133"/>
      <c r="V805" s="133"/>
      <c r="W805" s="42"/>
      <c r="X805" s="42"/>
      <c r="Y805" s="382"/>
      <c r="Z805" s="134"/>
      <c r="AA805" s="42"/>
      <c r="AB805" s="42"/>
    </row>
    <row r="806" spans="4:28">
      <c r="D806" s="133"/>
      <c r="E806" s="369">
        <v>44253</v>
      </c>
      <c r="F806" s="42" t="s">
        <v>495</v>
      </c>
      <c r="G806" s="265">
        <v>2274.31</v>
      </c>
      <c r="H806" s="388"/>
      <c r="I806" s="388"/>
      <c r="J806" s="133"/>
      <c r="K806" s="133"/>
      <c r="L806" s="133"/>
      <c r="M806" s="133"/>
      <c r="N806" s="133"/>
      <c r="O806" s="133"/>
      <c r="P806" s="133"/>
      <c r="Q806" s="388"/>
      <c r="R806" s="388"/>
      <c r="S806" s="133"/>
      <c r="T806" s="133"/>
      <c r="U806" s="133"/>
      <c r="V806" s="133"/>
      <c r="W806" s="42"/>
      <c r="X806" s="42"/>
      <c r="Y806" s="382"/>
      <c r="Z806" s="134"/>
      <c r="AA806" s="42"/>
      <c r="AB806" s="42"/>
    </row>
    <row r="807" spans="4:28">
      <c r="D807" s="133"/>
      <c r="E807" s="369">
        <v>44253</v>
      </c>
      <c r="F807" s="42" t="s">
        <v>956</v>
      </c>
      <c r="G807" s="265">
        <v>107</v>
      </c>
      <c r="I807" s="388"/>
      <c r="J807" s="133"/>
      <c r="K807" s="133"/>
      <c r="L807" s="133"/>
      <c r="M807" s="133"/>
      <c r="N807" s="133"/>
      <c r="O807" s="133"/>
      <c r="P807" s="133"/>
      <c r="Q807" s="388"/>
      <c r="R807" s="388"/>
      <c r="S807" s="133"/>
      <c r="T807" s="133"/>
      <c r="U807" s="133"/>
      <c r="V807" s="133"/>
      <c r="W807" s="42"/>
      <c r="X807" s="42"/>
      <c r="Y807" s="382"/>
      <c r="Z807" s="134"/>
      <c r="AA807" s="42"/>
      <c r="AB807" s="42"/>
    </row>
    <row r="808" spans="4:28">
      <c r="D808" s="133"/>
      <c r="E808" s="369">
        <v>44253</v>
      </c>
      <c r="F808" s="42" t="s">
        <v>2149</v>
      </c>
      <c r="G808" s="265"/>
      <c r="H808" s="388">
        <v>431</v>
      </c>
      <c r="I808" s="388"/>
      <c r="J808" s="133"/>
      <c r="K808" s="133"/>
      <c r="L808" s="133"/>
      <c r="M808" s="133"/>
      <c r="N808" s="133"/>
      <c r="O808" s="133"/>
      <c r="P808" s="133"/>
      <c r="Q808" s="388"/>
      <c r="R808" s="388"/>
      <c r="S808" s="133"/>
      <c r="T808" s="133"/>
      <c r="U808" s="133"/>
      <c r="V808" s="133">
        <v>431</v>
      </c>
      <c r="W808" s="42"/>
      <c r="X808" s="42"/>
      <c r="Y808" s="382"/>
      <c r="Z808" s="134"/>
      <c r="AA808" s="42"/>
      <c r="AB808" s="42"/>
    </row>
    <row r="809" spans="4:28">
      <c r="D809" s="133"/>
      <c r="E809" s="369">
        <v>44253</v>
      </c>
      <c r="F809" s="42" t="s">
        <v>2150</v>
      </c>
      <c r="G809" s="265"/>
      <c r="H809" s="388">
        <v>1796.31</v>
      </c>
      <c r="I809" s="388"/>
      <c r="J809" s="133"/>
      <c r="K809" s="133"/>
      <c r="L809" s="133"/>
      <c r="M809" s="133"/>
      <c r="N809" s="133">
        <v>1796.31</v>
      </c>
      <c r="O809" s="133"/>
      <c r="P809" s="133"/>
      <c r="Q809" s="388"/>
      <c r="R809" s="388"/>
      <c r="S809" s="133"/>
      <c r="T809" s="133"/>
      <c r="U809" s="133"/>
      <c r="V809" s="133"/>
      <c r="W809" s="42"/>
      <c r="X809" s="42"/>
      <c r="Y809" s="382"/>
      <c r="Z809" s="134"/>
      <c r="AA809" s="42"/>
      <c r="AB809" s="42"/>
    </row>
    <row r="810" spans="4:28">
      <c r="D810" s="133"/>
      <c r="E810" s="369">
        <v>44253</v>
      </c>
      <c r="F810" s="42" t="s">
        <v>2151</v>
      </c>
      <c r="G810" s="265"/>
      <c r="H810" s="388">
        <v>47</v>
      </c>
      <c r="I810" s="388"/>
      <c r="J810" s="133"/>
      <c r="K810" s="133"/>
      <c r="L810" s="133"/>
      <c r="M810" s="133"/>
      <c r="N810" s="133"/>
      <c r="O810" s="133"/>
      <c r="P810" s="133"/>
      <c r="Q810" s="388"/>
      <c r="R810" s="388"/>
      <c r="S810" s="133"/>
      <c r="T810" s="133">
        <v>47</v>
      </c>
      <c r="U810" s="133"/>
      <c r="V810" s="133"/>
      <c r="W810" s="42"/>
      <c r="X810" s="42"/>
      <c r="Y810" s="382"/>
      <c r="Z810" s="134"/>
      <c r="AA810" s="42"/>
      <c r="AB810" s="42"/>
    </row>
    <row r="811" spans="4:28">
      <c r="D811" s="133"/>
      <c r="E811" s="369">
        <v>44253</v>
      </c>
      <c r="F811" s="42" t="s">
        <v>2152</v>
      </c>
      <c r="G811" s="265"/>
      <c r="H811" s="388">
        <v>56</v>
      </c>
      <c r="I811" s="388"/>
      <c r="J811" s="133"/>
      <c r="K811" s="133"/>
      <c r="L811" s="133"/>
      <c r="M811" s="133"/>
      <c r="N811" s="133"/>
      <c r="O811" s="133"/>
      <c r="P811" s="133"/>
      <c r="Q811" s="388"/>
      <c r="R811" s="388"/>
      <c r="S811" s="133"/>
      <c r="T811" s="133"/>
      <c r="U811" s="133">
        <v>56</v>
      </c>
      <c r="V811" s="133"/>
      <c r="W811" s="42"/>
      <c r="X811" s="42"/>
      <c r="Y811" s="382"/>
      <c r="Z811" s="134"/>
      <c r="AA811" s="42"/>
      <c r="AB811" s="42"/>
    </row>
    <row r="812" spans="4:28">
      <c r="D812" s="133"/>
      <c r="E812" s="369">
        <v>44253</v>
      </c>
      <c r="F812" s="42" t="s">
        <v>2153</v>
      </c>
      <c r="G812" s="265"/>
      <c r="H812" s="388">
        <v>51</v>
      </c>
      <c r="I812" s="388"/>
      <c r="J812" s="133"/>
      <c r="K812" s="133"/>
      <c r="L812" s="133"/>
      <c r="M812" s="133"/>
      <c r="N812" s="133"/>
      <c r="O812" s="133"/>
      <c r="P812" s="133"/>
      <c r="Q812" s="388"/>
      <c r="R812" s="388"/>
      <c r="S812" s="133"/>
      <c r="T812" s="133"/>
      <c r="U812" s="133">
        <v>51</v>
      </c>
      <c r="V812" s="133"/>
      <c r="W812" s="42"/>
      <c r="X812" s="42"/>
      <c r="Y812" s="382"/>
      <c r="Z812" s="134"/>
      <c r="AA812" s="42"/>
      <c r="AB812" s="42"/>
    </row>
    <row r="813" spans="4:28">
      <c r="D813" s="133"/>
      <c r="E813" s="369">
        <v>44253</v>
      </c>
      <c r="F813" s="42" t="s">
        <v>2154</v>
      </c>
      <c r="G813" s="376">
        <v>2517</v>
      </c>
      <c r="H813" s="388"/>
      <c r="I813" s="388"/>
      <c r="J813" s="133"/>
      <c r="K813" s="133"/>
      <c r="L813" s="133"/>
      <c r="M813" s="133"/>
      <c r="N813" s="133"/>
      <c r="O813" s="133"/>
      <c r="P813" s="133"/>
      <c r="Q813" s="388"/>
      <c r="R813" s="388"/>
      <c r="S813" s="133"/>
      <c r="T813" s="133"/>
      <c r="U813" s="133"/>
      <c r="V813" s="133"/>
      <c r="W813" s="42"/>
      <c r="X813" s="42"/>
      <c r="Y813" s="382"/>
      <c r="Z813" s="134"/>
      <c r="AA813" s="42"/>
      <c r="AB813" s="42"/>
    </row>
    <row r="814" spans="4:28">
      <c r="D814" s="133"/>
      <c r="E814" s="369">
        <v>44253</v>
      </c>
      <c r="F814" s="42" t="s">
        <v>962</v>
      </c>
      <c r="G814" s="265"/>
      <c r="H814" s="388">
        <v>2274.31</v>
      </c>
      <c r="I814" s="388"/>
      <c r="J814" s="133"/>
      <c r="K814" s="133"/>
      <c r="L814" s="133"/>
      <c r="M814" s="133"/>
      <c r="N814" s="133"/>
      <c r="O814" s="133"/>
      <c r="P814" s="133"/>
      <c r="Q814" s="388"/>
      <c r="R814" s="388"/>
      <c r="S814" s="133"/>
      <c r="T814" s="133"/>
      <c r="U814" s="133"/>
      <c r="V814" s="133"/>
      <c r="W814" s="42"/>
      <c r="X814" s="42"/>
      <c r="Y814" s="382"/>
      <c r="Z814" s="134"/>
      <c r="AA814" s="42"/>
      <c r="AB814" s="42"/>
    </row>
    <row r="815" spans="4:28">
      <c r="D815" s="133"/>
      <c r="E815" s="369">
        <v>44253</v>
      </c>
      <c r="F815" s="240" t="s">
        <v>963</v>
      </c>
      <c r="G815" s="266"/>
      <c r="H815" s="241">
        <v>107</v>
      </c>
      <c r="I815" s="388"/>
      <c r="J815" s="133"/>
      <c r="K815" s="133"/>
      <c r="L815" s="133"/>
      <c r="M815" s="133"/>
      <c r="N815" s="133"/>
      <c r="O815" s="133"/>
      <c r="P815" s="133"/>
      <c r="Q815" s="388"/>
      <c r="R815" s="388"/>
      <c r="S815" s="133"/>
      <c r="T815" s="133"/>
      <c r="U815" s="133"/>
      <c r="V815" s="133"/>
      <c r="W815" s="42"/>
      <c r="X815" s="42"/>
      <c r="Y815" s="382"/>
      <c r="Z815" s="134"/>
      <c r="AA815" s="42"/>
      <c r="AB815" s="42"/>
    </row>
    <row r="816" spans="4:28">
      <c r="D816" s="133"/>
      <c r="E816" s="369">
        <v>44253</v>
      </c>
      <c r="F816" s="240" t="s">
        <v>2155</v>
      </c>
      <c r="G816" s="266"/>
      <c r="H816" s="241">
        <v>135.69</v>
      </c>
      <c r="I816" s="388"/>
      <c r="J816" s="133"/>
      <c r="K816" s="133"/>
      <c r="L816" s="133"/>
      <c r="M816" s="133"/>
      <c r="N816" s="133"/>
      <c r="O816" s="133"/>
      <c r="P816" s="133"/>
      <c r="Q816" s="388"/>
      <c r="R816" s="388"/>
      <c r="S816" s="133"/>
      <c r="T816" s="133"/>
      <c r="U816" s="133"/>
      <c r="V816" s="133"/>
      <c r="W816" s="42"/>
      <c r="X816" s="42"/>
      <c r="Y816" s="382"/>
      <c r="Z816" s="134"/>
      <c r="AA816" s="42"/>
      <c r="AB816" s="42"/>
    </row>
    <row r="817" spans="4:28">
      <c r="D817" s="241"/>
      <c r="E817" s="370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0"/>
      <c r="X817" s="240"/>
      <c r="Y817" s="384"/>
      <c r="Z817" s="240"/>
      <c r="AA817" s="240"/>
      <c r="AB817" s="42"/>
    </row>
    <row r="818" spans="4:28">
      <c r="D818" s="241">
        <v>6</v>
      </c>
      <c r="E818" s="370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0"/>
      <c r="X818" s="240"/>
      <c r="Y818" s="384"/>
      <c r="Z818" s="240"/>
      <c r="AA818" s="240"/>
      <c r="AB818" s="42"/>
    </row>
    <row r="819" spans="4:28">
      <c r="D819" s="241"/>
      <c r="E819" s="370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>
        <v>8</v>
      </c>
      <c r="T819" s="241"/>
      <c r="U819" s="241"/>
      <c r="V819" s="241"/>
      <c r="W819" s="240"/>
      <c r="X819" s="240"/>
      <c r="Y819" s="384"/>
      <c r="Z819" s="240"/>
      <c r="AA819" s="240"/>
      <c r="AB819" s="42"/>
    </row>
    <row r="820" spans="4:28">
      <c r="D820" s="241"/>
      <c r="E820" s="370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1"/>
      <c r="W820" s="240"/>
      <c r="X820" s="240"/>
      <c r="Y820" s="384"/>
      <c r="Z820" s="240"/>
      <c r="AA820" s="240"/>
      <c r="AB820" s="42"/>
    </row>
    <row r="821" spans="4:28">
      <c r="D821" s="241"/>
      <c r="E821" s="370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>
        <v>1</v>
      </c>
      <c r="T821" s="241"/>
      <c r="U821" s="241"/>
      <c r="V821" s="241"/>
      <c r="W821" s="240"/>
      <c r="X821" s="240"/>
      <c r="Y821" s="384"/>
      <c r="Z821" s="240"/>
      <c r="AA821" s="240"/>
      <c r="AB821" s="42"/>
    </row>
    <row r="822" spans="4:28">
      <c r="D822" s="241"/>
      <c r="E822" s="370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>
        <v>81</v>
      </c>
      <c r="U822" s="241"/>
      <c r="V822" s="241"/>
      <c r="W822" s="240"/>
      <c r="X822" s="240"/>
      <c r="Y822" s="384"/>
      <c r="Z822" s="240"/>
      <c r="AA822" s="240"/>
      <c r="AB822" s="42"/>
    </row>
    <row r="823" spans="4:28">
      <c r="D823" s="241"/>
      <c r="E823" s="370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0"/>
      <c r="X823" s="240"/>
      <c r="Y823" s="384"/>
      <c r="Z823" s="240"/>
      <c r="AA823" s="240"/>
      <c r="AB823" s="42"/>
    </row>
    <row r="824" spans="4:28">
      <c r="D824" s="241"/>
      <c r="E824" s="370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>
        <v>83</v>
      </c>
      <c r="U824" s="241"/>
      <c r="V824" s="241"/>
      <c r="W824" s="240"/>
      <c r="X824" s="240"/>
      <c r="Y824" s="384"/>
      <c r="Z824" s="240"/>
      <c r="AA824" s="240"/>
      <c r="AB824" s="42"/>
    </row>
    <row r="825" spans="4:28">
      <c r="D825" s="241"/>
      <c r="E825" s="370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0"/>
      <c r="X825" s="240"/>
      <c r="Y825" s="384"/>
      <c r="Z825" s="240"/>
      <c r="AA825" s="240"/>
      <c r="AB825" s="42"/>
    </row>
    <row r="826" spans="4:28">
      <c r="D826" s="241"/>
      <c r="E826" s="370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0"/>
      <c r="X826" s="240"/>
      <c r="Y826" s="384"/>
      <c r="Z826" s="240"/>
      <c r="AA826" s="240"/>
      <c r="AB826" s="42"/>
    </row>
    <row r="827" spans="4:28">
      <c r="D827" s="241"/>
      <c r="E827" s="370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0"/>
      <c r="X827" s="240"/>
      <c r="Y827" s="384"/>
      <c r="Z827" s="240"/>
      <c r="AA827" s="240"/>
      <c r="AB827" s="42"/>
    </row>
    <row r="828" spans="4:28">
      <c r="D828" s="241"/>
      <c r="E828" s="370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0"/>
      <c r="X828" s="240"/>
      <c r="Y828" s="384"/>
      <c r="Z828" s="240"/>
      <c r="AA828" s="240"/>
      <c r="AB828" s="42"/>
    </row>
    <row r="829" spans="4:28">
      <c r="D829" s="241"/>
      <c r="E829" s="370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1"/>
      <c r="W829" s="240"/>
      <c r="X829" s="240"/>
      <c r="Y829" s="384"/>
      <c r="Z829" s="240"/>
      <c r="AA829" s="240"/>
      <c r="AB829" s="42"/>
    </row>
    <row r="830" spans="4:28">
      <c r="D830" s="241"/>
      <c r="E830" s="370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>
        <v>1</v>
      </c>
      <c r="T830" s="241"/>
      <c r="U830" s="241"/>
      <c r="V830" s="241"/>
      <c r="W830" s="240"/>
      <c r="X830" s="240"/>
      <c r="Y830" s="384"/>
      <c r="Z830" s="240"/>
      <c r="AA830" s="240"/>
      <c r="AB830" s="42"/>
    </row>
    <row r="831" spans="4:28">
      <c r="D831" s="241"/>
      <c r="E831" s="370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1"/>
      <c r="W831" s="240"/>
      <c r="X831" s="240"/>
      <c r="Y831" s="384"/>
      <c r="Z831" s="240"/>
      <c r="AA831" s="240"/>
      <c r="AB831" s="42"/>
    </row>
    <row r="832" spans="4:28">
      <c r="D832" s="241">
        <v>6</v>
      </c>
      <c r="E832" s="370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0"/>
      <c r="X832" s="240"/>
      <c r="Y832" s="384"/>
      <c r="Z832" s="240"/>
      <c r="AA832" s="240"/>
      <c r="AB832" s="42"/>
    </row>
    <row r="833" spans="4:28">
      <c r="D833" s="241"/>
      <c r="E833" s="370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>
        <v>8</v>
      </c>
      <c r="T833" s="241"/>
      <c r="U833" s="241"/>
      <c r="V833" s="241"/>
      <c r="W833" s="240"/>
      <c r="X833" s="240"/>
      <c r="Y833" s="384"/>
      <c r="Z833" s="240"/>
      <c r="AA833" s="240"/>
      <c r="AB833" s="42"/>
    </row>
    <row r="834" spans="4:28">
      <c r="D834" s="241">
        <v>4.7300000000000004</v>
      </c>
      <c r="E834" s="370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>
        <v>1605</v>
      </c>
      <c r="W834" s="240"/>
      <c r="X834" s="240"/>
      <c r="Y834" s="384"/>
      <c r="Z834" s="240"/>
      <c r="AA834" s="240"/>
      <c r="AB834" s="42"/>
    </row>
    <row r="835" spans="4:28">
      <c r="D835" s="241"/>
      <c r="E835" s="370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>
        <v>64</v>
      </c>
      <c r="U835" s="241"/>
      <c r="V835" s="241"/>
      <c r="W835" s="240"/>
      <c r="X835" s="240"/>
      <c r="Y835" s="384"/>
      <c r="Z835" s="240"/>
      <c r="AA835" s="240"/>
      <c r="AB835" s="42"/>
    </row>
    <row r="836" spans="4:28">
      <c r="D836" s="241"/>
      <c r="E836" s="370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>
        <v>80</v>
      </c>
      <c r="U836" s="241"/>
      <c r="V836" s="241"/>
      <c r="W836" s="240"/>
      <c r="X836" s="240"/>
      <c r="Y836" s="384"/>
      <c r="Z836" s="240"/>
      <c r="AA836" s="240"/>
      <c r="AB836" s="42"/>
    </row>
    <row r="837" spans="4:28">
      <c r="D837" s="241"/>
      <c r="E837" s="370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0"/>
      <c r="X837" s="240"/>
      <c r="Y837" s="384"/>
      <c r="Z837" s="240"/>
      <c r="AA837" s="240"/>
      <c r="AB837" s="42"/>
    </row>
    <row r="838" spans="4:28">
      <c r="D838" s="241"/>
      <c r="E838" s="370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0"/>
      <c r="X838" s="240"/>
      <c r="Y838" s="384"/>
      <c r="Z838" s="240"/>
      <c r="AA838" s="240"/>
      <c r="AB838" s="42"/>
    </row>
    <row r="839" spans="4:28">
      <c r="D839" s="241"/>
      <c r="E839" s="370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0"/>
      <c r="X839" s="240"/>
      <c r="Y839" s="384"/>
      <c r="Z839" s="240"/>
      <c r="AA839" s="240"/>
      <c r="AB839" s="42"/>
    </row>
    <row r="840" spans="4:28">
      <c r="D840" s="241"/>
      <c r="E840" s="370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0"/>
      <c r="X840" s="240"/>
      <c r="Y840" s="384"/>
      <c r="Z840" s="240"/>
      <c r="AA840" s="240"/>
      <c r="AB840" s="42"/>
    </row>
    <row r="841" spans="4:28">
      <c r="D841" s="241"/>
      <c r="E841" s="370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0"/>
      <c r="X841" s="240"/>
      <c r="Y841" s="384"/>
      <c r="Z841" s="240"/>
      <c r="AA841" s="240"/>
      <c r="AB841" s="42"/>
    </row>
    <row r="842" spans="4:28">
      <c r="D842" s="370"/>
      <c r="E842" s="370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0"/>
      <c r="X842" s="240"/>
      <c r="Y842" s="384"/>
      <c r="Z842" s="240"/>
      <c r="AA842" s="240"/>
      <c r="AB842" s="42"/>
    </row>
    <row r="843" spans="4:28">
      <c r="D843" s="241">
        <v>2</v>
      </c>
      <c r="E843" s="370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1"/>
      <c r="W843" s="240"/>
      <c r="X843" s="240"/>
      <c r="Y843" s="384"/>
      <c r="Z843" s="240"/>
      <c r="AA843" s="240"/>
      <c r="AB843" s="42"/>
    </row>
    <row r="844" spans="4:28">
      <c r="D844" s="241"/>
      <c r="E844" s="370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>
        <v>1</v>
      </c>
      <c r="T844" s="241"/>
      <c r="U844" s="241"/>
      <c r="V844" s="241"/>
      <c r="W844" s="240"/>
      <c r="X844" s="240"/>
      <c r="Y844" s="384"/>
      <c r="Z844" s="240"/>
      <c r="AA844" s="240"/>
      <c r="AB844" s="42"/>
    </row>
    <row r="845" spans="4:28">
      <c r="D845" s="241"/>
      <c r="E845" s="370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0"/>
      <c r="X845" s="240"/>
      <c r="Y845" s="384"/>
      <c r="Z845" s="240"/>
      <c r="AA845" s="240"/>
      <c r="AB845" s="42"/>
    </row>
    <row r="846" spans="4:28">
      <c r="D846" s="241"/>
      <c r="E846" s="370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0"/>
      <c r="X846" s="240"/>
      <c r="Y846" s="384"/>
      <c r="Z846" s="240"/>
      <c r="AA846" s="240"/>
      <c r="AB846" s="42"/>
    </row>
    <row r="847" spans="4:28">
      <c r="D847" s="241"/>
      <c r="E847" s="370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0"/>
      <c r="X847" s="240"/>
      <c r="Y847" s="384"/>
      <c r="Z847" s="240"/>
      <c r="AA847" s="240"/>
      <c r="AB847" s="42"/>
    </row>
    <row r="848" spans="4:28">
      <c r="D848" s="241"/>
      <c r="E848" s="370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0"/>
      <c r="X848" s="240"/>
      <c r="Y848" s="384"/>
      <c r="Z848" s="240"/>
      <c r="AA848" s="240"/>
      <c r="AB848" s="42"/>
    </row>
    <row r="849" spans="4:28">
      <c r="D849" s="241"/>
      <c r="E849" s="370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0"/>
      <c r="X849" s="240"/>
      <c r="Y849" s="384"/>
      <c r="Z849" s="240"/>
      <c r="AA849" s="240"/>
      <c r="AB849" s="42"/>
    </row>
    <row r="850" spans="4:28">
      <c r="D850" s="241"/>
      <c r="E850" s="370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1"/>
      <c r="W850" s="240"/>
      <c r="X850" s="240"/>
      <c r="Y850" s="384"/>
      <c r="Z850" s="240"/>
      <c r="AA850" s="240"/>
      <c r="AB850" s="42"/>
    </row>
    <row r="851" spans="4:28">
      <c r="D851" s="241"/>
      <c r="E851" s="370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0"/>
      <c r="X851" s="240"/>
      <c r="Y851" s="384"/>
      <c r="Z851" s="240"/>
      <c r="AA851" s="240"/>
      <c r="AB851" s="42"/>
    </row>
    <row r="852" spans="4:28">
      <c r="D852" s="241"/>
      <c r="E852" s="370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0"/>
      <c r="X852" s="240"/>
      <c r="Y852" s="384"/>
      <c r="Z852" s="240"/>
      <c r="AA852" s="240"/>
      <c r="AB852" s="42"/>
    </row>
    <row r="853" spans="4:28">
      <c r="D853" s="241"/>
      <c r="E853" s="370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0"/>
      <c r="X853" s="240"/>
      <c r="Y853" s="384"/>
      <c r="Z853" s="240"/>
      <c r="AA853" s="240"/>
      <c r="AB853" s="42"/>
    </row>
    <row r="854" spans="4:28">
      <c r="D854" s="241"/>
      <c r="E854" s="370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0"/>
      <c r="X854" s="240"/>
      <c r="Y854" s="384"/>
      <c r="Z854" s="240"/>
      <c r="AA854" s="240"/>
      <c r="AB854" s="42"/>
    </row>
    <row r="855" spans="4:28">
      <c r="D855" s="241">
        <v>1</v>
      </c>
      <c r="E855" s="370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0"/>
      <c r="X855" s="240"/>
      <c r="Y855" s="384"/>
      <c r="Z855" s="240"/>
      <c r="AA855" s="240"/>
      <c r="AB855" s="42"/>
    </row>
    <row r="856" spans="4:28">
      <c r="D856" s="241"/>
      <c r="E856" s="370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>
        <v>1</v>
      </c>
      <c r="T856" s="241"/>
      <c r="U856" s="241"/>
      <c r="V856" s="241"/>
      <c r="W856" s="240"/>
      <c r="X856" s="240"/>
      <c r="Y856" s="384"/>
      <c r="Z856" s="240"/>
      <c r="AA856" s="240"/>
      <c r="AB856" s="42"/>
    </row>
    <row r="857" spans="4:28">
      <c r="D857" s="241"/>
      <c r="E857" s="370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0"/>
      <c r="X857" s="240"/>
      <c r="Y857" s="384"/>
      <c r="Z857" s="240"/>
      <c r="AA857" s="240"/>
      <c r="AB857" s="42"/>
    </row>
    <row r="858" spans="4:28">
      <c r="D858" s="241"/>
      <c r="E858" s="370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0"/>
      <c r="X858" s="240"/>
      <c r="Y858" s="384"/>
      <c r="Z858" s="240"/>
      <c r="AA858" s="240"/>
      <c r="AB858" s="42"/>
    </row>
    <row r="859" spans="4:28">
      <c r="D859" s="241"/>
      <c r="E859" s="370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0"/>
      <c r="X859" s="240"/>
      <c r="Y859" s="384"/>
      <c r="Z859" s="240"/>
      <c r="AA859" s="240"/>
      <c r="AB859" s="42"/>
    </row>
    <row r="860" spans="4:28">
      <c r="D860" s="241"/>
      <c r="E860" s="370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0"/>
      <c r="X860" s="240"/>
      <c r="Y860" s="384"/>
      <c r="Z860" s="240"/>
      <c r="AA860" s="240"/>
      <c r="AB860" s="42"/>
    </row>
    <row r="861" spans="4:28">
      <c r="D861" s="241"/>
      <c r="E861" s="370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1"/>
      <c r="W861" s="240"/>
      <c r="X861" s="240"/>
      <c r="Y861" s="384"/>
      <c r="Z861" s="240"/>
      <c r="AA861" s="240"/>
      <c r="AB861" s="42"/>
    </row>
    <row r="862" spans="4:28">
      <c r="D862" s="241"/>
      <c r="E862" s="370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0"/>
      <c r="X862" s="240"/>
      <c r="Y862" s="384"/>
      <c r="Z862" s="240"/>
      <c r="AA862" s="240"/>
      <c r="AB862" s="42"/>
    </row>
    <row r="863" spans="4:28">
      <c r="D863" s="241"/>
      <c r="E863" s="370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0"/>
      <c r="X863" s="240"/>
      <c r="Y863" s="384"/>
      <c r="Z863" s="240"/>
      <c r="AA863" s="240"/>
      <c r="AB863" s="42"/>
    </row>
    <row r="864" spans="4:28">
      <c r="D864" s="241"/>
      <c r="E864" s="370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0"/>
      <c r="X864" s="240"/>
      <c r="Y864" s="384"/>
      <c r="Z864" s="240"/>
      <c r="AA864" s="240"/>
      <c r="AB864" s="42"/>
    </row>
    <row r="865" spans="4:28">
      <c r="D865" s="241"/>
      <c r="E865" s="370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0"/>
      <c r="X865" s="240"/>
      <c r="Y865" s="384"/>
      <c r="Z865" s="240"/>
      <c r="AA865" s="240"/>
      <c r="AB865" s="42"/>
    </row>
    <row r="866" spans="4:28">
      <c r="D866" s="241"/>
      <c r="E866" s="370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0"/>
      <c r="X866" s="240"/>
      <c r="Y866" s="384"/>
      <c r="Z866" s="240"/>
      <c r="AA866" s="240"/>
      <c r="AB866" s="42"/>
    </row>
    <row r="867" spans="4:28">
      <c r="D867" s="241"/>
      <c r="E867" s="370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0"/>
      <c r="X867" s="240"/>
      <c r="Y867" s="384"/>
      <c r="Z867" s="240"/>
      <c r="AA867" s="240"/>
      <c r="AB867" s="42"/>
    </row>
    <row r="868" spans="4:28">
      <c r="D868" s="241"/>
      <c r="E868" s="370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1"/>
      <c r="W868" s="240"/>
      <c r="X868" s="240"/>
      <c r="Y868" s="384"/>
      <c r="Z868" s="240"/>
      <c r="AA868" s="240"/>
      <c r="AB868" s="42"/>
    </row>
    <row r="869" spans="4:28">
      <c r="D869" s="241"/>
      <c r="E869" s="370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1"/>
      <c r="W869" s="240"/>
      <c r="X869" s="240"/>
      <c r="Y869" s="384"/>
      <c r="Z869" s="240"/>
      <c r="AA869" s="240"/>
      <c r="AB869" s="42"/>
    </row>
    <row r="870" spans="4:28">
      <c r="D870" s="241"/>
      <c r="E870" s="370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>
        <v>1</v>
      </c>
      <c r="T870" s="241"/>
      <c r="U870" s="241"/>
      <c r="V870" s="241"/>
      <c r="W870" s="240"/>
      <c r="X870" s="240"/>
      <c r="Y870" s="384"/>
      <c r="Z870" s="240"/>
      <c r="AA870" s="240"/>
      <c r="AB870" s="42"/>
    </row>
    <row r="871" spans="4:28">
      <c r="D871" s="241"/>
      <c r="E871" s="370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>
        <v>77</v>
      </c>
      <c r="U871" s="241"/>
      <c r="V871" s="241"/>
      <c r="W871" s="240"/>
      <c r="X871" s="240"/>
      <c r="Y871" s="384"/>
      <c r="Z871" s="240"/>
      <c r="AA871" s="240"/>
      <c r="AB871" s="42"/>
    </row>
    <row r="872" spans="4:28">
      <c r="D872" s="241"/>
      <c r="E872" s="370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0"/>
      <c r="X872" s="240"/>
      <c r="Y872" s="384"/>
      <c r="Z872" s="240"/>
      <c r="AA872" s="240"/>
      <c r="AB872" s="42"/>
    </row>
    <row r="873" spans="4:28">
      <c r="D873" s="241"/>
      <c r="E873" s="370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>
        <v>86</v>
      </c>
      <c r="U873" s="241"/>
      <c r="V873" s="241"/>
      <c r="W873" s="240"/>
      <c r="X873" s="240"/>
      <c r="Y873" s="384"/>
      <c r="Z873" s="240"/>
      <c r="AA873" s="240"/>
      <c r="AB873" s="42"/>
    </row>
    <row r="874" spans="4:28">
      <c r="D874" s="241"/>
      <c r="E874" s="370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0"/>
      <c r="X874" s="240"/>
      <c r="Y874" s="384"/>
      <c r="Z874" s="240"/>
      <c r="AA874" s="240"/>
      <c r="AB874" s="42"/>
    </row>
    <row r="875" spans="4:28">
      <c r="D875" s="241"/>
      <c r="E875" s="370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0"/>
      <c r="X875" s="240"/>
      <c r="Y875" s="384"/>
      <c r="Z875" s="240"/>
      <c r="AA875" s="240"/>
      <c r="AB875" s="42"/>
    </row>
    <row r="876" spans="4:28">
      <c r="D876" s="241"/>
      <c r="E876" s="370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0"/>
      <c r="X876" s="240"/>
      <c r="Y876" s="384"/>
      <c r="Z876" s="240"/>
      <c r="AA876" s="240"/>
      <c r="AB876" s="42"/>
    </row>
    <row r="877" spans="4:28">
      <c r="D877" s="241"/>
      <c r="E877" s="370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0"/>
      <c r="X877" s="240"/>
      <c r="Y877" s="384"/>
      <c r="Z877" s="240"/>
      <c r="AA877" s="240"/>
      <c r="AB877" s="42"/>
    </row>
    <row r="878" spans="4:28">
      <c r="D878" s="241"/>
      <c r="E878" s="370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0"/>
      <c r="X878" s="240"/>
      <c r="Y878" s="384"/>
      <c r="Z878" s="240"/>
      <c r="AA878" s="240"/>
      <c r="AB878" s="42"/>
    </row>
    <row r="879" spans="4:28">
      <c r="D879" s="241"/>
      <c r="E879" s="370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1"/>
      <c r="W879" s="240"/>
      <c r="X879" s="240"/>
      <c r="Y879" s="384"/>
      <c r="Z879" s="240"/>
      <c r="AA879" s="240"/>
      <c r="AB879" s="42"/>
    </row>
    <row r="880" spans="4:28">
      <c r="D880" s="241"/>
      <c r="E880" s="370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>
        <v>1</v>
      </c>
      <c r="T880" s="241"/>
      <c r="U880" s="241"/>
      <c r="V880" s="241"/>
      <c r="W880" s="240"/>
      <c r="X880" s="240"/>
      <c r="Y880" s="384"/>
      <c r="Z880" s="240"/>
      <c r="AA880" s="240"/>
      <c r="AB880" s="42"/>
    </row>
    <row r="881" spans="4:28">
      <c r="D881" s="241"/>
      <c r="E881" s="370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>
        <v>61</v>
      </c>
      <c r="U881" s="241"/>
      <c r="V881" s="241"/>
      <c r="W881" s="240"/>
      <c r="X881" s="240"/>
      <c r="Y881" s="384"/>
      <c r="Z881" s="240"/>
      <c r="AA881" s="240"/>
      <c r="AB881" s="42"/>
    </row>
    <row r="882" spans="4:28">
      <c r="D882" s="241"/>
      <c r="E882" s="370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1"/>
      <c r="W882" s="240"/>
      <c r="X882" s="240"/>
      <c r="Y882" s="384"/>
      <c r="Z882" s="240"/>
      <c r="AA882" s="240"/>
      <c r="AB882" s="42"/>
    </row>
    <row r="883" spans="4:28">
      <c r="D883" s="241"/>
      <c r="E883" s="370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>
        <v>28</v>
      </c>
      <c r="V883" s="241"/>
      <c r="W883" s="240"/>
      <c r="X883" s="240"/>
      <c r="Y883" s="384"/>
      <c r="Z883" s="240"/>
      <c r="AA883" s="240"/>
      <c r="AB883" s="42"/>
    </row>
    <row r="884" spans="4:28">
      <c r="D884" s="241"/>
      <c r="E884" s="370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0"/>
      <c r="X884" s="240"/>
      <c r="Y884" s="384"/>
      <c r="Z884" s="240"/>
      <c r="AA884" s="240"/>
      <c r="AB884" s="42"/>
    </row>
    <row r="885" spans="4:28">
      <c r="D885" s="241"/>
      <c r="E885" s="370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0"/>
      <c r="X885" s="240"/>
      <c r="Y885" s="384"/>
      <c r="Z885" s="240"/>
      <c r="AA885" s="240"/>
      <c r="AB885" s="42"/>
    </row>
    <row r="886" spans="4:28">
      <c r="D886" s="241"/>
      <c r="E886" s="370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0"/>
      <c r="X886" s="240"/>
      <c r="Y886" s="384"/>
      <c r="Z886" s="240"/>
      <c r="AA886" s="240"/>
      <c r="AB886" s="42"/>
    </row>
    <row r="887" spans="4:28">
      <c r="D887" s="241"/>
      <c r="E887" s="370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1"/>
      <c r="W887" s="240"/>
      <c r="X887" s="240"/>
      <c r="Y887" s="384"/>
      <c r="Z887" s="240"/>
      <c r="AA887" s="240"/>
      <c r="AB887" s="42"/>
    </row>
    <row r="888" spans="4:28">
      <c r="D888" s="241"/>
      <c r="E888" s="370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0"/>
      <c r="X888" s="240"/>
      <c r="Y888" s="384"/>
      <c r="Z888" s="240"/>
      <c r="AA888" s="240"/>
      <c r="AB888" s="42"/>
    </row>
    <row r="889" spans="4:28">
      <c r="D889" s="241"/>
      <c r="E889" s="370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0"/>
      <c r="X889" s="240"/>
      <c r="Y889" s="384"/>
      <c r="Z889" s="240"/>
      <c r="AA889" s="240"/>
      <c r="AB889" s="42"/>
    </row>
    <row r="890" spans="4:28">
      <c r="D890" s="241"/>
      <c r="E890" s="370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1"/>
      <c r="W890" s="240"/>
      <c r="X890" s="240"/>
      <c r="Y890" s="384"/>
      <c r="Z890" s="240"/>
      <c r="AA890" s="240"/>
      <c r="AB890" s="42"/>
    </row>
    <row r="891" spans="4:28">
      <c r="D891" s="241">
        <v>4</v>
      </c>
      <c r="E891" s="370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1"/>
      <c r="W891" s="240"/>
      <c r="X891" s="240"/>
      <c r="Y891" s="384"/>
      <c r="Z891" s="240"/>
      <c r="AA891" s="240"/>
      <c r="AB891" s="42"/>
    </row>
    <row r="892" spans="4:28">
      <c r="D892" s="241"/>
      <c r="E892" s="370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>
        <v>1</v>
      </c>
      <c r="T892" s="241"/>
      <c r="U892" s="241"/>
      <c r="V892" s="241"/>
      <c r="W892" s="240"/>
      <c r="X892" s="240"/>
      <c r="Y892" s="384"/>
      <c r="Z892" s="240"/>
      <c r="AA892" s="240"/>
      <c r="AB892" s="42"/>
    </row>
    <row r="893" spans="4:28">
      <c r="D893" s="241"/>
      <c r="E893" s="370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0"/>
      <c r="X893" s="240"/>
      <c r="Y893" s="384"/>
      <c r="Z893" s="240"/>
      <c r="AA893" s="240"/>
      <c r="AB893" s="42"/>
    </row>
    <row r="894" spans="4:28">
      <c r="D894" s="241"/>
      <c r="E894" s="370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0"/>
      <c r="X894" s="240"/>
      <c r="Y894" s="384"/>
      <c r="Z894" s="240"/>
      <c r="AA894" s="240"/>
      <c r="AB894" s="42"/>
    </row>
    <row r="895" spans="4:28">
      <c r="D895" s="241"/>
      <c r="E895" s="370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0"/>
      <c r="X895" s="240"/>
      <c r="Y895" s="384"/>
      <c r="Z895" s="240"/>
      <c r="AA895" s="240"/>
      <c r="AB895" s="42"/>
    </row>
    <row r="896" spans="4:28">
      <c r="D896" s="241"/>
      <c r="E896" s="370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0"/>
      <c r="X896" s="240"/>
      <c r="Y896" s="384"/>
      <c r="Z896" s="240"/>
      <c r="AA896" s="240"/>
      <c r="AB896" s="42"/>
    </row>
    <row r="897" spans="4:28">
      <c r="D897" s="241"/>
      <c r="E897" s="370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0"/>
      <c r="X897" s="240"/>
      <c r="Y897" s="384"/>
      <c r="Z897" s="240"/>
      <c r="AA897" s="240"/>
      <c r="AB897" s="42"/>
    </row>
    <row r="898" spans="4:28">
      <c r="D898" s="241"/>
      <c r="E898" s="370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1"/>
      <c r="W898" s="240"/>
      <c r="X898" s="240"/>
      <c r="Y898" s="384"/>
      <c r="Z898" s="240"/>
      <c r="AA898" s="240"/>
      <c r="AB898" s="42"/>
    </row>
    <row r="899" spans="4:28">
      <c r="D899" s="241"/>
      <c r="E899" s="370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>
        <v>1</v>
      </c>
      <c r="T899" s="241"/>
      <c r="U899" s="241"/>
      <c r="V899" s="241"/>
      <c r="W899" s="240"/>
      <c r="X899" s="240"/>
      <c r="Y899" s="384"/>
      <c r="Z899" s="240"/>
      <c r="AA899" s="240"/>
      <c r="AB899" s="42"/>
    </row>
    <row r="900" spans="4:28">
      <c r="D900" s="241"/>
      <c r="E900" s="370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1"/>
      <c r="W900" s="240"/>
      <c r="X900" s="240"/>
      <c r="Y900" s="384"/>
      <c r="Z900" s="240"/>
      <c r="AA900" s="240"/>
      <c r="AB900" s="42"/>
    </row>
    <row r="901" spans="4:28">
      <c r="D901" s="241"/>
      <c r="E901" s="370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>
        <v>85</v>
      </c>
      <c r="U901" s="241"/>
      <c r="V901" s="241"/>
      <c r="W901" s="240"/>
      <c r="X901" s="240"/>
      <c r="Y901" s="384"/>
      <c r="Z901" s="240"/>
      <c r="AA901" s="240"/>
      <c r="AB901" s="42"/>
    </row>
    <row r="902" spans="4:28">
      <c r="D902" s="241"/>
      <c r="E902" s="370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>
        <v>50</v>
      </c>
      <c r="U902" s="241"/>
      <c r="V902" s="241"/>
      <c r="W902" s="240"/>
      <c r="X902" s="240"/>
      <c r="Y902" s="384"/>
      <c r="Z902" s="240"/>
      <c r="AA902" s="240"/>
      <c r="AB902" s="42"/>
    </row>
    <row r="903" spans="4:28">
      <c r="D903" s="241"/>
      <c r="E903" s="370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0"/>
      <c r="X903" s="240"/>
      <c r="Y903" s="384"/>
      <c r="Z903" s="240"/>
      <c r="AA903" s="240"/>
      <c r="AB903" s="42"/>
    </row>
    <row r="904" spans="4:28">
      <c r="D904" s="241"/>
      <c r="E904" s="370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0"/>
      <c r="X904" s="240"/>
      <c r="Y904" s="384"/>
      <c r="Z904" s="240"/>
      <c r="AA904" s="240"/>
      <c r="AB904" s="42"/>
    </row>
    <row r="905" spans="4:28">
      <c r="D905" s="241"/>
      <c r="E905" s="370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0"/>
      <c r="X905" s="240"/>
      <c r="Y905" s="384"/>
      <c r="Z905" s="240"/>
      <c r="AA905" s="240"/>
      <c r="AB905" s="42"/>
    </row>
    <row r="906" spans="4:28">
      <c r="D906" s="241"/>
      <c r="E906" s="370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0"/>
      <c r="X906" s="240"/>
      <c r="Y906" s="384"/>
      <c r="Z906" s="240"/>
      <c r="AA906" s="240"/>
      <c r="AB906" s="42"/>
    </row>
    <row r="907" spans="4:28">
      <c r="D907" s="241"/>
      <c r="E907" s="370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0"/>
      <c r="X907" s="240"/>
      <c r="Y907" s="384"/>
      <c r="Z907" s="240"/>
      <c r="AA907" s="240"/>
      <c r="AB907" s="42"/>
    </row>
    <row r="908" spans="4:28">
      <c r="D908" s="241"/>
      <c r="E908" s="370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0"/>
      <c r="X908" s="240"/>
      <c r="Y908" s="384"/>
      <c r="Z908" s="240"/>
      <c r="AA908" s="240"/>
      <c r="AB908" s="42"/>
    </row>
    <row r="909" spans="4:28">
      <c r="D909" s="241"/>
      <c r="E909" s="370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1"/>
      <c r="W909" s="240"/>
      <c r="X909" s="240"/>
      <c r="Y909" s="384"/>
      <c r="Z909" s="240"/>
      <c r="AA909" s="240"/>
      <c r="AB909" s="42"/>
    </row>
    <row r="910" spans="4:28">
      <c r="D910" s="241"/>
      <c r="E910" s="370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1"/>
      <c r="W910" s="240"/>
      <c r="X910" s="240"/>
      <c r="Y910" s="384"/>
      <c r="Z910" s="240"/>
      <c r="AA910" s="240"/>
      <c r="AB910" s="42"/>
    </row>
    <row r="911" spans="4:28">
      <c r="D911" s="241"/>
      <c r="E911" s="370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>
        <v>50</v>
      </c>
      <c r="U911" s="241"/>
      <c r="V911" s="241"/>
      <c r="W911" s="240"/>
      <c r="X911" s="240"/>
      <c r="Y911" s="384"/>
      <c r="Z911" s="240"/>
      <c r="AA911" s="240"/>
      <c r="AB911" s="42"/>
    </row>
    <row r="912" spans="4:28">
      <c r="D912" s="241"/>
      <c r="E912" s="370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>
        <v>74</v>
      </c>
      <c r="U912" s="241"/>
      <c r="V912" s="241"/>
      <c r="W912" s="240"/>
      <c r="X912" s="240"/>
      <c r="Y912" s="384"/>
      <c r="Z912" s="240"/>
      <c r="AA912" s="240"/>
      <c r="AB912" s="42"/>
    </row>
    <row r="913" spans="4:28">
      <c r="D913" s="241"/>
      <c r="E913" s="370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0"/>
      <c r="X913" s="240"/>
      <c r="Y913" s="384"/>
      <c r="Z913" s="240"/>
      <c r="AA913" s="240"/>
      <c r="AB913" s="42"/>
    </row>
    <row r="914" spans="4:28">
      <c r="D914" s="241"/>
      <c r="E914" s="370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0"/>
      <c r="X914" s="240"/>
      <c r="Y914" s="384"/>
      <c r="Z914" s="240"/>
      <c r="AA914" s="240"/>
      <c r="AB914" s="42"/>
    </row>
    <row r="915" spans="4:28">
      <c r="D915" s="241"/>
      <c r="E915" s="370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0"/>
      <c r="X915" s="240"/>
      <c r="Y915" s="384"/>
      <c r="Z915" s="240"/>
      <c r="AA915" s="240"/>
      <c r="AB915" s="42"/>
    </row>
    <row r="916" spans="4:28">
      <c r="D916" s="241"/>
      <c r="E916" s="370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0"/>
      <c r="X916" s="240"/>
      <c r="Y916" s="384"/>
      <c r="Z916" s="240"/>
      <c r="AA916" s="240"/>
      <c r="AB916" s="42"/>
    </row>
    <row r="917" spans="4:28">
      <c r="D917" s="241"/>
      <c r="E917" s="370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0"/>
      <c r="X917" s="240"/>
      <c r="Y917" s="384"/>
      <c r="Z917" s="240"/>
      <c r="AA917" s="240"/>
      <c r="AB917" s="42"/>
    </row>
    <row r="918" spans="4:28">
      <c r="D918" s="241">
        <v>1</v>
      </c>
      <c r="E918" s="370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0"/>
      <c r="X918" s="240"/>
      <c r="Y918" s="384"/>
      <c r="Z918" s="240">
        <v>394</v>
      </c>
      <c r="AA918" s="240"/>
      <c r="AB918" s="42"/>
    </row>
    <row r="919" spans="4:28">
      <c r="D919" s="241"/>
      <c r="E919" s="370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0"/>
      <c r="X919" s="240"/>
      <c r="Y919" s="384"/>
      <c r="Z919" s="240"/>
      <c r="AA919" s="240"/>
      <c r="AB919" s="42"/>
    </row>
    <row r="920" spans="4:28">
      <c r="D920" s="241"/>
      <c r="E920" s="370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0"/>
      <c r="X920" s="240"/>
      <c r="Y920" s="384"/>
      <c r="Z920" s="240"/>
      <c r="AA920" s="240"/>
      <c r="AB920" s="42"/>
    </row>
    <row r="921" spans="4:28">
      <c r="D921" s="241"/>
      <c r="E921" s="370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0"/>
      <c r="X921" s="240"/>
      <c r="Y921" s="384"/>
      <c r="Z921" s="240"/>
      <c r="AA921" s="240"/>
      <c r="AB921" s="42"/>
    </row>
    <row r="922" spans="4:28">
      <c r="D922" s="241"/>
      <c r="E922" s="370">
        <v>44287</v>
      </c>
      <c r="F922" s="240" t="s">
        <v>495</v>
      </c>
      <c r="G922" s="266">
        <v>2939.51</v>
      </c>
      <c r="H922" s="241"/>
      <c r="I922" s="388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388"/>
      <c r="V922" s="259"/>
      <c r="W922" s="42"/>
      <c r="X922" s="203"/>
      <c r="Y922" s="382"/>
      <c r="Z922" s="203"/>
      <c r="AA922" s="42"/>
      <c r="AB922" s="42"/>
    </row>
    <row r="923" spans="4:28">
      <c r="D923" s="241"/>
      <c r="E923" s="370">
        <v>44287</v>
      </c>
      <c r="F923" s="240" t="s">
        <v>956</v>
      </c>
      <c r="G923" s="266">
        <v>169</v>
      </c>
      <c r="H923" s="241"/>
      <c r="I923" s="388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388"/>
      <c r="V923" s="259"/>
      <c r="W923" s="42"/>
      <c r="X923" s="203"/>
      <c r="Y923" s="382"/>
      <c r="Z923" s="203"/>
      <c r="AA923" s="42"/>
      <c r="AB923" s="42"/>
    </row>
    <row r="924" spans="4:28">
      <c r="D924" s="241"/>
      <c r="E924" s="370">
        <v>44287</v>
      </c>
      <c r="F924" s="240" t="s">
        <v>2211</v>
      </c>
      <c r="G924" s="266"/>
      <c r="H924" s="241">
        <v>113</v>
      </c>
      <c r="I924" s="388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259"/>
      <c r="U924" s="388"/>
      <c r="V924" s="259"/>
      <c r="W924" s="42"/>
      <c r="X924" s="203"/>
      <c r="Y924" s="382"/>
      <c r="Z924" s="203"/>
      <c r="AA924" s="42"/>
      <c r="AB924" s="42"/>
    </row>
    <row r="925" spans="4:28">
      <c r="D925" s="241"/>
      <c r="E925" s="370">
        <v>44287</v>
      </c>
      <c r="F925" s="240" t="s">
        <v>2212</v>
      </c>
      <c r="G925" s="266"/>
      <c r="H925" s="241">
        <v>1427.51</v>
      </c>
      <c r="I925" s="388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259"/>
      <c r="U925" s="388"/>
      <c r="V925" s="259"/>
      <c r="W925" s="42"/>
      <c r="X925" s="203"/>
      <c r="Y925" s="382"/>
      <c r="Z925" s="203"/>
      <c r="AA925" s="42"/>
      <c r="AB925" s="42"/>
    </row>
    <row r="926" spans="4:28">
      <c r="D926" s="241"/>
      <c r="E926" s="370">
        <v>44287</v>
      </c>
      <c r="F926" s="240" t="s">
        <v>2106</v>
      </c>
      <c r="G926" s="266"/>
      <c r="H926" s="241">
        <v>1</v>
      </c>
      <c r="I926" s="388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>
        <v>1</v>
      </c>
      <c r="T926" s="259"/>
      <c r="U926" s="388"/>
      <c r="V926" s="259"/>
      <c r="W926" s="42"/>
      <c r="X926" s="203"/>
      <c r="Y926" s="382"/>
      <c r="Z926" s="203"/>
      <c r="AA926" s="42"/>
      <c r="AB926" s="42"/>
    </row>
    <row r="927" spans="4:28">
      <c r="D927" s="241">
        <v>5</v>
      </c>
      <c r="E927" s="370">
        <v>44287</v>
      </c>
      <c r="F927" s="240" t="s">
        <v>2213</v>
      </c>
      <c r="G927" s="266"/>
      <c r="H927" s="241">
        <v>882</v>
      </c>
      <c r="I927" s="388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388"/>
      <c r="V927" s="259">
        <v>882</v>
      </c>
      <c r="W927" s="42"/>
      <c r="X927" s="203"/>
      <c r="Y927" s="382"/>
      <c r="Z927" s="203"/>
      <c r="AA927" s="42"/>
      <c r="AB927" s="42"/>
    </row>
    <row r="928" spans="4:28">
      <c r="D928" s="241">
        <v>2</v>
      </c>
      <c r="E928" s="370">
        <v>44287</v>
      </c>
      <c r="F928" s="240" t="s">
        <v>2214</v>
      </c>
      <c r="G928" s="266"/>
      <c r="H928" s="241">
        <v>536</v>
      </c>
      <c r="I928" s="388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388"/>
      <c r="V928" s="259"/>
      <c r="W928" s="42"/>
      <c r="X928" s="203">
        <v>536</v>
      </c>
      <c r="Y928" s="382"/>
      <c r="Z928" s="203"/>
      <c r="AA928" s="42"/>
      <c r="AB928" s="42"/>
    </row>
    <row r="929" spans="4:28">
      <c r="D929" s="241"/>
      <c r="E929" s="370">
        <v>44287</v>
      </c>
      <c r="F929" s="240" t="s">
        <v>2215</v>
      </c>
      <c r="G929" s="266"/>
      <c r="H929" s="241">
        <v>62</v>
      </c>
      <c r="I929" s="388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>
        <v>62</v>
      </c>
      <c r="U929" s="388"/>
      <c r="V929" s="259"/>
      <c r="W929" s="42"/>
      <c r="X929" s="203"/>
      <c r="Y929" s="382"/>
      <c r="Z929" s="203"/>
      <c r="AA929" s="42"/>
      <c r="AB929" s="42"/>
    </row>
    <row r="930" spans="4:28">
      <c r="D930" s="241"/>
      <c r="E930" s="370">
        <v>44287</v>
      </c>
      <c r="F930" s="240" t="s">
        <v>2216</v>
      </c>
      <c r="G930" s="266"/>
      <c r="H930" s="241">
        <v>87</v>
      </c>
      <c r="I930" s="388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>
        <v>87</v>
      </c>
      <c r="U930" s="388"/>
      <c r="V930" s="259"/>
      <c r="W930" s="42"/>
      <c r="X930" s="203"/>
      <c r="Y930" s="382"/>
      <c r="Z930" s="203"/>
      <c r="AA930" s="42"/>
      <c r="AB930" s="42"/>
    </row>
    <row r="931" spans="4:28">
      <c r="D931" s="241"/>
      <c r="E931" s="370">
        <v>44287</v>
      </c>
      <c r="F931" s="240" t="s">
        <v>2189</v>
      </c>
      <c r="G931" s="266">
        <v>3398</v>
      </c>
      <c r="H931" s="241"/>
      <c r="I931" s="388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388"/>
      <c r="V931" s="259"/>
      <c r="W931" s="42"/>
      <c r="X931" s="203"/>
      <c r="Y931" s="382"/>
      <c r="Z931" s="203"/>
      <c r="AA931" s="42"/>
      <c r="AB931" s="42"/>
    </row>
    <row r="932" spans="4:28">
      <c r="D932" s="241"/>
      <c r="E932" s="370">
        <v>44287</v>
      </c>
      <c r="F932" s="240" t="s">
        <v>2217</v>
      </c>
      <c r="G932" s="266"/>
      <c r="H932" s="241">
        <v>82</v>
      </c>
      <c r="I932" s="388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>
        <v>82</v>
      </c>
      <c r="U932" s="388"/>
      <c r="V932" s="259"/>
      <c r="W932" s="42"/>
      <c r="X932" s="203"/>
      <c r="Y932" s="382"/>
      <c r="Z932" s="203"/>
      <c r="AA932" s="42"/>
      <c r="AB932" s="42"/>
    </row>
    <row r="933" spans="4:28">
      <c r="D933" s="241"/>
      <c r="E933" s="370">
        <v>44287</v>
      </c>
      <c r="F933" s="240" t="s">
        <v>962</v>
      </c>
      <c r="G933" s="266"/>
      <c r="H933" s="266">
        <v>2939.51</v>
      </c>
      <c r="I933" s="388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388"/>
      <c r="V933" s="259"/>
      <c r="W933" s="42"/>
      <c r="X933" s="203"/>
      <c r="Y933" s="382"/>
      <c r="Z933" s="203"/>
      <c r="AA933" s="42"/>
      <c r="AB933" s="42"/>
    </row>
    <row r="934" spans="4:28">
      <c r="D934" s="241"/>
      <c r="E934" s="370">
        <v>44287</v>
      </c>
      <c r="F934" s="240" t="s">
        <v>963</v>
      </c>
      <c r="G934" s="266"/>
      <c r="H934" s="241">
        <v>169</v>
      </c>
      <c r="I934" s="388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388"/>
      <c r="V934" s="259"/>
      <c r="W934" s="42"/>
      <c r="X934" s="203"/>
      <c r="Y934" s="382"/>
      <c r="Z934" s="203"/>
      <c r="AA934" s="42"/>
      <c r="AB934" s="42"/>
    </row>
    <row r="935" spans="4:28">
      <c r="D935" s="241"/>
      <c r="E935" s="370">
        <v>44287</v>
      </c>
      <c r="F935" s="240" t="s">
        <v>2191</v>
      </c>
      <c r="G935" s="266"/>
      <c r="H935" s="241">
        <v>207.49</v>
      </c>
      <c r="I935" s="388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388"/>
      <c r="V935" s="259"/>
      <c r="W935" s="42"/>
      <c r="X935" s="203"/>
      <c r="Y935" s="382"/>
      <c r="Z935" s="203"/>
      <c r="AA935" s="42"/>
      <c r="AB935" s="42"/>
    </row>
    <row r="936" spans="4:28">
      <c r="D936" s="241"/>
      <c r="E936" s="370">
        <v>44291</v>
      </c>
      <c r="F936" s="240" t="s">
        <v>495</v>
      </c>
      <c r="G936" s="266">
        <v>3069.1</v>
      </c>
      <c r="H936" s="241"/>
      <c r="I936" s="388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388"/>
      <c r="V936" s="259"/>
      <c r="W936" s="42"/>
      <c r="X936" s="203"/>
      <c r="Y936" s="382"/>
      <c r="Z936" s="203"/>
      <c r="AA936" s="42"/>
      <c r="AB936" s="42"/>
    </row>
    <row r="937" spans="4:28">
      <c r="D937" s="241"/>
      <c r="E937" s="370">
        <v>44291</v>
      </c>
      <c r="F937" s="240" t="s">
        <v>2218</v>
      </c>
      <c r="G937" s="266"/>
      <c r="H937" s="241">
        <v>365</v>
      </c>
      <c r="I937" s="388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388"/>
      <c r="V937" s="259"/>
      <c r="W937" s="42"/>
      <c r="X937" s="203"/>
      <c r="Y937" s="382"/>
      <c r="Z937" s="203">
        <v>365</v>
      </c>
      <c r="AA937" s="42"/>
      <c r="AB937" s="42"/>
    </row>
    <row r="938" spans="4:28">
      <c r="D938" s="241"/>
      <c r="E938" s="370">
        <v>44291</v>
      </c>
      <c r="F938" s="240" t="s">
        <v>2175</v>
      </c>
      <c r="G938" s="266"/>
      <c r="H938" s="241">
        <v>54</v>
      </c>
      <c r="I938" s="388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>
        <v>54</v>
      </c>
      <c r="U938" s="388"/>
      <c r="V938" s="259"/>
      <c r="W938" s="42"/>
      <c r="X938" s="203"/>
      <c r="Y938" s="382"/>
      <c r="Z938" s="203"/>
      <c r="AA938" s="42"/>
      <c r="AB938" s="42"/>
    </row>
    <row r="939" spans="4:28">
      <c r="D939" s="241">
        <v>4</v>
      </c>
      <c r="E939" s="370">
        <v>44291</v>
      </c>
      <c r="F939" s="240" t="s">
        <v>2219</v>
      </c>
      <c r="G939" s="266"/>
      <c r="H939" s="241">
        <v>801.1</v>
      </c>
      <c r="I939" s="388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259"/>
      <c r="U939" s="388"/>
      <c r="V939" s="259"/>
      <c r="W939" s="42"/>
      <c r="X939" s="203"/>
      <c r="Y939" s="382"/>
      <c r="Z939" s="203"/>
      <c r="AA939" s="42"/>
      <c r="AB939" s="42"/>
    </row>
    <row r="940" spans="4:28">
      <c r="D940" s="241"/>
      <c r="E940" s="370">
        <v>44291</v>
      </c>
      <c r="F940" s="240" t="s">
        <v>2175</v>
      </c>
      <c r="G940" s="266"/>
      <c r="H940" s="241">
        <v>65</v>
      </c>
      <c r="I940" s="388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>
        <v>65</v>
      </c>
      <c r="U940" s="388"/>
      <c r="V940" s="259"/>
      <c r="W940" s="42"/>
      <c r="X940" s="203"/>
      <c r="Y940" s="382"/>
      <c r="Z940" s="203"/>
      <c r="AA940" s="42"/>
      <c r="AB940" s="42"/>
    </row>
    <row r="941" spans="4:28">
      <c r="D941" s="241">
        <v>5.67</v>
      </c>
      <c r="E941" s="370">
        <v>44291</v>
      </c>
      <c r="F941" s="240" t="s">
        <v>2220</v>
      </c>
      <c r="G941" s="266"/>
      <c r="H941" s="241">
        <v>1026</v>
      </c>
      <c r="I941" s="388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388"/>
      <c r="V941" s="259">
        <v>1026</v>
      </c>
      <c r="W941" s="42"/>
      <c r="X941" s="203"/>
      <c r="Y941" s="382"/>
      <c r="Z941" s="203"/>
      <c r="AA941" s="42"/>
      <c r="AB941" s="42"/>
    </row>
    <row r="942" spans="4:28">
      <c r="D942" s="241"/>
      <c r="E942" s="370">
        <v>44291</v>
      </c>
      <c r="F942" s="240" t="s">
        <v>2175</v>
      </c>
      <c r="G942" s="266"/>
      <c r="H942" s="241">
        <v>76</v>
      </c>
      <c r="I942" s="388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>
        <v>76</v>
      </c>
      <c r="U942" s="388"/>
      <c r="V942" s="259"/>
      <c r="W942" s="42"/>
      <c r="X942" s="203"/>
      <c r="Y942" s="382"/>
      <c r="Z942" s="203"/>
      <c r="AA942" s="42"/>
      <c r="AB942" s="42"/>
    </row>
    <row r="943" spans="4:28">
      <c r="D943" s="241"/>
      <c r="E943" s="370">
        <v>44291</v>
      </c>
      <c r="F943" s="240" t="s">
        <v>2212</v>
      </c>
      <c r="G943" s="266"/>
      <c r="H943" s="241">
        <v>617</v>
      </c>
      <c r="I943" s="388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259"/>
      <c r="U943" s="388"/>
      <c r="V943" s="259"/>
      <c r="W943" s="42"/>
      <c r="X943" s="203"/>
      <c r="Y943" s="382"/>
      <c r="Z943" s="203"/>
      <c r="AA943" s="42"/>
      <c r="AB943" s="42"/>
    </row>
    <row r="944" spans="4:28">
      <c r="D944" s="241"/>
      <c r="E944" s="370">
        <v>44291</v>
      </c>
      <c r="F944" s="240" t="s">
        <v>2195</v>
      </c>
      <c r="G944" s="266"/>
      <c r="H944" s="241">
        <v>64</v>
      </c>
      <c r="I944" s="388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>
        <v>64</v>
      </c>
      <c r="U944" s="388"/>
      <c r="V944" s="259"/>
      <c r="W944" s="42"/>
      <c r="X944" s="203"/>
      <c r="Y944" s="382"/>
      <c r="Z944" s="203"/>
      <c r="AA944" s="42"/>
      <c r="AB944" s="42"/>
    </row>
    <row r="945" spans="4:28">
      <c r="D945" s="241"/>
      <c r="E945" s="370">
        <v>44291</v>
      </c>
      <c r="F945" s="240" t="s">
        <v>2106</v>
      </c>
      <c r="G945" s="266"/>
      <c r="H945" s="241">
        <v>1</v>
      </c>
      <c r="I945" s="388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>
        <v>1</v>
      </c>
      <c r="T945" s="259"/>
      <c r="U945" s="388"/>
      <c r="V945" s="259"/>
      <c r="W945" s="42"/>
      <c r="X945" s="203"/>
      <c r="Y945" s="382"/>
      <c r="Z945" s="203"/>
      <c r="AA945" s="42"/>
      <c r="AB945" s="42"/>
    </row>
    <row r="946" spans="4:28">
      <c r="D946" s="241"/>
      <c r="E946" s="370">
        <v>44291</v>
      </c>
      <c r="F946" s="240" t="s">
        <v>2221</v>
      </c>
      <c r="G946" s="266">
        <v>3284</v>
      </c>
      <c r="H946" s="241"/>
      <c r="I946" s="388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388"/>
      <c r="V946" s="259"/>
      <c r="W946" s="42"/>
      <c r="X946" s="203"/>
      <c r="Y946" s="382"/>
      <c r="Z946" s="203"/>
      <c r="AA946" s="42"/>
      <c r="AB946" s="42"/>
    </row>
    <row r="947" spans="4:28">
      <c r="D947" s="241"/>
      <c r="E947" s="370">
        <v>44291</v>
      </c>
      <c r="F947" s="240" t="s">
        <v>962</v>
      </c>
      <c r="G947" s="266"/>
      <c r="H947" s="266">
        <v>3069.1</v>
      </c>
      <c r="I947" s="388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388"/>
      <c r="V947" s="259"/>
      <c r="W947" s="42"/>
      <c r="X947" s="203"/>
      <c r="Y947" s="382"/>
      <c r="Z947" s="203"/>
      <c r="AA947" s="42"/>
      <c r="AB947" s="42"/>
    </row>
    <row r="948" spans="4:28">
      <c r="D948" s="241"/>
      <c r="E948" s="370">
        <v>44291</v>
      </c>
      <c r="F948" s="240" t="s">
        <v>2222</v>
      </c>
      <c r="G948" s="266"/>
      <c r="H948" s="241">
        <v>214.9</v>
      </c>
      <c r="I948" s="388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388"/>
      <c r="V948" s="259"/>
      <c r="W948" s="42"/>
      <c r="X948" s="203"/>
      <c r="Y948" s="382"/>
      <c r="Z948" s="203"/>
      <c r="AA948" s="42"/>
      <c r="AB948" s="42"/>
    </row>
    <row r="949" spans="4:28" ht="15">
      <c r="D949" s="241"/>
      <c r="E949" s="370">
        <v>44292</v>
      </c>
      <c r="F949" s="240" t="s">
        <v>495</v>
      </c>
      <c r="G949" s="390">
        <v>2194.46</v>
      </c>
      <c r="H949" s="241"/>
      <c r="I949" s="388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388"/>
      <c r="V949" s="259"/>
      <c r="W949" s="42"/>
      <c r="X949" s="203"/>
      <c r="Y949" s="382"/>
      <c r="Z949" s="203"/>
      <c r="AA949" s="42"/>
      <c r="AB949" s="42"/>
    </row>
    <row r="950" spans="4:28">
      <c r="D950" s="241"/>
      <c r="E950" s="370">
        <v>44292</v>
      </c>
      <c r="F950" s="240" t="s">
        <v>956</v>
      </c>
      <c r="G950" s="266">
        <v>50</v>
      </c>
      <c r="H950" s="241"/>
      <c r="I950" s="388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388"/>
      <c r="V950" s="259"/>
      <c r="W950" s="42"/>
      <c r="X950" s="203"/>
      <c r="Y950" s="382"/>
      <c r="Z950" s="203"/>
      <c r="AA950" s="42"/>
      <c r="AB950" s="42"/>
    </row>
    <row r="951" spans="4:28">
      <c r="D951" s="241">
        <v>5</v>
      </c>
      <c r="E951" s="370">
        <v>44292</v>
      </c>
      <c r="F951" s="240" t="s">
        <v>2223</v>
      </c>
      <c r="G951" s="266"/>
      <c r="H951" s="241">
        <v>810</v>
      </c>
      <c r="I951" s="388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259"/>
      <c r="U951" s="388"/>
      <c r="V951" s="259"/>
      <c r="W951" s="42"/>
      <c r="X951" s="203"/>
      <c r="Y951" s="382"/>
      <c r="Z951" s="203"/>
      <c r="AA951" s="42"/>
      <c r="AB951" s="42"/>
    </row>
    <row r="952" spans="4:28">
      <c r="D952" s="241"/>
      <c r="E952" s="370">
        <v>44292</v>
      </c>
      <c r="F952" s="240" t="s">
        <v>2224</v>
      </c>
      <c r="G952" s="266"/>
      <c r="H952" s="241">
        <v>746.59</v>
      </c>
      <c r="I952" s="388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259"/>
      <c r="U952" s="388"/>
      <c r="V952" s="259"/>
      <c r="W952" s="42"/>
      <c r="X952" s="203"/>
      <c r="Y952" s="382"/>
      <c r="Z952" s="203"/>
      <c r="AA952" s="42"/>
      <c r="AB952" s="42"/>
    </row>
    <row r="953" spans="4:28">
      <c r="D953" s="241">
        <v>1</v>
      </c>
      <c r="E953" s="370">
        <v>44292</v>
      </c>
      <c r="F953" s="240" t="s">
        <v>2225</v>
      </c>
      <c r="G953" s="266"/>
      <c r="H953" s="241">
        <v>143.87</v>
      </c>
      <c r="I953" s="388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259"/>
      <c r="U953" s="388"/>
      <c r="V953" s="259"/>
      <c r="W953" s="42"/>
      <c r="X953" s="203"/>
      <c r="Y953" s="382"/>
      <c r="Z953" s="203"/>
      <c r="AA953" s="42"/>
      <c r="AB953" s="42"/>
    </row>
    <row r="954" spans="4:28">
      <c r="D954" s="241">
        <v>3.78</v>
      </c>
      <c r="E954" s="370">
        <v>44292</v>
      </c>
      <c r="F954" s="240" t="s">
        <v>2226</v>
      </c>
      <c r="G954" s="266"/>
      <c r="H954" s="241">
        <v>454</v>
      </c>
      <c r="I954" s="388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259"/>
      <c r="U954" s="388"/>
      <c r="V954" s="259"/>
      <c r="W954" s="42"/>
      <c r="X954" s="203"/>
      <c r="Y954" s="382"/>
      <c r="Z954" s="203"/>
      <c r="AA954" s="42"/>
      <c r="AB954" s="42"/>
    </row>
    <row r="955" spans="4:28">
      <c r="D955" s="241"/>
      <c r="E955" s="370">
        <v>44292</v>
      </c>
      <c r="F955" s="240" t="s">
        <v>1993</v>
      </c>
      <c r="G955" s="266"/>
      <c r="H955" s="241">
        <v>39</v>
      </c>
      <c r="I955" s="388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259"/>
      <c r="U955" s="388"/>
      <c r="V955" s="259"/>
      <c r="W955" s="42"/>
      <c r="X955" s="203"/>
      <c r="Y955" s="382"/>
      <c r="Z955" s="203"/>
      <c r="AA955" s="42"/>
      <c r="AB955" s="42"/>
    </row>
    <row r="956" spans="4:28">
      <c r="D956" s="241"/>
      <c r="E956" s="370">
        <v>44292</v>
      </c>
      <c r="F956" s="240" t="s">
        <v>2227</v>
      </c>
      <c r="G956" s="266"/>
      <c r="H956" s="241">
        <v>50</v>
      </c>
      <c r="I956" s="388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>
        <v>50</v>
      </c>
      <c r="U956" s="388"/>
      <c r="V956" s="259"/>
      <c r="W956" s="42"/>
      <c r="X956" s="203"/>
      <c r="Y956" s="382"/>
      <c r="Z956" s="203"/>
      <c r="AA956" s="42"/>
      <c r="AB956" s="42"/>
    </row>
    <row r="957" spans="4:28">
      <c r="D957" s="241"/>
      <c r="E957" s="370">
        <v>44292</v>
      </c>
      <c r="F957" s="240" t="s">
        <v>2106</v>
      </c>
      <c r="G957" s="266"/>
      <c r="H957" s="241">
        <v>1</v>
      </c>
      <c r="I957" s="388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>
        <v>1</v>
      </c>
      <c r="T957" s="259"/>
      <c r="U957" s="388"/>
      <c r="V957" s="259"/>
      <c r="W957" s="42"/>
      <c r="X957" s="203"/>
      <c r="Y957" s="382"/>
      <c r="Z957" s="203"/>
      <c r="AA957" s="42"/>
      <c r="AB957" s="42"/>
    </row>
    <row r="958" spans="4:28">
      <c r="D958" s="241"/>
      <c r="E958" s="370">
        <v>44292</v>
      </c>
      <c r="F958" s="240" t="s">
        <v>2012</v>
      </c>
      <c r="G958" s="266">
        <v>2448</v>
      </c>
      <c r="H958" s="241"/>
      <c r="I958" s="388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388"/>
      <c r="V958" s="259"/>
      <c r="W958" s="42"/>
      <c r="X958" s="203"/>
      <c r="Y958" s="382"/>
      <c r="Z958" s="203"/>
      <c r="AA958" s="42"/>
      <c r="AB958" s="42"/>
    </row>
    <row r="959" spans="4:28">
      <c r="D959" s="241"/>
      <c r="E959" s="370">
        <v>44292</v>
      </c>
      <c r="F959" s="240" t="s">
        <v>962</v>
      </c>
      <c r="G959" s="266"/>
      <c r="H959" s="241">
        <v>2194.46</v>
      </c>
      <c r="I959" s="388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388"/>
      <c r="V959" s="259"/>
      <c r="W959" s="42"/>
      <c r="X959" s="203"/>
      <c r="Y959" s="382"/>
      <c r="Z959" s="203"/>
      <c r="AA959" s="42"/>
      <c r="AB959" s="42"/>
    </row>
    <row r="960" spans="4:28">
      <c r="D960" s="241"/>
      <c r="E960" s="370">
        <v>44292</v>
      </c>
      <c r="F960" s="240" t="s">
        <v>963</v>
      </c>
      <c r="G960" s="266"/>
      <c r="H960" s="241">
        <v>50</v>
      </c>
      <c r="I960" s="388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388"/>
      <c r="V960" s="259"/>
      <c r="W960" s="42"/>
      <c r="X960" s="203"/>
      <c r="Y960" s="382"/>
      <c r="Z960" s="203"/>
      <c r="AA960" s="42"/>
      <c r="AB960" s="42"/>
    </row>
    <row r="961" spans="4:28">
      <c r="D961" s="241"/>
      <c r="E961" s="370">
        <v>44292</v>
      </c>
      <c r="F961" s="240" t="s">
        <v>2013</v>
      </c>
      <c r="G961" s="266"/>
      <c r="H961" s="241">
        <v>203.54</v>
      </c>
      <c r="I961" s="388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388"/>
      <c r="V961" s="259"/>
      <c r="W961" s="42"/>
      <c r="X961" s="203"/>
      <c r="Y961" s="382"/>
      <c r="Z961" s="203"/>
      <c r="AA961" s="42"/>
      <c r="AB961" s="42"/>
    </row>
    <row r="962" spans="4:28">
      <c r="D962" s="241"/>
      <c r="E962" s="370">
        <v>44294</v>
      </c>
      <c r="F962" s="240" t="s">
        <v>495</v>
      </c>
      <c r="G962" s="266">
        <v>6780.35</v>
      </c>
      <c r="H962" s="241"/>
      <c r="I962" s="388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388"/>
      <c r="V962" s="259"/>
      <c r="W962" s="42"/>
      <c r="X962" s="203"/>
      <c r="Y962" s="382"/>
      <c r="Z962" s="203"/>
      <c r="AA962" s="42"/>
      <c r="AB962" s="42"/>
    </row>
    <row r="963" spans="4:28">
      <c r="D963" s="241"/>
      <c r="E963" s="370">
        <v>44294</v>
      </c>
      <c r="F963" s="240" t="s">
        <v>2211</v>
      </c>
      <c r="G963" s="266"/>
      <c r="H963" s="241">
        <v>160</v>
      </c>
      <c r="I963" s="388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259"/>
      <c r="U963" s="388"/>
      <c r="V963" s="259"/>
      <c r="W963" s="42"/>
      <c r="X963" s="203"/>
      <c r="Y963" s="382"/>
      <c r="Z963" s="203"/>
      <c r="AA963" s="42"/>
      <c r="AB963" s="42"/>
    </row>
    <row r="964" spans="4:28">
      <c r="D964" s="241"/>
      <c r="E964" s="370">
        <v>44294</v>
      </c>
      <c r="F964" s="240" t="s">
        <v>2228</v>
      </c>
      <c r="G964" s="266"/>
      <c r="H964" s="241">
        <v>1153.3499999999999</v>
      </c>
      <c r="I964" s="388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259"/>
      <c r="U964" s="388"/>
      <c r="V964" s="259"/>
      <c r="W964" s="42"/>
      <c r="X964" s="203"/>
      <c r="Y964" s="382"/>
      <c r="Z964" s="203"/>
      <c r="AA964" s="42"/>
      <c r="AB964" s="42"/>
    </row>
    <row r="965" spans="4:28">
      <c r="D965" s="241">
        <v>5</v>
      </c>
      <c r="E965" s="370">
        <v>44294</v>
      </c>
      <c r="F965" s="240" t="s">
        <v>2229</v>
      </c>
      <c r="G965" s="266"/>
      <c r="H965" s="241">
        <v>854</v>
      </c>
      <c r="I965" s="388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259"/>
      <c r="U965" s="388"/>
      <c r="V965" s="259"/>
      <c r="W965" s="42"/>
      <c r="X965" s="203"/>
      <c r="Y965" s="382"/>
      <c r="Z965" s="203"/>
      <c r="AA965" s="42"/>
      <c r="AB965" s="42"/>
    </row>
    <row r="966" spans="4:28">
      <c r="D966" s="241"/>
      <c r="E966" s="370">
        <v>44294</v>
      </c>
      <c r="F966" s="240" t="s">
        <v>2230</v>
      </c>
      <c r="G966" s="266"/>
      <c r="H966" s="241">
        <v>129</v>
      </c>
      <c r="I966" s="388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>
        <v>129</v>
      </c>
      <c r="U966" s="388"/>
      <c r="V966" s="259"/>
      <c r="W966" s="42"/>
      <c r="X966" s="203"/>
      <c r="Y966" s="382"/>
      <c r="Z966" s="203"/>
      <c r="AA966" s="42"/>
      <c r="AB966" s="42"/>
    </row>
    <row r="967" spans="4:28">
      <c r="D967" s="241"/>
      <c r="E967" s="370">
        <v>44294</v>
      </c>
      <c r="F967" s="240" t="s">
        <v>2231</v>
      </c>
      <c r="G967" s="266"/>
      <c r="H967" s="241">
        <v>4293</v>
      </c>
      <c r="I967" s="388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388"/>
      <c r="V967" s="259"/>
      <c r="W967" s="42"/>
      <c r="X967" s="203"/>
      <c r="Y967" s="382"/>
      <c r="Z967" s="259">
        <v>4293</v>
      </c>
      <c r="AA967" s="42"/>
      <c r="AB967" s="42"/>
    </row>
    <row r="968" spans="4:28">
      <c r="D968" s="241"/>
      <c r="E968" s="370">
        <v>44294</v>
      </c>
      <c r="F968" s="240" t="s">
        <v>2232</v>
      </c>
      <c r="G968" s="266"/>
      <c r="H968" s="241">
        <v>66</v>
      </c>
      <c r="I968" s="388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>
        <v>66</v>
      </c>
      <c r="U968" s="388"/>
      <c r="V968" s="259"/>
      <c r="W968" s="42"/>
      <c r="X968" s="203"/>
      <c r="Y968" s="382"/>
      <c r="Z968" s="203"/>
      <c r="AA968" s="42"/>
      <c r="AB968" s="42"/>
    </row>
    <row r="969" spans="4:28">
      <c r="D969" s="241"/>
      <c r="E969" s="370">
        <v>44294</v>
      </c>
      <c r="F969" s="240" t="s">
        <v>2216</v>
      </c>
      <c r="G969" s="266"/>
      <c r="H969" s="241">
        <v>124</v>
      </c>
      <c r="I969" s="388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>
        <v>124</v>
      </c>
      <c r="U969" s="388"/>
      <c r="V969" s="259"/>
      <c r="W969" s="42"/>
      <c r="X969" s="203"/>
      <c r="Y969" s="382"/>
      <c r="Z969" s="203"/>
      <c r="AA969" s="42"/>
      <c r="AB969" s="42"/>
    </row>
    <row r="970" spans="4:28">
      <c r="D970" s="241"/>
      <c r="E970" s="370">
        <v>44294</v>
      </c>
      <c r="F970" s="240" t="s">
        <v>2106</v>
      </c>
      <c r="G970" s="266"/>
      <c r="H970" s="241">
        <v>1</v>
      </c>
      <c r="I970" s="388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>
        <v>1</v>
      </c>
      <c r="T970" s="259"/>
      <c r="U970" s="388"/>
      <c r="V970" s="259"/>
      <c r="W970" s="42"/>
      <c r="X970" s="203"/>
      <c r="Y970" s="382"/>
      <c r="Z970" s="203"/>
      <c r="AA970" s="42"/>
      <c r="AB970" s="42"/>
    </row>
    <row r="971" spans="4:28">
      <c r="D971" s="241"/>
      <c r="E971" s="370">
        <v>44294</v>
      </c>
      <c r="F971" s="240" t="s">
        <v>2233</v>
      </c>
      <c r="G971" s="266">
        <v>6854</v>
      </c>
      <c r="H971" s="241"/>
      <c r="I971" s="388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388"/>
      <c r="V971" s="259"/>
      <c r="W971" s="42"/>
      <c r="X971" s="203"/>
      <c r="Y971" s="382"/>
      <c r="Z971" s="203"/>
      <c r="AA971" s="42"/>
      <c r="AB971" s="42"/>
    </row>
    <row r="972" spans="4:28">
      <c r="D972" s="241"/>
      <c r="E972" s="370">
        <v>44294</v>
      </c>
      <c r="F972" s="240" t="s">
        <v>962</v>
      </c>
      <c r="G972" s="266"/>
      <c r="H972" s="266">
        <v>6780.35</v>
      </c>
      <c r="I972" s="388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388"/>
      <c r="V972" s="259"/>
      <c r="W972" s="42"/>
      <c r="X972" s="203"/>
      <c r="Y972" s="382"/>
      <c r="Z972" s="203"/>
      <c r="AA972" s="42"/>
      <c r="AB972" s="42"/>
    </row>
    <row r="973" spans="4:28">
      <c r="D973" s="241"/>
      <c r="E973" s="370">
        <v>44294</v>
      </c>
      <c r="F973" s="240" t="s">
        <v>2234</v>
      </c>
      <c r="G973" s="266"/>
      <c r="H973" s="241">
        <v>73.650000000000006</v>
      </c>
      <c r="I973" s="388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388"/>
      <c r="V973" s="259"/>
      <c r="W973" s="42"/>
      <c r="X973" s="203"/>
      <c r="Y973" s="382"/>
      <c r="Z973" s="203"/>
      <c r="AA973" s="42"/>
      <c r="AB973" s="42"/>
    </row>
    <row r="974" spans="4:28">
      <c r="D974" s="241"/>
      <c r="E974" s="370">
        <v>44298</v>
      </c>
      <c r="F974" s="240" t="s">
        <v>495</v>
      </c>
      <c r="G974" s="266">
        <v>12600.09</v>
      </c>
      <c r="H974" s="241"/>
      <c r="I974" s="388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388"/>
      <c r="V974" s="259"/>
      <c r="W974" s="42"/>
      <c r="X974" s="203"/>
      <c r="Y974" s="382"/>
      <c r="Z974" s="203"/>
      <c r="AA974" s="42"/>
      <c r="AB974" s="42"/>
    </row>
    <row r="975" spans="4:28">
      <c r="D975" s="241"/>
      <c r="E975" s="370">
        <v>44298</v>
      </c>
      <c r="F975" s="240" t="s">
        <v>956</v>
      </c>
      <c r="G975" s="266">
        <v>70</v>
      </c>
      <c r="H975" s="241"/>
      <c r="I975" s="388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388"/>
      <c r="V975" s="259"/>
      <c r="W975" s="42"/>
      <c r="X975" s="203"/>
      <c r="Y975" s="382"/>
      <c r="Z975" s="203"/>
      <c r="AA975" s="42"/>
      <c r="AB975" s="42"/>
    </row>
    <row r="976" spans="4:28">
      <c r="D976" s="241">
        <v>1</v>
      </c>
      <c r="E976" s="370">
        <v>44298</v>
      </c>
      <c r="F976" s="240" t="s">
        <v>2244</v>
      </c>
      <c r="G976" s="266"/>
      <c r="H976" s="241">
        <v>8933.7900000000009</v>
      </c>
      <c r="I976" s="388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259"/>
      <c r="U976" s="388"/>
      <c r="V976" s="259"/>
      <c r="W976" s="42"/>
      <c r="X976" s="203"/>
      <c r="Y976" s="382"/>
      <c r="Z976" s="203"/>
      <c r="AA976" s="42"/>
      <c r="AB976" s="42"/>
    </row>
    <row r="977" spans="4:28">
      <c r="D977" s="241"/>
      <c r="E977" s="370">
        <v>44298</v>
      </c>
      <c r="F977" s="240" t="s">
        <v>2106</v>
      </c>
      <c r="G977" s="266"/>
      <c r="H977" s="241">
        <v>1</v>
      </c>
      <c r="I977" s="388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>
        <v>1</v>
      </c>
      <c r="T977" s="259"/>
      <c r="U977" s="388"/>
      <c r="V977" s="259"/>
      <c r="W977" s="42"/>
      <c r="X977" s="203"/>
      <c r="Y977" s="382"/>
      <c r="Z977" s="203"/>
      <c r="AA977" s="42"/>
      <c r="AB977" s="42"/>
    </row>
    <row r="978" spans="4:28">
      <c r="D978" s="241"/>
      <c r="E978" s="370">
        <v>44298</v>
      </c>
      <c r="F978" s="240" t="s">
        <v>2235</v>
      </c>
      <c r="G978" s="266"/>
      <c r="H978" s="241">
        <v>290</v>
      </c>
      <c r="I978" s="388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259"/>
      <c r="U978" s="388"/>
      <c r="V978" s="259"/>
      <c r="W978" s="42"/>
      <c r="X978" s="203"/>
      <c r="Y978" s="382"/>
      <c r="Z978" s="203"/>
      <c r="AA978" s="42"/>
      <c r="AB978" s="42"/>
    </row>
    <row r="979" spans="4:28">
      <c r="D979" s="241"/>
      <c r="E979" s="370">
        <v>44298</v>
      </c>
      <c r="F979" s="240" t="s">
        <v>2236</v>
      </c>
      <c r="G979" s="266"/>
      <c r="H979" s="241">
        <v>268</v>
      </c>
      <c r="I979" s="388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388"/>
      <c r="V979" s="259"/>
      <c r="W979" s="42"/>
      <c r="X979" s="203"/>
      <c r="Y979" s="382"/>
      <c r="Z979" s="203">
        <v>268</v>
      </c>
      <c r="AA979" s="42"/>
      <c r="AB979" s="42"/>
    </row>
    <row r="980" spans="4:28">
      <c r="D980" s="241"/>
      <c r="E980" s="370">
        <v>44298</v>
      </c>
      <c r="F980" s="240" t="s">
        <v>2237</v>
      </c>
      <c r="G980" s="266"/>
      <c r="H980" s="241">
        <v>46</v>
      </c>
      <c r="I980" s="388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>
        <v>46</v>
      </c>
      <c r="U980" s="388"/>
      <c r="V980" s="259"/>
      <c r="W980" s="42"/>
      <c r="X980" s="203"/>
      <c r="Y980" s="382"/>
      <c r="Z980" s="203"/>
      <c r="AA980" s="42"/>
      <c r="AB980" s="42"/>
    </row>
    <row r="981" spans="4:28">
      <c r="D981" s="241"/>
      <c r="E981" s="370">
        <v>44298</v>
      </c>
      <c r="F981" s="240" t="s">
        <v>2206</v>
      </c>
      <c r="G981" s="266"/>
      <c r="H981" s="241">
        <v>1054</v>
      </c>
      <c r="I981" s="388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388"/>
      <c r="V981" s="259"/>
      <c r="W981" s="42"/>
      <c r="X981" s="203"/>
      <c r="Y981" s="382"/>
      <c r="Z981" s="203">
        <v>1054</v>
      </c>
      <c r="AA981" s="42"/>
      <c r="AB981" s="42"/>
    </row>
    <row r="982" spans="4:28">
      <c r="D982" s="241"/>
      <c r="E982" s="370">
        <v>44298</v>
      </c>
      <c r="F982" s="240" t="s">
        <v>2238</v>
      </c>
      <c r="G982" s="266"/>
      <c r="H982" s="241">
        <v>1835.3</v>
      </c>
      <c r="I982" s="388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259"/>
      <c r="U982" s="388"/>
      <c r="V982" s="259"/>
      <c r="W982" s="42"/>
      <c r="X982" s="203"/>
      <c r="Y982" s="382"/>
      <c r="Z982" s="203"/>
      <c r="AA982" s="42"/>
      <c r="AB982" s="42"/>
    </row>
    <row r="983" spans="4:28">
      <c r="D983" s="241"/>
      <c r="E983" s="370">
        <v>44298</v>
      </c>
      <c r="F983" s="240" t="s">
        <v>2239</v>
      </c>
      <c r="G983" s="266"/>
      <c r="H983" s="241">
        <v>94</v>
      </c>
      <c r="I983" s="388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>
        <v>94</v>
      </c>
      <c r="U983" s="388"/>
      <c r="V983" s="259"/>
      <c r="W983" s="42"/>
      <c r="X983" s="203"/>
      <c r="Y983" s="382"/>
      <c r="Z983" s="203"/>
      <c r="AA983" s="42"/>
      <c r="AB983" s="42"/>
    </row>
    <row r="984" spans="4:28">
      <c r="D984" s="241"/>
      <c r="E984" s="370">
        <v>44298</v>
      </c>
      <c r="F984" s="240" t="s">
        <v>2240</v>
      </c>
      <c r="G984" s="266"/>
      <c r="H984" s="241">
        <v>70</v>
      </c>
      <c r="I984" s="388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>
        <v>70</v>
      </c>
      <c r="U984" s="388"/>
      <c r="V984" s="259"/>
      <c r="W984" s="42"/>
      <c r="X984" s="203"/>
      <c r="Y984" s="382"/>
      <c r="Z984" s="203"/>
      <c r="AA984" s="42"/>
      <c r="AB984" s="42"/>
    </row>
    <row r="985" spans="4:28">
      <c r="D985" s="241"/>
      <c r="E985" s="370">
        <v>44298</v>
      </c>
      <c r="F985" s="240" t="s">
        <v>2242</v>
      </c>
      <c r="G985" s="266"/>
      <c r="H985" s="241">
        <v>78</v>
      </c>
      <c r="I985" s="388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>
        <v>78</v>
      </c>
      <c r="U985" s="388"/>
      <c r="V985" s="259"/>
      <c r="W985" s="42"/>
      <c r="X985" s="203"/>
      <c r="Y985" s="382"/>
      <c r="Z985" s="203"/>
      <c r="AA985" s="42"/>
      <c r="AB985" s="42"/>
    </row>
    <row r="986" spans="4:28">
      <c r="D986" s="241"/>
      <c r="E986" s="370">
        <v>44298</v>
      </c>
      <c r="F986" s="240" t="s">
        <v>2241</v>
      </c>
      <c r="G986" s="266">
        <v>13852</v>
      </c>
      <c r="H986" s="241"/>
      <c r="I986" s="388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388"/>
      <c r="V986" s="259"/>
      <c r="W986" s="42"/>
      <c r="X986" s="203"/>
      <c r="Y986" s="382"/>
      <c r="Z986" s="203"/>
      <c r="AA986" s="42"/>
      <c r="AB986" s="42"/>
    </row>
    <row r="987" spans="4:28">
      <c r="D987" s="241"/>
      <c r="E987" s="370">
        <v>44298</v>
      </c>
      <c r="F987" s="240" t="s">
        <v>962</v>
      </c>
      <c r="G987" s="266"/>
      <c r="H987" s="241">
        <v>12600.09</v>
      </c>
      <c r="I987" s="388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388"/>
      <c r="V987" s="259"/>
      <c r="W987" s="42"/>
      <c r="X987" s="203"/>
      <c r="Y987" s="382"/>
      <c r="Z987" s="203"/>
      <c r="AA987" s="42"/>
      <c r="AB987" s="42"/>
    </row>
    <row r="988" spans="4:28">
      <c r="D988" s="241"/>
      <c r="E988" s="370">
        <v>44298</v>
      </c>
      <c r="F988" s="240" t="s">
        <v>963</v>
      </c>
      <c r="G988" s="266"/>
      <c r="H988" s="241">
        <v>70</v>
      </c>
      <c r="I988" s="388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388"/>
      <c r="V988" s="259"/>
      <c r="W988" s="42"/>
      <c r="X988" s="203"/>
      <c r="Y988" s="382"/>
      <c r="Z988" s="203"/>
      <c r="AA988" s="42"/>
      <c r="AB988" s="42"/>
    </row>
    <row r="989" spans="4:28">
      <c r="D989" s="241"/>
      <c r="E989" s="370">
        <v>44298</v>
      </c>
      <c r="F989" s="240" t="s">
        <v>2243</v>
      </c>
      <c r="G989" s="266"/>
      <c r="H989" s="241">
        <v>1181.9100000000001</v>
      </c>
      <c r="I989" s="388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388"/>
      <c r="V989" s="259"/>
      <c r="W989" s="42"/>
      <c r="X989" s="203"/>
      <c r="Y989" s="382"/>
      <c r="Z989" s="203"/>
      <c r="AA989" s="42"/>
      <c r="AB989" s="42"/>
    </row>
    <row r="990" spans="4:28">
      <c r="D990" s="241"/>
      <c r="E990" s="370">
        <v>44299</v>
      </c>
      <c r="F990" s="240" t="s">
        <v>495</v>
      </c>
      <c r="G990" s="266">
        <v>811.85</v>
      </c>
      <c r="H990" s="241"/>
      <c r="I990" s="388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388"/>
      <c r="V990" s="259"/>
      <c r="W990" s="42"/>
      <c r="X990" s="203"/>
      <c r="Y990" s="382"/>
      <c r="Z990" s="203"/>
      <c r="AA990" s="42"/>
      <c r="AB990" s="42"/>
    </row>
    <row r="991" spans="4:28">
      <c r="D991" s="241"/>
      <c r="E991" s="370">
        <v>44299</v>
      </c>
      <c r="F991" s="240" t="s">
        <v>2245</v>
      </c>
      <c r="G991" s="266"/>
      <c r="H991" s="241">
        <v>810.85</v>
      </c>
      <c r="I991" s="388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259"/>
      <c r="U991" s="388"/>
      <c r="V991" s="259"/>
      <c r="W991" s="42"/>
      <c r="X991" s="203"/>
      <c r="Y991" s="382"/>
      <c r="Z991" s="203"/>
      <c r="AA991" s="42"/>
      <c r="AB991" s="42"/>
    </row>
    <row r="992" spans="4:28">
      <c r="D992" s="241"/>
      <c r="E992" s="370">
        <v>44299</v>
      </c>
      <c r="F992" s="240" t="s">
        <v>2106</v>
      </c>
      <c r="G992" s="266"/>
      <c r="H992" s="241">
        <v>1</v>
      </c>
      <c r="I992" s="388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>
        <v>1</v>
      </c>
      <c r="T992" s="259"/>
      <c r="U992" s="388"/>
      <c r="V992" s="259"/>
      <c r="W992" s="42"/>
      <c r="X992" s="203"/>
      <c r="Y992" s="382"/>
      <c r="Z992" s="203"/>
      <c r="AA992" s="42"/>
      <c r="AB992" s="42"/>
    </row>
    <row r="993" spans="4:28">
      <c r="D993" s="241"/>
      <c r="E993" s="370">
        <v>44299</v>
      </c>
      <c r="F993" s="240" t="s">
        <v>2189</v>
      </c>
      <c r="G993" s="266">
        <v>860</v>
      </c>
      <c r="H993" s="241"/>
      <c r="I993" s="388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388"/>
      <c r="V993" s="259"/>
      <c r="W993" s="42"/>
      <c r="X993" s="203"/>
      <c r="Y993" s="382"/>
      <c r="Z993" s="203"/>
      <c r="AA993" s="42"/>
      <c r="AB993" s="42"/>
    </row>
    <row r="994" spans="4:28">
      <c r="D994" s="241"/>
      <c r="E994" s="370">
        <v>44299</v>
      </c>
      <c r="F994" s="240" t="s">
        <v>962</v>
      </c>
      <c r="G994" s="266"/>
      <c r="H994" s="241">
        <v>811.85</v>
      </c>
      <c r="I994" s="388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388"/>
      <c r="V994" s="259"/>
      <c r="W994" s="42"/>
      <c r="X994" s="203"/>
      <c r="Y994" s="382"/>
      <c r="Z994" s="203"/>
      <c r="AA994" s="42"/>
      <c r="AB994" s="42"/>
    </row>
    <row r="995" spans="4:28">
      <c r="D995" s="241"/>
      <c r="E995" s="370">
        <v>44299</v>
      </c>
      <c r="F995" s="240" t="s">
        <v>2191</v>
      </c>
      <c r="G995" s="266"/>
      <c r="H995" s="241">
        <v>48.15</v>
      </c>
      <c r="I995" s="388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388"/>
      <c r="V995" s="259"/>
      <c r="W995" s="42"/>
      <c r="X995" s="203"/>
      <c r="Y995" s="382"/>
      <c r="Z995" s="203"/>
      <c r="AA995" s="42"/>
      <c r="AB995" s="42"/>
    </row>
    <row r="996" spans="4:28">
      <c r="D996" s="241"/>
      <c r="E996" s="370">
        <v>44300</v>
      </c>
      <c r="F996" s="240" t="s">
        <v>495</v>
      </c>
      <c r="G996" s="266">
        <v>1514.37</v>
      </c>
      <c r="H996" s="241"/>
      <c r="I996" s="388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388"/>
      <c r="V996" s="259"/>
      <c r="W996" s="42"/>
      <c r="X996" s="203"/>
      <c r="Y996" s="382"/>
      <c r="Z996" s="203"/>
      <c r="AA996" s="42"/>
      <c r="AB996" s="42"/>
    </row>
    <row r="997" spans="4:28">
      <c r="D997" s="241"/>
      <c r="E997" s="370">
        <v>44300</v>
      </c>
      <c r="F997" s="240" t="s">
        <v>2246</v>
      </c>
      <c r="G997" s="266"/>
      <c r="H997" s="241">
        <v>630</v>
      </c>
      <c r="I997" s="388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259"/>
      <c r="U997" s="388"/>
      <c r="V997" s="259"/>
      <c r="W997" s="42"/>
      <c r="X997" s="203"/>
      <c r="Y997" s="382"/>
      <c r="Z997" s="203"/>
      <c r="AA997" s="42"/>
      <c r="AB997" s="42"/>
    </row>
    <row r="998" spans="4:28">
      <c r="D998" s="241"/>
      <c r="E998" s="370">
        <v>44300</v>
      </c>
      <c r="F998" s="240" t="s">
        <v>2247</v>
      </c>
      <c r="G998" s="266"/>
      <c r="H998" s="241">
        <v>814.37</v>
      </c>
      <c r="I998" s="388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259"/>
      <c r="U998" s="388"/>
      <c r="V998" s="259"/>
      <c r="W998" s="42"/>
      <c r="X998" s="203"/>
      <c r="Y998" s="382"/>
      <c r="Z998" s="203"/>
      <c r="AA998" s="42"/>
      <c r="AB998" s="42"/>
    </row>
    <row r="999" spans="4:28">
      <c r="D999" s="241"/>
      <c r="E999" s="370">
        <v>44300</v>
      </c>
      <c r="F999" s="240" t="s">
        <v>2106</v>
      </c>
      <c r="G999" s="266"/>
      <c r="H999" s="241">
        <v>1</v>
      </c>
      <c r="I999" s="388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>
        <v>1</v>
      </c>
      <c r="T999" s="259"/>
      <c r="U999" s="388"/>
      <c r="V999" s="259"/>
      <c r="W999" s="42"/>
      <c r="X999" s="203"/>
      <c r="Y999" s="382"/>
      <c r="Z999" s="203"/>
      <c r="AA999" s="42"/>
      <c r="AB999" s="42"/>
    </row>
    <row r="1000" spans="4:28">
      <c r="D1000" s="241"/>
      <c r="E1000" s="370">
        <v>44300</v>
      </c>
      <c r="F1000" s="240" t="s">
        <v>2195</v>
      </c>
      <c r="G1000" s="266"/>
      <c r="H1000" s="241">
        <v>69</v>
      </c>
      <c r="I1000" s="388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>
        <v>69</v>
      </c>
      <c r="U1000" s="388"/>
      <c r="V1000" s="259"/>
      <c r="W1000" s="42"/>
      <c r="X1000" s="203"/>
      <c r="Y1000" s="382"/>
      <c r="Z1000" s="203"/>
      <c r="AA1000" s="42"/>
      <c r="AB1000" s="42"/>
    </row>
    <row r="1001" spans="4:28">
      <c r="D1001" s="241"/>
      <c r="E1001" s="370">
        <v>44300</v>
      </c>
      <c r="F1001" s="240" t="s">
        <v>1664</v>
      </c>
      <c r="G1001" s="266">
        <v>1766</v>
      </c>
      <c r="H1001" s="241"/>
      <c r="I1001" s="388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388"/>
      <c r="V1001" s="259"/>
      <c r="W1001" s="42"/>
      <c r="X1001" s="203"/>
      <c r="Y1001" s="382"/>
      <c r="Z1001" s="203"/>
      <c r="AA1001" s="42"/>
      <c r="AB1001" s="42"/>
    </row>
    <row r="1002" spans="4:28">
      <c r="D1002" s="241"/>
      <c r="E1002" s="370">
        <v>44300</v>
      </c>
      <c r="F1002" s="240" t="s">
        <v>962</v>
      </c>
      <c r="G1002" s="266"/>
      <c r="H1002" s="266">
        <v>1514.37</v>
      </c>
      <c r="I1002" s="388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388"/>
      <c r="V1002" s="259"/>
      <c r="W1002" s="42"/>
      <c r="X1002" s="203"/>
      <c r="Y1002" s="382"/>
      <c r="Z1002" s="203"/>
      <c r="AA1002" s="42"/>
      <c r="AB1002" s="42"/>
    </row>
    <row r="1003" spans="4:28">
      <c r="D1003" s="241"/>
      <c r="E1003" s="370">
        <v>44300</v>
      </c>
      <c r="F1003" s="240" t="s">
        <v>2093</v>
      </c>
      <c r="G1003" s="266"/>
      <c r="H1003" s="241">
        <v>251.63</v>
      </c>
      <c r="I1003" s="388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259"/>
      <c r="U1003" s="388"/>
      <c r="V1003" s="259"/>
      <c r="W1003" s="42"/>
      <c r="X1003" s="203"/>
      <c r="Y1003" s="382"/>
      <c r="Z1003" s="203"/>
      <c r="AA1003" s="42"/>
      <c r="AB1003" s="42"/>
    </row>
    <row r="1004" spans="4:28">
      <c r="D1004" s="241"/>
      <c r="E1004" s="370">
        <v>44306</v>
      </c>
      <c r="F1004" s="240" t="s">
        <v>495</v>
      </c>
      <c r="G1004" s="266">
        <v>3067.2</v>
      </c>
      <c r="H1004" s="241"/>
      <c r="I1004" s="388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259"/>
      <c r="U1004" s="388"/>
      <c r="V1004" s="259"/>
      <c r="W1004" s="42"/>
      <c r="X1004" s="203"/>
      <c r="Y1004" s="382"/>
      <c r="Z1004" s="203"/>
      <c r="AA1004" s="42"/>
      <c r="AB1004" s="42"/>
    </row>
    <row r="1005" spans="4:28">
      <c r="D1005" s="241"/>
      <c r="E1005" s="370">
        <v>44306</v>
      </c>
      <c r="F1005" s="240" t="s">
        <v>2248</v>
      </c>
      <c r="G1005" s="266"/>
      <c r="H1005" s="241">
        <v>2989.2</v>
      </c>
      <c r="I1005" s="388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259"/>
      <c r="U1005" s="388"/>
      <c r="V1005" s="259"/>
      <c r="W1005" s="42"/>
      <c r="X1005" s="203"/>
      <c r="Y1005" s="382"/>
      <c r="Z1005" s="203"/>
      <c r="AA1005" s="42"/>
      <c r="AB1005" s="42"/>
    </row>
    <row r="1006" spans="4:28">
      <c r="D1006" s="241"/>
      <c r="E1006" s="370">
        <v>44306</v>
      </c>
      <c r="F1006" s="240" t="s">
        <v>2106</v>
      </c>
      <c r="G1006" s="266"/>
      <c r="H1006" s="241">
        <v>1</v>
      </c>
      <c r="I1006" s="388"/>
      <c r="J1006" s="259"/>
      <c r="K1006" s="259"/>
      <c r="L1006" s="259"/>
      <c r="M1006" s="259"/>
      <c r="N1006" s="259"/>
      <c r="O1006" s="259"/>
      <c r="P1006" s="259"/>
      <c r="Q1006" s="259"/>
      <c r="R1006" s="259"/>
      <c r="S1006" s="259">
        <v>1</v>
      </c>
      <c r="T1006" s="259"/>
      <c r="U1006" s="388"/>
      <c r="V1006" s="259"/>
      <c r="W1006" s="42"/>
      <c r="X1006" s="203"/>
      <c r="Y1006" s="382"/>
      <c r="Z1006" s="203"/>
      <c r="AA1006" s="42"/>
      <c r="AB1006" s="42"/>
    </row>
    <row r="1007" spans="4:28">
      <c r="D1007" s="241"/>
      <c r="E1007" s="370">
        <v>44306</v>
      </c>
      <c r="F1007" s="240" t="s">
        <v>2054</v>
      </c>
      <c r="G1007" s="266"/>
      <c r="H1007" s="241">
        <v>77</v>
      </c>
      <c r="I1007" s="388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/>
      <c r="T1007" s="259">
        <v>77</v>
      </c>
      <c r="U1007" s="388"/>
      <c r="V1007" s="259"/>
      <c r="W1007" s="42"/>
      <c r="X1007" s="203"/>
      <c r="Y1007" s="382"/>
      <c r="Z1007" s="203"/>
      <c r="AA1007" s="42"/>
      <c r="AB1007" s="42"/>
    </row>
    <row r="1008" spans="4:28">
      <c r="D1008" s="241"/>
      <c r="E1008" s="370">
        <v>44306</v>
      </c>
      <c r="F1008" s="240" t="s">
        <v>2249</v>
      </c>
      <c r="G1008" s="266">
        <v>3315</v>
      </c>
      <c r="H1008" s="241"/>
      <c r="I1008" s="388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259"/>
      <c r="U1008" s="388"/>
      <c r="V1008" s="259"/>
      <c r="W1008" s="42"/>
      <c r="X1008" s="203"/>
      <c r="Y1008" s="382"/>
      <c r="Z1008" s="203"/>
      <c r="AA1008" s="42"/>
      <c r="AB1008" s="42"/>
    </row>
    <row r="1009" spans="4:28">
      <c r="D1009" s="241"/>
      <c r="E1009" s="370">
        <v>44306</v>
      </c>
      <c r="F1009" s="240" t="s">
        <v>962</v>
      </c>
      <c r="G1009" s="266"/>
      <c r="H1009" s="266">
        <v>3067.2</v>
      </c>
      <c r="I1009" s="388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259"/>
      <c r="U1009" s="388"/>
      <c r="V1009" s="259"/>
      <c r="W1009" s="42"/>
      <c r="X1009" s="203"/>
      <c r="Y1009" s="382"/>
      <c r="Z1009" s="203"/>
      <c r="AA1009" s="42"/>
      <c r="AB1009" s="42"/>
    </row>
    <row r="1010" spans="4:28">
      <c r="D1010" s="241"/>
      <c r="E1010" s="370">
        <v>44306</v>
      </c>
      <c r="F1010" s="240" t="s">
        <v>2250</v>
      </c>
      <c r="G1010" s="266"/>
      <c r="H1010" s="241">
        <v>247.8</v>
      </c>
      <c r="I1010" s="388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259"/>
      <c r="U1010" s="388"/>
      <c r="V1010" s="259"/>
      <c r="W1010" s="42"/>
      <c r="X1010" s="203"/>
      <c r="Y1010" s="382"/>
      <c r="Z1010" s="203"/>
      <c r="AA1010" s="42"/>
      <c r="AB1010" s="42"/>
    </row>
    <row r="1011" spans="4:28">
      <c r="D1011" s="241"/>
      <c r="E1011" s="370">
        <v>44302</v>
      </c>
      <c r="F1011" s="240" t="s">
        <v>495</v>
      </c>
      <c r="G1011" s="266">
        <v>1146</v>
      </c>
      <c r="H1011" s="241"/>
      <c r="I1011" s="388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259"/>
      <c r="U1011" s="388"/>
      <c r="V1011" s="259"/>
      <c r="W1011" s="42"/>
      <c r="X1011" s="203"/>
      <c r="Y1011" s="382"/>
      <c r="Z1011" s="203"/>
      <c r="AA1011" s="42"/>
      <c r="AB1011" s="42"/>
    </row>
    <row r="1012" spans="4:28">
      <c r="D1012" s="241">
        <v>10</v>
      </c>
      <c r="E1012" s="370">
        <v>44302</v>
      </c>
      <c r="F1012" s="240" t="s">
        <v>2251</v>
      </c>
      <c r="G1012" s="266"/>
      <c r="H1012" s="241">
        <v>1146</v>
      </c>
      <c r="I1012" s="388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259"/>
      <c r="U1012" s="388"/>
      <c r="V1012" s="259"/>
      <c r="W1012" s="42"/>
      <c r="X1012" s="203"/>
      <c r="Y1012" s="382"/>
      <c r="Z1012" s="203"/>
      <c r="AA1012" s="42"/>
      <c r="AB1012" s="42"/>
    </row>
    <row r="1013" spans="4:28">
      <c r="D1013" s="241"/>
      <c r="E1013" s="370">
        <v>44302</v>
      </c>
      <c r="F1013" s="240" t="s">
        <v>2252</v>
      </c>
      <c r="G1013" s="266">
        <v>1250</v>
      </c>
      <c r="H1013" s="241"/>
      <c r="I1013" s="388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259"/>
      <c r="U1013" s="388"/>
      <c r="V1013" s="259"/>
      <c r="W1013" s="42"/>
      <c r="X1013" s="203"/>
      <c r="Y1013" s="382"/>
      <c r="Z1013" s="203"/>
      <c r="AA1013" s="42"/>
      <c r="AB1013" s="42"/>
    </row>
    <row r="1014" spans="4:28">
      <c r="D1014" s="241"/>
      <c r="E1014" s="370">
        <v>44302</v>
      </c>
      <c r="F1014" s="240" t="s">
        <v>962</v>
      </c>
      <c r="G1014" s="266"/>
      <c r="H1014" s="241">
        <v>1146</v>
      </c>
      <c r="I1014" s="388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259"/>
      <c r="U1014" s="388"/>
      <c r="V1014" s="259"/>
      <c r="W1014" s="42"/>
      <c r="X1014" s="203"/>
      <c r="Y1014" s="382"/>
      <c r="Z1014" s="203"/>
      <c r="AA1014" s="42"/>
      <c r="AB1014" s="42"/>
    </row>
    <row r="1015" spans="4:28">
      <c r="D1015" s="241"/>
      <c r="E1015" s="370">
        <v>44302</v>
      </c>
      <c r="F1015" s="240" t="s">
        <v>2253</v>
      </c>
      <c r="G1015" s="266"/>
      <c r="H1015" s="241">
        <v>104</v>
      </c>
      <c r="I1015" s="388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259"/>
      <c r="U1015" s="388"/>
      <c r="V1015" s="259"/>
      <c r="W1015" s="42"/>
      <c r="X1015" s="203"/>
      <c r="Y1015" s="382"/>
      <c r="Z1015" s="203"/>
      <c r="AA1015" s="42"/>
      <c r="AB1015" s="42"/>
    </row>
    <row r="1016" spans="4:28">
      <c r="D1016" s="241"/>
      <c r="E1016" s="370">
        <v>44307</v>
      </c>
      <c r="F1016" s="240" t="s">
        <v>495</v>
      </c>
      <c r="G1016" s="266">
        <v>4117.66</v>
      </c>
      <c r="H1016" s="241"/>
      <c r="I1016" s="388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259"/>
      <c r="U1016" s="388"/>
      <c r="V1016" s="259"/>
      <c r="W1016" s="42"/>
      <c r="X1016" s="203"/>
      <c r="Y1016" s="382"/>
      <c r="Z1016" s="203"/>
      <c r="AA1016" s="42"/>
      <c r="AB1016" s="42"/>
    </row>
    <row r="1017" spans="4:28">
      <c r="D1017" s="241"/>
      <c r="E1017" s="370">
        <v>44307</v>
      </c>
      <c r="F1017" s="240" t="s">
        <v>2248</v>
      </c>
      <c r="G1017" s="266"/>
      <c r="H1017" s="241">
        <v>4116.66</v>
      </c>
      <c r="I1017" s="388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259"/>
      <c r="U1017" s="388"/>
      <c r="V1017" s="259"/>
      <c r="W1017" s="42"/>
      <c r="X1017" s="203"/>
      <c r="Y1017" s="382"/>
      <c r="Z1017" s="203"/>
      <c r="AA1017" s="42"/>
      <c r="AB1017" s="42"/>
    </row>
    <row r="1018" spans="4:28">
      <c r="D1018" s="241"/>
      <c r="E1018" s="370">
        <v>44307</v>
      </c>
      <c r="F1018" s="240" t="s">
        <v>2106</v>
      </c>
      <c r="G1018" s="266"/>
      <c r="H1018" s="241">
        <v>1</v>
      </c>
      <c r="I1018" s="388"/>
      <c r="J1018" s="259"/>
      <c r="K1018" s="259"/>
      <c r="L1018" s="259"/>
      <c r="M1018" s="259"/>
      <c r="N1018" s="259"/>
      <c r="O1018" s="259"/>
      <c r="P1018" s="259"/>
      <c r="Q1018" s="259"/>
      <c r="R1018" s="259"/>
      <c r="S1018" s="259">
        <v>1</v>
      </c>
      <c r="T1018" s="259"/>
      <c r="U1018" s="388"/>
      <c r="V1018" s="259"/>
      <c r="W1018" s="42"/>
      <c r="X1018" s="203"/>
      <c r="Y1018" s="382"/>
      <c r="Z1018" s="203"/>
      <c r="AA1018" s="42"/>
      <c r="AB1018" s="42"/>
    </row>
    <row r="1019" spans="4:28">
      <c r="D1019" s="241"/>
      <c r="E1019" s="370">
        <v>44307</v>
      </c>
      <c r="F1019" s="240" t="s">
        <v>2255</v>
      </c>
      <c r="G1019" s="266">
        <v>4430</v>
      </c>
      <c r="H1019" s="241"/>
      <c r="I1019" s="388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259"/>
      <c r="U1019" s="388"/>
      <c r="V1019" s="259"/>
      <c r="W1019" s="42"/>
      <c r="X1019" s="203"/>
      <c r="Y1019" s="382"/>
      <c r="Z1019" s="203"/>
      <c r="AA1019" s="42"/>
      <c r="AB1019" s="42"/>
    </row>
    <row r="1020" spans="4:28">
      <c r="D1020" s="241"/>
      <c r="E1020" s="370">
        <v>44307</v>
      </c>
      <c r="F1020" s="240" t="s">
        <v>962</v>
      </c>
      <c r="G1020" s="266"/>
      <c r="H1020" s="241">
        <v>4117.66</v>
      </c>
      <c r="I1020" s="388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259"/>
      <c r="U1020" s="388"/>
      <c r="V1020" s="259"/>
      <c r="W1020" s="42"/>
      <c r="X1020" s="203"/>
      <c r="Y1020" s="382"/>
      <c r="Z1020" s="203"/>
      <c r="AA1020" s="42"/>
      <c r="AB1020" s="42"/>
    </row>
    <row r="1021" spans="4:28">
      <c r="D1021" s="241"/>
      <c r="E1021" s="370">
        <v>44307</v>
      </c>
      <c r="F1021" s="240" t="s">
        <v>2256</v>
      </c>
      <c r="G1021" s="266"/>
      <c r="H1021" s="241">
        <v>160</v>
      </c>
      <c r="I1021" s="388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259"/>
      <c r="U1021" s="388"/>
      <c r="V1021" s="259"/>
      <c r="W1021" s="42"/>
      <c r="X1021" s="203"/>
      <c r="Y1021" s="382"/>
      <c r="Z1021" s="203"/>
      <c r="AA1021" s="42"/>
      <c r="AB1021" s="42">
        <v>160</v>
      </c>
    </row>
    <row r="1022" spans="4:28">
      <c r="D1022" s="241"/>
      <c r="E1022" s="370">
        <v>44307</v>
      </c>
      <c r="F1022" s="240" t="s">
        <v>2257</v>
      </c>
      <c r="G1022" s="266"/>
      <c r="H1022" s="241">
        <v>152.34</v>
      </c>
      <c r="I1022" s="388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259"/>
      <c r="U1022" s="388"/>
      <c r="V1022" s="259"/>
      <c r="W1022" s="42"/>
      <c r="X1022" s="203"/>
      <c r="Y1022" s="382"/>
      <c r="Z1022" s="203"/>
      <c r="AA1022" s="42"/>
      <c r="AB1022" s="42"/>
    </row>
    <row r="1023" spans="4:28">
      <c r="D1023" s="241"/>
      <c r="E1023" s="370">
        <v>44314</v>
      </c>
      <c r="F1023" s="240" t="s">
        <v>495</v>
      </c>
      <c r="G1023" s="266">
        <v>3806.6</v>
      </c>
      <c r="H1023" s="241"/>
      <c r="I1023" s="388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259"/>
      <c r="U1023" s="388"/>
      <c r="V1023" s="259"/>
      <c r="W1023" s="42"/>
      <c r="X1023" s="203"/>
      <c r="Y1023" s="382"/>
      <c r="Z1023" s="203"/>
      <c r="AA1023" s="42"/>
      <c r="AB1023" s="42"/>
    </row>
    <row r="1024" spans="4:28">
      <c r="D1024" s="241"/>
      <c r="E1024" s="370">
        <v>44314</v>
      </c>
      <c r="F1024" s="240" t="s">
        <v>956</v>
      </c>
      <c r="G1024" s="266">
        <v>50</v>
      </c>
      <c r="H1024" s="241"/>
      <c r="I1024" s="388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259"/>
      <c r="U1024" s="388"/>
      <c r="V1024" s="259"/>
      <c r="W1024" s="42"/>
      <c r="X1024" s="203"/>
      <c r="Y1024" s="382"/>
      <c r="Z1024" s="203"/>
      <c r="AA1024" s="42"/>
      <c r="AB1024" s="42"/>
    </row>
    <row r="1025" spans="4:28">
      <c r="D1025" s="241">
        <v>12</v>
      </c>
      <c r="E1025" s="370">
        <v>44314</v>
      </c>
      <c r="F1025" s="240" t="s">
        <v>2258</v>
      </c>
      <c r="G1025" s="266"/>
      <c r="H1025" s="241">
        <v>2351.2800000000002</v>
      </c>
      <c r="I1025" s="388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259"/>
      <c r="U1025" s="388"/>
      <c r="V1025" s="259"/>
      <c r="W1025" s="42"/>
      <c r="X1025" s="203"/>
      <c r="Y1025" s="382"/>
      <c r="Z1025" s="203"/>
      <c r="AA1025" s="42"/>
      <c r="AB1025" s="42"/>
    </row>
    <row r="1026" spans="4:28">
      <c r="D1026" s="241"/>
      <c r="E1026" s="370">
        <v>44314</v>
      </c>
      <c r="F1026" s="240" t="s">
        <v>2259</v>
      </c>
      <c r="G1026" s="266"/>
      <c r="H1026" s="241">
        <v>1454.32</v>
      </c>
      <c r="I1026" s="388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259"/>
      <c r="U1026" s="388"/>
      <c r="V1026" s="259"/>
      <c r="W1026" s="42"/>
      <c r="X1026" s="203"/>
      <c r="Y1026" s="382"/>
      <c r="Z1026" s="203"/>
      <c r="AA1026" s="42"/>
      <c r="AB1026" s="42"/>
    </row>
    <row r="1027" spans="4:28">
      <c r="D1027" s="241"/>
      <c r="E1027" s="370">
        <v>44314</v>
      </c>
      <c r="F1027" s="240" t="s">
        <v>2106</v>
      </c>
      <c r="G1027" s="266"/>
      <c r="H1027" s="241">
        <v>1</v>
      </c>
      <c r="I1027" s="388"/>
      <c r="J1027" s="259"/>
      <c r="K1027" s="259"/>
      <c r="L1027" s="259"/>
      <c r="M1027" s="259"/>
      <c r="N1027" s="259"/>
      <c r="O1027" s="259"/>
      <c r="P1027" s="259"/>
      <c r="Q1027" s="259"/>
      <c r="R1027" s="259"/>
      <c r="S1027" s="259">
        <v>1</v>
      </c>
      <c r="T1027" s="259"/>
      <c r="U1027" s="388"/>
      <c r="V1027" s="259"/>
      <c r="W1027" s="42"/>
      <c r="X1027" s="203"/>
      <c r="Y1027" s="382"/>
      <c r="Z1027" s="203"/>
      <c r="AA1027" s="42"/>
      <c r="AB1027" s="42"/>
    </row>
    <row r="1028" spans="4:28">
      <c r="D1028" s="241"/>
      <c r="E1028" s="370">
        <v>44314</v>
      </c>
      <c r="F1028" s="240" t="s">
        <v>2227</v>
      </c>
      <c r="G1028" s="266"/>
      <c r="H1028" s="241">
        <v>50</v>
      </c>
      <c r="I1028" s="388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/>
      <c r="T1028" s="259">
        <v>50</v>
      </c>
      <c r="U1028" s="388"/>
      <c r="V1028" s="259"/>
      <c r="W1028" s="42"/>
      <c r="X1028" s="203"/>
      <c r="Y1028" s="382"/>
      <c r="Z1028" s="203"/>
      <c r="AA1028" s="42"/>
      <c r="AB1028" s="42"/>
    </row>
    <row r="1029" spans="4:28">
      <c r="D1029" s="241"/>
      <c r="E1029" s="370">
        <v>44314</v>
      </c>
      <c r="F1029" s="240" t="s">
        <v>1653</v>
      </c>
      <c r="G1029" s="266">
        <v>4279</v>
      </c>
      <c r="H1029" s="241"/>
      <c r="I1029" s="388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259"/>
      <c r="U1029" s="388"/>
      <c r="V1029" s="259"/>
      <c r="W1029" s="42"/>
      <c r="X1029" s="203"/>
      <c r="Y1029" s="382"/>
      <c r="Z1029" s="203"/>
      <c r="AA1029" s="42"/>
      <c r="AB1029" s="42"/>
    </row>
    <row r="1030" spans="4:28">
      <c r="D1030" s="241"/>
      <c r="E1030" s="370">
        <v>44314</v>
      </c>
      <c r="F1030" s="240" t="s">
        <v>962</v>
      </c>
      <c r="G1030" s="266"/>
      <c r="H1030" s="241">
        <v>3806.6</v>
      </c>
      <c r="I1030" s="388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259"/>
      <c r="U1030" s="388"/>
      <c r="V1030" s="259"/>
      <c r="W1030" s="42"/>
      <c r="X1030" s="203"/>
      <c r="Y1030" s="382"/>
      <c r="Z1030" s="203"/>
      <c r="AA1030" s="42"/>
      <c r="AB1030" s="42"/>
    </row>
    <row r="1031" spans="4:28">
      <c r="D1031" s="241"/>
      <c r="E1031" s="370">
        <v>44314</v>
      </c>
      <c r="F1031" s="240" t="s">
        <v>963</v>
      </c>
      <c r="G1031" s="266"/>
      <c r="H1031" s="241">
        <v>50</v>
      </c>
      <c r="I1031" s="388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259"/>
      <c r="U1031" s="388"/>
      <c r="V1031" s="259"/>
      <c r="W1031" s="42"/>
      <c r="X1031" s="203"/>
      <c r="Y1031" s="382"/>
      <c r="Z1031" s="203"/>
      <c r="AA1031" s="42"/>
      <c r="AB1031" s="42"/>
    </row>
    <row r="1032" spans="4:28">
      <c r="D1032" s="241"/>
      <c r="E1032" s="370">
        <v>44314</v>
      </c>
      <c r="F1032" s="240" t="s">
        <v>2260</v>
      </c>
      <c r="G1032" s="266"/>
      <c r="H1032" s="241">
        <v>422.4</v>
      </c>
      <c r="I1032" s="388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259"/>
      <c r="U1032" s="388"/>
      <c r="V1032" s="259"/>
      <c r="W1032" s="42"/>
      <c r="X1032" s="203"/>
      <c r="Y1032" s="382"/>
      <c r="Z1032" s="203"/>
      <c r="AA1032" s="42"/>
      <c r="AB1032" s="42"/>
    </row>
    <row r="1033" spans="4:28">
      <c r="D1033" s="241"/>
      <c r="E1033" s="370">
        <v>44314</v>
      </c>
      <c r="F1033" s="240" t="s">
        <v>495</v>
      </c>
      <c r="G1033" s="266">
        <v>1727.41</v>
      </c>
      <c r="H1033" s="241"/>
      <c r="I1033" s="388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259"/>
      <c r="U1033" s="388"/>
      <c r="V1033" s="259"/>
      <c r="W1033" s="42"/>
      <c r="X1033" s="203"/>
      <c r="Y1033" s="382"/>
      <c r="Z1033" s="203"/>
      <c r="AA1033" s="42"/>
      <c r="AB1033" s="42"/>
    </row>
    <row r="1034" spans="4:28">
      <c r="D1034" s="241">
        <v>9</v>
      </c>
      <c r="E1034" s="370">
        <v>44314</v>
      </c>
      <c r="F1034" s="240" t="s">
        <v>2261</v>
      </c>
      <c r="G1034" s="266"/>
      <c r="H1034" s="241">
        <v>1166</v>
      </c>
      <c r="I1034" s="388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259"/>
      <c r="U1034" s="388"/>
      <c r="V1034" s="259"/>
      <c r="W1034" s="42"/>
      <c r="X1034" s="203"/>
      <c r="Y1034" s="382"/>
      <c r="Z1034" s="203"/>
      <c r="AA1034" s="42"/>
      <c r="AB1034" s="42"/>
    </row>
    <row r="1035" spans="4:28">
      <c r="D1035" s="241"/>
      <c r="E1035" s="370">
        <v>44314</v>
      </c>
      <c r="F1035" s="240" t="s">
        <v>2107</v>
      </c>
      <c r="G1035" s="266"/>
      <c r="H1035" s="241">
        <v>481.41</v>
      </c>
      <c r="I1035" s="388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259"/>
      <c r="U1035" s="388"/>
      <c r="V1035" s="259"/>
      <c r="W1035" s="42"/>
      <c r="X1035" s="203"/>
      <c r="Y1035" s="382"/>
      <c r="Z1035" s="203"/>
      <c r="AA1035" s="42"/>
      <c r="AB1035" s="42"/>
    </row>
    <row r="1036" spans="4:28">
      <c r="D1036" s="241"/>
      <c r="E1036" s="370">
        <v>44314</v>
      </c>
      <c r="F1036" s="240" t="s">
        <v>2054</v>
      </c>
      <c r="G1036" s="266"/>
      <c r="H1036" s="241">
        <v>79</v>
      </c>
      <c r="I1036" s="388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/>
      <c r="T1036" s="259">
        <v>79</v>
      </c>
      <c r="U1036" s="388"/>
      <c r="V1036" s="259"/>
      <c r="W1036" s="42"/>
      <c r="X1036" s="203"/>
      <c r="Y1036" s="382"/>
      <c r="Z1036" s="203"/>
      <c r="AA1036" s="42"/>
      <c r="AB1036" s="42"/>
    </row>
    <row r="1037" spans="4:28">
      <c r="D1037" s="241"/>
      <c r="E1037" s="370">
        <v>44314</v>
      </c>
      <c r="F1037" s="240" t="s">
        <v>2106</v>
      </c>
      <c r="G1037" s="266"/>
      <c r="H1037" s="241">
        <v>1</v>
      </c>
      <c r="I1037" s="388"/>
      <c r="J1037" s="259"/>
      <c r="K1037" s="259"/>
      <c r="L1037" s="259"/>
      <c r="M1037" s="259"/>
      <c r="N1037" s="259"/>
      <c r="O1037" s="259"/>
      <c r="P1037" s="259"/>
      <c r="Q1037" s="259"/>
      <c r="R1037" s="259"/>
      <c r="S1037" s="259">
        <v>1</v>
      </c>
      <c r="T1037" s="259"/>
      <c r="U1037" s="388"/>
      <c r="V1037" s="259"/>
      <c r="W1037" s="42"/>
      <c r="X1037" s="203"/>
      <c r="Y1037" s="382"/>
      <c r="Z1037" s="203"/>
      <c r="AA1037" s="42"/>
      <c r="AB1037" s="42"/>
    </row>
    <row r="1038" spans="4:28">
      <c r="D1038" s="241"/>
      <c r="E1038" s="370">
        <v>44314</v>
      </c>
      <c r="F1038" s="240" t="s">
        <v>2134</v>
      </c>
      <c r="G1038" s="266">
        <v>1874</v>
      </c>
      <c r="H1038" s="241"/>
      <c r="I1038" s="388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259"/>
      <c r="U1038" s="388"/>
      <c r="V1038" s="259"/>
      <c r="W1038" s="42"/>
      <c r="X1038" s="203"/>
      <c r="Y1038" s="382"/>
      <c r="Z1038" s="203"/>
      <c r="AA1038" s="42"/>
      <c r="AB1038" s="42"/>
    </row>
    <row r="1039" spans="4:28">
      <c r="D1039" s="241"/>
      <c r="E1039" s="370">
        <v>44314</v>
      </c>
      <c r="F1039" s="240" t="s">
        <v>2217</v>
      </c>
      <c r="G1039" s="266"/>
      <c r="H1039" s="241">
        <v>58</v>
      </c>
      <c r="I1039" s="388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/>
      <c r="T1039" s="259">
        <v>49</v>
      </c>
      <c r="U1039" s="388"/>
      <c r="V1039" s="259"/>
      <c r="W1039" s="42"/>
      <c r="X1039" s="203"/>
      <c r="Y1039" s="382"/>
      <c r="Z1039" s="203"/>
      <c r="AA1039" s="42"/>
      <c r="AB1039" s="42"/>
    </row>
    <row r="1040" spans="4:28">
      <c r="D1040" s="241"/>
      <c r="E1040" s="370">
        <v>44314</v>
      </c>
      <c r="F1040" s="240" t="s">
        <v>962</v>
      </c>
      <c r="G1040" s="266"/>
      <c r="H1040" s="266">
        <v>1727.41</v>
      </c>
      <c r="I1040" s="388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259"/>
      <c r="U1040" s="388"/>
      <c r="V1040" s="259"/>
      <c r="W1040" s="42"/>
      <c r="X1040" s="203"/>
      <c r="Y1040" s="382"/>
      <c r="Z1040" s="203"/>
      <c r="AA1040" s="42"/>
      <c r="AB1040" s="42"/>
    </row>
    <row r="1041" spans="4:28">
      <c r="D1041" s="241"/>
      <c r="E1041" s="370">
        <v>44314</v>
      </c>
      <c r="F1041" s="240" t="s">
        <v>2135</v>
      </c>
      <c r="G1041" s="266"/>
      <c r="H1041" s="241">
        <v>88.59</v>
      </c>
      <c r="I1041" s="388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259"/>
      <c r="U1041" s="388"/>
      <c r="V1041" s="259"/>
      <c r="W1041" s="42"/>
      <c r="X1041" s="203"/>
      <c r="Y1041" s="382"/>
      <c r="Z1041" s="203"/>
      <c r="AA1041" s="42"/>
      <c r="AB1041" s="42"/>
    </row>
    <row r="1042" spans="4:28">
      <c r="D1042" s="241"/>
      <c r="E1042" s="370">
        <v>44314</v>
      </c>
      <c r="F1042" s="240" t="s">
        <v>495</v>
      </c>
      <c r="G1042" s="266">
        <v>739.49</v>
      </c>
      <c r="H1042" s="241"/>
      <c r="I1042" s="388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259"/>
      <c r="U1042" s="388"/>
      <c r="V1042" s="259"/>
      <c r="W1042" s="42"/>
      <c r="X1042" s="203"/>
      <c r="Y1042" s="382"/>
      <c r="Z1042" s="203"/>
      <c r="AA1042" s="42"/>
      <c r="AB1042" s="42"/>
    </row>
    <row r="1043" spans="4:28">
      <c r="D1043" s="241">
        <v>5</v>
      </c>
      <c r="E1043" s="370">
        <v>44314</v>
      </c>
      <c r="F1043" s="240" t="s">
        <v>1923</v>
      </c>
      <c r="G1043" s="266"/>
      <c r="H1043" s="241">
        <v>539.12</v>
      </c>
      <c r="I1043" s="388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259"/>
      <c r="U1043" s="388"/>
      <c r="V1043" s="259"/>
      <c r="W1043" s="42"/>
      <c r="X1043" s="203"/>
      <c r="Y1043" s="382"/>
      <c r="Z1043" s="203"/>
      <c r="AA1043" s="42"/>
      <c r="AB1043" s="42"/>
    </row>
    <row r="1044" spans="4:28">
      <c r="D1044" s="241"/>
      <c r="E1044" s="370">
        <v>44314</v>
      </c>
      <c r="F1044" s="240" t="s">
        <v>2107</v>
      </c>
      <c r="G1044" s="266"/>
      <c r="H1044" s="241">
        <v>125.37</v>
      </c>
      <c r="I1044" s="388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259"/>
      <c r="U1044" s="388"/>
      <c r="V1044" s="259"/>
      <c r="W1044" s="42"/>
      <c r="X1044" s="203"/>
      <c r="Y1044" s="382"/>
      <c r="Z1044" s="203"/>
      <c r="AA1044" s="42"/>
      <c r="AB1044" s="42"/>
    </row>
    <row r="1045" spans="4:28">
      <c r="D1045" s="241"/>
      <c r="E1045" s="370">
        <v>44314</v>
      </c>
      <c r="F1045" s="240" t="s">
        <v>2106</v>
      </c>
      <c r="G1045" s="266"/>
      <c r="H1045" s="241">
        <v>1</v>
      </c>
      <c r="I1045" s="388"/>
      <c r="J1045" s="259"/>
      <c r="K1045" s="259"/>
      <c r="L1045" s="259"/>
      <c r="M1045" s="259"/>
      <c r="N1045" s="259"/>
      <c r="O1045" s="259"/>
      <c r="P1045" s="259"/>
      <c r="Q1045" s="259"/>
      <c r="R1045" s="259"/>
      <c r="S1045" s="259">
        <v>1</v>
      </c>
      <c r="T1045" s="259"/>
      <c r="U1045" s="388"/>
      <c r="V1045" s="259"/>
      <c r="W1045" s="42"/>
      <c r="X1045" s="203"/>
      <c r="Y1045" s="382"/>
      <c r="Z1045" s="203"/>
      <c r="AA1045" s="42"/>
      <c r="AB1045" s="42"/>
    </row>
    <row r="1046" spans="4:28">
      <c r="D1046" s="241"/>
      <c r="E1046" s="370">
        <v>44314</v>
      </c>
      <c r="F1046" s="240" t="s">
        <v>2054</v>
      </c>
      <c r="G1046" s="266"/>
      <c r="H1046" s="241">
        <v>74</v>
      </c>
      <c r="I1046" s="388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/>
      <c r="T1046" s="259">
        <v>74</v>
      </c>
      <c r="U1046" s="388"/>
      <c r="V1046" s="259"/>
      <c r="W1046" s="42"/>
      <c r="X1046" s="203"/>
      <c r="Y1046" s="382"/>
      <c r="Z1046" s="203"/>
      <c r="AA1046" s="42"/>
      <c r="AB1046" s="42"/>
    </row>
    <row r="1047" spans="4:28">
      <c r="D1047" s="241"/>
      <c r="E1047" s="370">
        <v>44314</v>
      </c>
      <c r="F1047" s="240" t="s">
        <v>1893</v>
      </c>
      <c r="G1047" s="266">
        <v>806</v>
      </c>
      <c r="H1047" s="241"/>
      <c r="I1047" s="388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259"/>
      <c r="U1047" s="388"/>
      <c r="V1047" s="259"/>
      <c r="W1047" s="42"/>
      <c r="X1047" s="203"/>
      <c r="Y1047" s="382"/>
      <c r="Z1047" s="203"/>
      <c r="AA1047" s="42"/>
      <c r="AB1047" s="42"/>
    </row>
    <row r="1048" spans="4:28">
      <c r="D1048" s="241"/>
      <c r="E1048" s="370">
        <v>44314</v>
      </c>
      <c r="F1048" s="240" t="s">
        <v>2217</v>
      </c>
      <c r="G1048" s="266"/>
      <c r="H1048" s="241">
        <v>37</v>
      </c>
      <c r="I1048" s="388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259"/>
      <c r="U1048" s="388"/>
      <c r="V1048" s="259"/>
      <c r="W1048" s="42"/>
      <c r="X1048" s="203"/>
      <c r="Y1048" s="382"/>
      <c r="Z1048" s="203"/>
      <c r="AA1048" s="42"/>
      <c r="AB1048" s="42"/>
    </row>
    <row r="1049" spans="4:28">
      <c r="D1049" s="241"/>
      <c r="E1049" s="370">
        <v>44314</v>
      </c>
      <c r="F1049" s="240" t="s">
        <v>962</v>
      </c>
      <c r="G1049" s="266"/>
      <c r="H1049" s="241">
        <v>739.49</v>
      </c>
      <c r="I1049" s="388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259"/>
      <c r="U1049" s="388"/>
      <c r="V1049" s="259"/>
      <c r="W1049" s="42"/>
      <c r="X1049" s="203"/>
      <c r="Y1049" s="382"/>
      <c r="Z1049" s="203"/>
      <c r="AA1049" s="42"/>
      <c r="AB1049" s="42"/>
    </row>
    <row r="1050" spans="4:28">
      <c r="D1050" s="241"/>
      <c r="E1050" s="370">
        <v>44314</v>
      </c>
      <c r="F1050" s="240" t="s">
        <v>1926</v>
      </c>
      <c r="G1050" s="266"/>
      <c r="H1050" s="241">
        <v>29.51</v>
      </c>
      <c r="I1050" s="388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259"/>
      <c r="U1050" s="388"/>
      <c r="V1050" s="259"/>
      <c r="W1050" s="42"/>
      <c r="X1050" s="203"/>
      <c r="Y1050" s="382"/>
      <c r="Z1050" s="203"/>
      <c r="AA1050" s="42"/>
      <c r="AB1050" s="42"/>
    </row>
    <row r="1051" spans="4:28">
      <c r="D1051" s="241"/>
      <c r="E1051" s="370">
        <v>44315</v>
      </c>
      <c r="F1051" s="240" t="s">
        <v>495</v>
      </c>
      <c r="G1051" s="266">
        <v>2227.5100000000002</v>
      </c>
      <c r="H1051" s="241"/>
      <c r="I1051" s="388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259"/>
      <c r="U1051" s="388"/>
      <c r="V1051" s="259"/>
      <c r="W1051" s="42"/>
      <c r="X1051" s="203"/>
      <c r="Y1051" s="382"/>
      <c r="Z1051" s="203"/>
      <c r="AA1051" s="42"/>
      <c r="AB1051" s="42"/>
    </row>
    <row r="1052" spans="4:28">
      <c r="D1052" s="241"/>
      <c r="E1052" s="370">
        <v>44315</v>
      </c>
      <c r="F1052" s="240" t="s">
        <v>956</v>
      </c>
      <c r="G1052" s="266">
        <v>124</v>
      </c>
      <c r="H1052" s="242"/>
      <c r="I1052" s="388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259"/>
      <c r="U1052" s="388"/>
      <c r="V1052" s="259"/>
      <c r="W1052" s="42"/>
      <c r="X1052" s="203"/>
      <c r="Y1052" s="382"/>
      <c r="Z1052" s="203"/>
      <c r="AA1052" s="42"/>
      <c r="AB1052" s="42"/>
    </row>
    <row r="1053" spans="4:28">
      <c r="D1053" s="241">
        <v>5</v>
      </c>
      <c r="E1053" s="370">
        <v>44315</v>
      </c>
      <c r="F1053" s="240" t="s">
        <v>2229</v>
      </c>
      <c r="G1053" s="266"/>
      <c r="H1053" s="241">
        <v>889.57</v>
      </c>
      <c r="I1053" s="388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259"/>
      <c r="U1053" s="388"/>
      <c r="V1053" s="259"/>
      <c r="W1053" s="42"/>
      <c r="X1053" s="203"/>
      <c r="Y1053" s="382"/>
      <c r="Z1053" s="203"/>
      <c r="AA1053" s="42"/>
      <c r="AB1053" s="42"/>
    </row>
    <row r="1054" spans="4:28">
      <c r="D1054" s="241"/>
      <c r="E1054" s="370">
        <v>44315</v>
      </c>
      <c r="F1054" s="240" t="s">
        <v>2107</v>
      </c>
      <c r="G1054" s="266"/>
      <c r="H1054" s="241">
        <v>365.94</v>
      </c>
      <c r="I1054" s="388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259"/>
      <c r="U1054" s="388"/>
      <c r="V1054" s="259"/>
      <c r="W1054" s="42"/>
      <c r="X1054" s="203"/>
      <c r="Y1054" s="382"/>
      <c r="Z1054" s="203"/>
      <c r="AA1054" s="42"/>
      <c r="AB1054" s="42"/>
    </row>
    <row r="1055" spans="4:28">
      <c r="D1055" s="241"/>
      <c r="E1055" s="370">
        <v>44315</v>
      </c>
      <c r="F1055" s="240" t="s">
        <v>2106</v>
      </c>
      <c r="G1055" s="266"/>
      <c r="H1055" s="241">
        <v>1</v>
      </c>
      <c r="I1055" s="388"/>
      <c r="J1055" s="259"/>
      <c r="K1055" s="259"/>
      <c r="L1055" s="259"/>
      <c r="M1055" s="259"/>
      <c r="N1055" s="259"/>
      <c r="O1055" s="259"/>
      <c r="P1055" s="259"/>
      <c r="Q1055" s="259"/>
      <c r="R1055" s="259"/>
      <c r="S1055" s="259">
        <v>1</v>
      </c>
      <c r="T1055" s="259"/>
      <c r="U1055" s="388"/>
      <c r="V1055" s="259"/>
      <c r="W1055" s="42"/>
      <c r="X1055" s="203"/>
      <c r="Y1055" s="382"/>
      <c r="Z1055" s="203"/>
      <c r="AA1055" s="42"/>
      <c r="AB1055" s="42"/>
    </row>
    <row r="1056" spans="4:28">
      <c r="D1056" s="241"/>
      <c r="E1056" s="370">
        <v>44315</v>
      </c>
      <c r="F1056" s="240" t="s">
        <v>2263</v>
      </c>
      <c r="G1056" s="266"/>
      <c r="H1056" s="241">
        <v>65</v>
      </c>
      <c r="I1056" s="388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/>
      <c r="T1056" s="259">
        <v>65</v>
      </c>
      <c r="U1056" s="388"/>
      <c r="V1056" s="259"/>
      <c r="W1056" s="42"/>
      <c r="X1056" s="203"/>
      <c r="Y1056" s="382"/>
      <c r="Z1056" s="203"/>
      <c r="AA1056" s="42"/>
      <c r="AB1056" s="42"/>
    </row>
    <row r="1057" spans="4:28">
      <c r="D1057" s="241"/>
      <c r="E1057" s="370">
        <v>44315</v>
      </c>
      <c r="F1057" s="240" t="s">
        <v>2054</v>
      </c>
      <c r="G1057" s="266"/>
      <c r="H1057" s="241">
        <v>62</v>
      </c>
      <c r="I1057" s="388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/>
      <c r="T1057" s="259">
        <v>62</v>
      </c>
      <c r="U1057" s="388"/>
      <c r="V1057" s="259"/>
      <c r="W1057" s="42"/>
      <c r="X1057" s="203"/>
      <c r="Y1057" s="382"/>
      <c r="Z1057" s="203"/>
      <c r="AA1057" s="42"/>
      <c r="AB1057" s="42"/>
    </row>
    <row r="1058" spans="4:28">
      <c r="D1058" s="241"/>
      <c r="E1058" s="370">
        <v>44315</v>
      </c>
      <c r="F1058" s="240" t="s">
        <v>2262</v>
      </c>
      <c r="G1058" s="266"/>
      <c r="H1058" s="241">
        <v>62</v>
      </c>
      <c r="I1058" s="388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/>
      <c r="T1058" s="259">
        <v>62</v>
      </c>
      <c r="U1058" s="388"/>
      <c r="V1058" s="259"/>
      <c r="W1058" s="42"/>
      <c r="X1058" s="203"/>
      <c r="Y1058" s="382"/>
      <c r="Z1058" s="203"/>
      <c r="AA1058" s="42"/>
      <c r="AB1058" s="42"/>
    </row>
    <row r="1059" spans="4:28">
      <c r="D1059" s="241"/>
      <c r="E1059" s="370">
        <v>44315</v>
      </c>
      <c r="F1059" s="240" t="s">
        <v>2213</v>
      </c>
      <c r="G1059" s="266"/>
      <c r="H1059" s="241">
        <v>906</v>
      </c>
      <c r="I1059" s="388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259"/>
      <c r="U1059" s="388"/>
      <c r="V1059" s="259">
        <v>906</v>
      </c>
      <c r="W1059" s="42"/>
      <c r="X1059" s="203"/>
      <c r="Y1059" s="382"/>
      <c r="Z1059" s="203"/>
      <c r="AA1059" s="42"/>
      <c r="AB1059" s="42"/>
    </row>
    <row r="1060" spans="4:28">
      <c r="D1060" s="241"/>
      <c r="E1060" s="370">
        <v>44316</v>
      </c>
      <c r="F1060" s="240" t="s">
        <v>2180</v>
      </c>
      <c r="G1060" s="266">
        <v>1506</v>
      </c>
      <c r="H1060" s="241"/>
      <c r="I1060" s="388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259"/>
      <c r="U1060" s="388"/>
      <c r="V1060" s="259"/>
      <c r="W1060" s="42"/>
      <c r="X1060" s="203"/>
      <c r="Y1060" s="382"/>
      <c r="Z1060" s="203"/>
      <c r="AA1060" s="42"/>
      <c r="AB1060" s="42"/>
    </row>
    <row r="1061" spans="4:28">
      <c r="D1061" s="241"/>
      <c r="E1061" s="370">
        <v>44316</v>
      </c>
      <c r="F1061" s="240" t="s">
        <v>2217</v>
      </c>
      <c r="G1061" s="266"/>
      <c r="H1061" s="241">
        <v>50</v>
      </c>
      <c r="I1061" s="388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/>
      <c r="T1061" s="259">
        <v>50</v>
      </c>
      <c r="U1061" s="388"/>
      <c r="V1061" s="259"/>
      <c r="W1061" s="42"/>
      <c r="X1061" s="203"/>
      <c r="Y1061" s="382"/>
      <c r="Z1061" s="203"/>
      <c r="AA1061" s="42"/>
      <c r="AB1061" s="42"/>
    </row>
    <row r="1062" spans="4:28">
      <c r="D1062" s="241"/>
      <c r="E1062" s="370">
        <v>44316</v>
      </c>
      <c r="F1062" s="240" t="s">
        <v>962</v>
      </c>
      <c r="G1062" s="266"/>
      <c r="H1062" s="241">
        <v>2227.5100000000002</v>
      </c>
      <c r="I1062" s="388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259"/>
      <c r="U1062" s="388"/>
      <c r="V1062" s="259"/>
      <c r="W1062" s="42"/>
      <c r="X1062" s="203"/>
      <c r="Y1062" s="382"/>
      <c r="Z1062" s="203"/>
      <c r="AA1062" s="42"/>
      <c r="AB1062" s="42"/>
    </row>
    <row r="1063" spans="4:28">
      <c r="D1063" s="241"/>
      <c r="E1063" s="370">
        <v>44316</v>
      </c>
      <c r="F1063" s="240" t="s">
        <v>963</v>
      </c>
      <c r="G1063" s="266"/>
      <c r="H1063" s="241">
        <v>124</v>
      </c>
      <c r="I1063" s="388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259"/>
      <c r="U1063" s="388"/>
      <c r="V1063" s="259"/>
      <c r="W1063" s="42"/>
      <c r="X1063" s="203"/>
      <c r="Y1063" s="382"/>
      <c r="Z1063" s="203"/>
      <c r="AA1063" s="42"/>
      <c r="AB1063" s="42"/>
    </row>
    <row r="1064" spans="4:28">
      <c r="D1064" s="241"/>
      <c r="E1064" s="370">
        <v>44316</v>
      </c>
      <c r="F1064" s="240" t="s">
        <v>2181</v>
      </c>
      <c r="G1064" s="266"/>
      <c r="H1064" s="241">
        <v>-895.51</v>
      </c>
      <c r="I1064" s="388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259"/>
      <c r="U1064" s="388"/>
      <c r="V1064" s="259"/>
      <c r="W1064" s="42"/>
      <c r="X1064" s="203"/>
      <c r="Y1064" s="382"/>
      <c r="Z1064" s="203"/>
      <c r="AA1064" s="42"/>
      <c r="AB1064" s="42"/>
    </row>
    <row r="1065" spans="4:28">
      <c r="D1065" s="241"/>
      <c r="E1065" s="370">
        <v>44316</v>
      </c>
      <c r="F1065" s="240" t="s">
        <v>495</v>
      </c>
      <c r="G1065" s="266">
        <v>456.02</v>
      </c>
      <c r="H1065" s="241"/>
      <c r="I1065" s="388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259"/>
      <c r="U1065" s="388"/>
      <c r="V1065" s="259"/>
      <c r="W1065" s="42"/>
      <c r="X1065" s="203"/>
      <c r="Y1065" s="382"/>
      <c r="Z1065" s="203"/>
      <c r="AA1065" s="42"/>
      <c r="AB1065" s="42"/>
    </row>
    <row r="1066" spans="4:28">
      <c r="D1066" s="241">
        <v>4</v>
      </c>
      <c r="E1066" s="370">
        <v>44316</v>
      </c>
      <c r="F1066" s="240" t="s">
        <v>2264</v>
      </c>
      <c r="G1066" s="266"/>
      <c r="H1066" s="241">
        <v>455.02</v>
      </c>
      <c r="I1066" s="388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259"/>
      <c r="U1066" s="388"/>
      <c r="V1066" s="259"/>
      <c r="W1066" s="42"/>
      <c r="X1066" s="203"/>
      <c r="Y1066" s="382"/>
      <c r="Z1066" s="203"/>
      <c r="AA1066" s="42"/>
      <c r="AB1066" s="42"/>
    </row>
    <row r="1067" spans="4:28">
      <c r="D1067" s="241"/>
      <c r="E1067" s="370">
        <v>44316</v>
      </c>
      <c r="F1067" s="240" t="s">
        <v>2106</v>
      </c>
      <c r="G1067" s="266"/>
      <c r="H1067" s="241">
        <v>1</v>
      </c>
      <c r="I1067" s="388"/>
      <c r="J1067" s="259"/>
      <c r="K1067" s="259"/>
      <c r="L1067" s="259"/>
      <c r="M1067" s="259"/>
      <c r="N1067" s="259"/>
      <c r="O1067" s="259"/>
      <c r="P1067" s="259"/>
      <c r="Q1067" s="259"/>
      <c r="R1067" s="259"/>
      <c r="S1067" s="259">
        <v>1</v>
      </c>
      <c r="T1067" s="259"/>
      <c r="U1067" s="388"/>
      <c r="V1067" s="259"/>
      <c r="W1067" s="42"/>
      <c r="X1067" s="203"/>
      <c r="Y1067" s="382"/>
      <c r="Z1067" s="203"/>
      <c r="AA1067" s="42"/>
      <c r="AB1067" s="42"/>
    </row>
    <row r="1068" spans="4:28">
      <c r="D1068" s="241"/>
      <c r="E1068" s="370">
        <v>44316</v>
      </c>
      <c r="F1068" s="240" t="s">
        <v>2265</v>
      </c>
      <c r="G1068" s="266">
        <v>500</v>
      </c>
      <c r="H1068" s="241"/>
      <c r="I1068" s="388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259"/>
      <c r="U1068" s="388"/>
      <c r="V1068" s="259"/>
      <c r="W1068" s="42"/>
      <c r="X1068" s="203"/>
      <c r="Y1068" s="382"/>
      <c r="Z1068" s="203"/>
      <c r="AA1068" s="42"/>
      <c r="AB1068" s="42"/>
    </row>
    <row r="1069" spans="4:28">
      <c r="D1069" s="241"/>
      <c r="E1069" s="370">
        <v>44316</v>
      </c>
      <c r="F1069" s="240" t="s">
        <v>962</v>
      </c>
      <c r="G1069" s="266"/>
      <c r="H1069" s="241">
        <v>456.02</v>
      </c>
      <c r="I1069" s="388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259"/>
      <c r="U1069" s="388"/>
      <c r="V1069" s="259"/>
      <c r="W1069" s="42"/>
      <c r="X1069" s="203"/>
      <c r="Y1069" s="382"/>
      <c r="Z1069" s="203"/>
      <c r="AA1069" s="42"/>
      <c r="AB1069" s="42"/>
    </row>
    <row r="1070" spans="4:28">
      <c r="D1070" s="241"/>
      <c r="E1070" s="370">
        <v>44316</v>
      </c>
      <c r="F1070" s="240" t="s">
        <v>2266</v>
      </c>
      <c r="G1070" s="266"/>
      <c r="H1070" s="241">
        <v>43.98</v>
      </c>
      <c r="I1070" s="388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259"/>
      <c r="U1070" s="388"/>
      <c r="V1070" s="259"/>
      <c r="W1070" s="42"/>
      <c r="X1070" s="203"/>
      <c r="Y1070" s="382"/>
      <c r="Z1070" s="203"/>
      <c r="AA1070" s="42"/>
      <c r="AB1070" s="42"/>
    </row>
    <row r="1071" spans="4:28">
      <c r="D1071" s="241"/>
      <c r="E1071" s="369">
        <v>44318</v>
      </c>
      <c r="F1071" s="42" t="s">
        <v>495</v>
      </c>
      <c r="G1071" s="265">
        <v>2534.8000000000002</v>
      </c>
      <c r="H1071" s="388"/>
      <c r="I1071" s="388"/>
      <c r="J1071" s="241"/>
      <c r="K1071" s="241"/>
      <c r="L1071" s="241"/>
      <c r="M1071" s="241"/>
      <c r="N1071" s="241"/>
      <c r="O1071" s="388"/>
      <c r="P1071" s="388"/>
      <c r="Q1071" s="388"/>
      <c r="R1071" s="241"/>
      <c r="S1071" s="241"/>
      <c r="T1071" s="241"/>
      <c r="U1071" s="388"/>
      <c r="V1071" s="241"/>
      <c r="W1071" s="42"/>
      <c r="X1071" s="42"/>
      <c r="Y1071" s="382"/>
      <c r="Z1071" s="42"/>
      <c r="AA1071" s="42"/>
      <c r="AB1071" s="42"/>
    </row>
    <row r="1072" spans="4:28">
      <c r="D1072" s="241"/>
      <c r="E1072" s="369">
        <v>44318</v>
      </c>
      <c r="F1072" s="42" t="s">
        <v>2269</v>
      </c>
      <c r="G1072" s="265"/>
      <c r="H1072" s="388">
        <v>106.8</v>
      </c>
      <c r="I1072" s="388"/>
      <c r="J1072" s="241"/>
      <c r="K1072" s="241"/>
      <c r="L1072" s="241"/>
      <c r="M1072" s="241"/>
      <c r="N1072" s="241">
        <v>106.8</v>
      </c>
      <c r="O1072" s="388"/>
      <c r="P1072" s="388"/>
      <c r="Q1072" s="388"/>
      <c r="R1072" s="241"/>
      <c r="S1072" s="241"/>
      <c r="T1072" s="241"/>
      <c r="U1072" s="388"/>
      <c r="V1072" s="241"/>
      <c r="W1072" s="42"/>
      <c r="X1072" s="42"/>
      <c r="Y1072" s="382"/>
      <c r="Z1072" s="42"/>
      <c r="AA1072" s="42"/>
      <c r="AB1072" s="42"/>
    </row>
    <row r="1073" spans="4:28">
      <c r="D1073" s="241"/>
      <c r="E1073" s="369">
        <v>44318</v>
      </c>
      <c r="F1073" s="42" t="s">
        <v>2270</v>
      </c>
      <c r="G1073" s="265"/>
      <c r="H1073" s="388">
        <v>110</v>
      </c>
      <c r="I1073" s="388"/>
      <c r="J1073" s="241"/>
      <c r="K1073" s="241"/>
      <c r="L1073" s="241"/>
      <c r="M1073" s="241"/>
      <c r="N1073" s="241">
        <v>110</v>
      </c>
      <c r="O1073" s="388"/>
      <c r="P1073" s="388"/>
      <c r="Q1073" s="388"/>
      <c r="R1073" s="241"/>
      <c r="S1073" s="241"/>
      <c r="T1073" s="241"/>
      <c r="U1073" s="388"/>
      <c r="V1073" s="241"/>
      <c r="W1073" s="42"/>
      <c r="X1073" s="42"/>
      <c r="Y1073" s="382"/>
      <c r="Z1073" s="42"/>
      <c r="AA1073" s="42"/>
      <c r="AB1073" s="42"/>
    </row>
    <row r="1074" spans="4:28">
      <c r="D1074" s="241"/>
      <c r="E1074" s="369">
        <v>44318</v>
      </c>
      <c r="F1074" s="42" t="s">
        <v>2271</v>
      </c>
      <c r="G1074" s="265"/>
      <c r="H1074" s="388">
        <v>2193</v>
      </c>
      <c r="I1074" s="388"/>
      <c r="J1074" s="241"/>
      <c r="K1074" s="241"/>
      <c r="L1074" s="241"/>
      <c r="M1074" s="241"/>
      <c r="N1074" s="241">
        <v>2193</v>
      </c>
      <c r="O1074" s="388"/>
      <c r="P1074" s="388"/>
      <c r="Q1074" s="388"/>
      <c r="R1074" s="241"/>
      <c r="S1074" s="241"/>
      <c r="T1074" s="241"/>
      <c r="U1074" s="388"/>
      <c r="V1074" s="241"/>
      <c r="W1074" s="42"/>
      <c r="X1074" s="42"/>
      <c r="Y1074" s="382"/>
      <c r="Z1074" s="42"/>
      <c r="AA1074" s="42"/>
      <c r="AB1074" s="42"/>
    </row>
    <row r="1075" spans="4:28">
      <c r="D1075" s="241"/>
      <c r="E1075" s="369">
        <v>44318</v>
      </c>
      <c r="F1075" s="42" t="s">
        <v>1914</v>
      </c>
      <c r="G1075" s="265"/>
      <c r="H1075" s="388">
        <v>1</v>
      </c>
      <c r="I1075" s="388"/>
      <c r="J1075" s="241"/>
      <c r="K1075" s="241"/>
      <c r="L1075" s="241"/>
      <c r="M1075" s="241"/>
      <c r="N1075" s="241"/>
      <c r="O1075" s="388"/>
      <c r="P1075" s="388"/>
      <c r="Q1075" s="388"/>
      <c r="R1075" s="241"/>
      <c r="S1075" s="241">
        <v>1</v>
      </c>
      <c r="T1075" s="241"/>
      <c r="U1075" s="388"/>
      <c r="V1075" s="241"/>
      <c r="W1075" s="42"/>
      <c r="X1075" s="42"/>
      <c r="Y1075" s="382"/>
      <c r="Z1075" s="42"/>
      <c r="AA1075" s="42"/>
      <c r="AB1075" s="42"/>
    </row>
    <row r="1076" spans="4:28">
      <c r="D1076" s="241"/>
      <c r="E1076" s="369">
        <v>44318</v>
      </c>
      <c r="F1076" s="42" t="s">
        <v>1264</v>
      </c>
      <c r="G1076" s="265"/>
      <c r="H1076" s="388">
        <v>124</v>
      </c>
      <c r="I1076" s="388"/>
      <c r="J1076" s="241"/>
      <c r="K1076" s="241"/>
      <c r="L1076" s="241"/>
      <c r="M1076" s="241"/>
      <c r="N1076" s="241"/>
      <c r="O1076" s="388"/>
      <c r="P1076" s="388"/>
      <c r="Q1076" s="388"/>
      <c r="R1076" s="241"/>
      <c r="S1076" s="241"/>
      <c r="T1076" s="241">
        <v>124</v>
      </c>
      <c r="U1076" s="388"/>
      <c r="V1076" s="241"/>
      <c r="W1076" s="42"/>
      <c r="X1076" s="42"/>
      <c r="Y1076" s="382"/>
      <c r="Z1076" s="42"/>
      <c r="AA1076" s="42"/>
      <c r="AB1076" s="42"/>
    </row>
    <row r="1077" spans="4:28">
      <c r="D1077" s="241"/>
      <c r="E1077" s="369">
        <v>44318</v>
      </c>
      <c r="F1077" s="42" t="s">
        <v>2272</v>
      </c>
      <c r="G1077" s="266">
        <v>2767</v>
      </c>
      <c r="H1077" s="388"/>
      <c r="I1077" s="388"/>
      <c r="J1077" s="241"/>
      <c r="K1077" s="241"/>
      <c r="L1077" s="241"/>
      <c r="M1077" s="241"/>
      <c r="N1077" s="241"/>
      <c r="O1077" s="388"/>
      <c r="P1077" s="388"/>
      <c r="Q1077" s="388"/>
      <c r="R1077" s="241"/>
      <c r="S1077" s="241"/>
      <c r="T1077" s="241"/>
      <c r="U1077" s="388"/>
      <c r="V1077" s="241"/>
      <c r="W1077" s="42"/>
      <c r="X1077" s="42"/>
      <c r="Y1077" s="382"/>
      <c r="Z1077" s="42"/>
      <c r="AA1077" s="42"/>
      <c r="AB1077" s="42"/>
    </row>
    <row r="1078" spans="4:28">
      <c r="D1078" s="241"/>
      <c r="E1078" s="369">
        <v>44318</v>
      </c>
      <c r="F1078" s="42" t="s">
        <v>962</v>
      </c>
      <c r="G1078" s="265"/>
      <c r="H1078" s="388">
        <v>2534.8000000000002</v>
      </c>
      <c r="I1078" s="388"/>
      <c r="J1078" s="241"/>
      <c r="K1078" s="241"/>
      <c r="L1078" s="241"/>
      <c r="M1078" s="241"/>
      <c r="N1078" s="241"/>
      <c r="O1078" s="388"/>
      <c r="P1078" s="388"/>
      <c r="Q1078" s="388"/>
      <c r="R1078" s="241"/>
      <c r="S1078" s="241"/>
      <c r="T1078" s="241"/>
      <c r="U1078" s="388"/>
      <c r="V1078" s="241"/>
      <c r="W1078" s="42"/>
      <c r="X1078" s="42"/>
      <c r="Y1078" s="382"/>
      <c r="Z1078" s="42"/>
      <c r="AA1078" s="42"/>
      <c r="AB1078" s="42"/>
    </row>
    <row r="1079" spans="4:28">
      <c r="D1079" s="241"/>
      <c r="E1079" s="369">
        <v>44318</v>
      </c>
      <c r="F1079" s="240" t="s">
        <v>2273</v>
      </c>
      <c r="G1079" s="266"/>
      <c r="H1079" s="241">
        <v>232.2</v>
      </c>
      <c r="I1079" s="388"/>
      <c r="J1079" s="241"/>
      <c r="K1079" s="241"/>
      <c r="L1079" s="241"/>
      <c r="M1079" s="241"/>
      <c r="N1079" s="241"/>
      <c r="O1079" s="388"/>
      <c r="P1079" s="388"/>
      <c r="Q1079" s="388"/>
      <c r="R1079" s="241"/>
      <c r="S1079" s="241"/>
      <c r="T1079" s="241"/>
      <c r="U1079" s="388"/>
      <c r="V1079" s="241"/>
      <c r="W1079" s="42"/>
      <c r="X1079" s="42"/>
      <c r="Y1079" s="382"/>
      <c r="Z1079" s="42"/>
      <c r="AA1079" s="42"/>
      <c r="AB1079" s="42"/>
    </row>
    <row r="1080" spans="4:28">
      <c r="D1080" s="241"/>
      <c r="E1080" s="369">
        <v>44320</v>
      </c>
      <c r="F1080" s="42" t="s">
        <v>2274</v>
      </c>
      <c r="G1080" s="265">
        <v>540.12</v>
      </c>
      <c r="H1080" s="388"/>
      <c r="I1080" s="388"/>
      <c r="J1080" s="241"/>
      <c r="K1080" s="241"/>
      <c r="L1080" s="241"/>
      <c r="M1080" s="241"/>
      <c r="N1080" s="241"/>
      <c r="O1080" s="388"/>
      <c r="P1080" s="388"/>
      <c r="Q1080" s="388"/>
      <c r="R1080" s="241"/>
      <c r="S1080" s="241"/>
      <c r="T1080" s="241"/>
      <c r="U1080" s="388"/>
      <c r="V1080" s="241"/>
      <c r="W1080" s="42"/>
      <c r="X1080" s="42"/>
      <c r="Y1080" s="382"/>
      <c r="Z1080" s="42"/>
      <c r="AA1080" s="42"/>
      <c r="AB1080" s="42"/>
    </row>
    <row r="1081" spans="4:28">
      <c r="D1081" s="241">
        <v>5</v>
      </c>
      <c r="E1081" s="369">
        <v>44320</v>
      </c>
      <c r="F1081" s="42" t="s">
        <v>1923</v>
      </c>
      <c r="G1081" s="265"/>
      <c r="H1081" s="388">
        <v>539.12</v>
      </c>
      <c r="I1081" s="388"/>
      <c r="J1081" s="241"/>
      <c r="K1081" s="241"/>
      <c r="L1081" s="241"/>
      <c r="M1081" s="241"/>
      <c r="N1081" s="241">
        <v>539.12</v>
      </c>
      <c r="O1081" s="388"/>
      <c r="P1081" s="388"/>
      <c r="Q1081" s="388"/>
      <c r="R1081" s="241"/>
      <c r="S1081" s="241"/>
      <c r="T1081" s="241"/>
      <c r="U1081" s="388"/>
      <c r="V1081" s="241"/>
      <c r="W1081" s="42"/>
      <c r="X1081" s="42"/>
      <c r="Y1081" s="382"/>
      <c r="Z1081" s="42"/>
      <c r="AA1081" s="42"/>
      <c r="AB1081" s="42"/>
    </row>
    <row r="1082" spans="4:28">
      <c r="D1082" s="241"/>
      <c r="E1082" s="369">
        <v>44320</v>
      </c>
      <c r="F1082" s="42" t="s">
        <v>1914</v>
      </c>
      <c r="G1082" s="265"/>
      <c r="H1082" s="388">
        <v>1</v>
      </c>
      <c r="I1082" s="388"/>
      <c r="J1082" s="241"/>
      <c r="K1082" s="241"/>
      <c r="L1082" s="241"/>
      <c r="M1082" s="241"/>
      <c r="N1082" s="241"/>
      <c r="O1082" s="388"/>
      <c r="P1082" s="388"/>
      <c r="Q1082" s="388"/>
      <c r="R1082" s="241"/>
      <c r="S1082" s="241">
        <v>1</v>
      </c>
      <c r="T1082" s="241"/>
      <c r="U1082" s="388"/>
      <c r="V1082" s="241"/>
      <c r="W1082" s="42"/>
      <c r="X1082" s="42"/>
      <c r="Y1082" s="382"/>
      <c r="Z1082" s="42"/>
      <c r="AA1082" s="42"/>
      <c r="AB1082" s="42"/>
    </row>
    <row r="1083" spans="4:28">
      <c r="D1083" s="241"/>
      <c r="E1083" s="369">
        <v>44320</v>
      </c>
      <c r="F1083" s="42" t="s">
        <v>2275</v>
      </c>
      <c r="G1083" s="266">
        <v>594</v>
      </c>
      <c r="H1083" s="388"/>
      <c r="I1083" s="388"/>
      <c r="J1083" s="241"/>
      <c r="K1083" s="241"/>
      <c r="L1083" s="241"/>
      <c r="M1083" s="241"/>
      <c r="N1083" s="241"/>
      <c r="O1083" s="388"/>
      <c r="P1083" s="388"/>
      <c r="Q1083" s="388"/>
      <c r="R1083" s="241"/>
      <c r="S1083" s="241"/>
      <c r="T1083" s="241"/>
      <c r="U1083" s="388"/>
      <c r="V1083" s="241"/>
      <c r="W1083" s="42"/>
      <c r="X1083" s="42"/>
      <c r="Y1083" s="382"/>
      <c r="Z1083" s="42"/>
      <c r="AA1083" s="42"/>
      <c r="AB1083" s="42"/>
    </row>
    <row r="1084" spans="4:28">
      <c r="D1084" s="241"/>
      <c r="E1084" s="369">
        <v>44320</v>
      </c>
      <c r="F1084" s="42" t="s">
        <v>962</v>
      </c>
      <c r="G1084" s="265"/>
      <c r="H1084" s="388">
        <v>540.12</v>
      </c>
      <c r="I1084" s="388"/>
      <c r="J1084" s="241"/>
      <c r="K1084" s="241"/>
      <c r="L1084" s="241"/>
      <c r="M1084" s="241"/>
      <c r="N1084" s="241"/>
      <c r="O1084" s="388"/>
      <c r="P1084" s="388"/>
      <c r="Q1084" s="388"/>
      <c r="R1084" s="241"/>
      <c r="S1084" s="241"/>
      <c r="T1084" s="241"/>
      <c r="U1084" s="388"/>
      <c r="V1084" s="241"/>
      <c r="W1084" s="42"/>
      <c r="X1084" s="42"/>
      <c r="Y1084" s="382"/>
      <c r="Z1084" s="42"/>
      <c r="AA1084" s="42"/>
      <c r="AB1084" s="42"/>
    </row>
    <row r="1085" spans="4:28">
      <c r="D1085" s="241"/>
      <c r="E1085" s="369">
        <v>44320</v>
      </c>
      <c r="F1085" s="240" t="s">
        <v>2013</v>
      </c>
      <c r="G1085" s="266"/>
      <c r="H1085" s="241">
        <v>53.88</v>
      </c>
      <c r="I1085" s="388"/>
      <c r="J1085" s="241"/>
      <c r="K1085" s="241"/>
      <c r="L1085" s="241"/>
      <c r="M1085" s="241"/>
      <c r="N1085" s="241"/>
      <c r="O1085" s="388"/>
      <c r="P1085" s="388"/>
      <c r="Q1085" s="388"/>
      <c r="R1085" s="241"/>
      <c r="S1085" s="241"/>
      <c r="T1085" s="241"/>
      <c r="U1085" s="388"/>
      <c r="V1085" s="241"/>
      <c r="W1085" s="42"/>
      <c r="X1085" s="42"/>
      <c r="Y1085" s="382"/>
      <c r="Z1085" s="42"/>
      <c r="AA1085" s="42"/>
      <c r="AB1085" s="42"/>
    </row>
    <row r="1086" spans="4:28">
      <c r="D1086" s="241"/>
      <c r="E1086" s="369">
        <v>44327</v>
      </c>
      <c r="F1086" s="42" t="s">
        <v>495</v>
      </c>
      <c r="G1086" s="265">
        <v>1319.3</v>
      </c>
      <c r="H1086" s="388"/>
      <c r="I1086" s="388"/>
      <c r="J1086" s="241"/>
      <c r="K1086" s="241"/>
      <c r="L1086" s="241"/>
      <c r="M1086" s="241"/>
      <c r="N1086" s="241"/>
      <c r="O1086" s="388"/>
      <c r="P1086" s="388"/>
      <c r="Q1086" s="388"/>
      <c r="R1086" s="241"/>
      <c r="S1086" s="241"/>
      <c r="T1086" s="241"/>
      <c r="U1086" s="388"/>
      <c r="V1086" s="241"/>
      <c r="W1086" s="42"/>
      <c r="X1086" s="42"/>
      <c r="Y1086" s="382"/>
      <c r="Z1086" s="42"/>
      <c r="AA1086" s="42"/>
      <c r="AB1086" s="42"/>
    </row>
    <row r="1087" spans="4:28">
      <c r="D1087" s="241"/>
      <c r="E1087" s="369">
        <v>44327</v>
      </c>
      <c r="F1087" s="42" t="s">
        <v>2276</v>
      </c>
      <c r="G1087" s="265"/>
      <c r="H1087" s="388">
        <v>432.29</v>
      </c>
      <c r="I1087" s="388"/>
      <c r="J1087" s="241"/>
      <c r="K1087" s="241"/>
      <c r="L1087" s="241"/>
      <c r="M1087" s="241"/>
      <c r="N1087" s="241">
        <v>432.29</v>
      </c>
      <c r="O1087" s="388"/>
      <c r="P1087" s="388"/>
      <c r="Q1087" s="388"/>
      <c r="R1087" s="241"/>
      <c r="S1087" s="241"/>
      <c r="T1087" s="241"/>
      <c r="U1087" s="388"/>
      <c r="V1087" s="241"/>
      <c r="W1087" s="42"/>
      <c r="X1087" s="42"/>
      <c r="Y1087" s="382"/>
      <c r="Z1087" s="42"/>
      <c r="AA1087" s="42"/>
      <c r="AB1087" s="42"/>
    </row>
    <row r="1088" spans="4:28">
      <c r="D1088" s="241"/>
      <c r="E1088" s="369">
        <v>44327</v>
      </c>
      <c r="F1088" s="42" t="s">
        <v>2277</v>
      </c>
      <c r="G1088" s="265"/>
      <c r="H1088" s="388">
        <v>886.01</v>
      </c>
      <c r="I1088" s="388"/>
      <c r="J1088" s="241"/>
      <c r="K1088" s="241"/>
      <c r="L1088" s="241"/>
      <c r="M1088" s="241"/>
      <c r="N1088" s="241">
        <v>886.01</v>
      </c>
      <c r="O1088" s="388"/>
      <c r="P1088" s="388"/>
      <c r="Q1088" s="388"/>
      <c r="R1088" s="241"/>
      <c r="S1088" s="241"/>
      <c r="T1088" s="241"/>
      <c r="U1088" s="388"/>
      <c r="V1088" s="241"/>
      <c r="W1088" s="42"/>
      <c r="X1088" s="42"/>
      <c r="Y1088" s="382"/>
      <c r="Z1088" s="42"/>
      <c r="AA1088" s="42"/>
      <c r="AB1088" s="42"/>
    </row>
    <row r="1089" spans="4:28">
      <c r="D1089" s="241"/>
      <c r="E1089" s="369">
        <v>44327</v>
      </c>
      <c r="F1089" s="42" t="s">
        <v>2278</v>
      </c>
      <c r="G1089" s="265"/>
      <c r="H1089" s="388">
        <v>1</v>
      </c>
      <c r="I1089" s="388"/>
      <c r="J1089" s="241"/>
      <c r="K1089" s="241"/>
      <c r="L1089" s="241"/>
      <c r="M1089" s="241"/>
      <c r="N1089" s="241"/>
      <c r="O1089" s="388"/>
      <c r="P1089" s="388"/>
      <c r="Q1089" s="388"/>
      <c r="R1089" s="241"/>
      <c r="S1089" s="241">
        <v>1</v>
      </c>
      <c r="T1089" s="241"/>
      <c r="U1089" s="388"/>
      <c r="V1089" s="241"/>
      <c r="W1089" s="42"/>
      <c r="X1089" s="42"/>
      <c r="Y1089" s="382"/>
      <c r="Z1089" s="42"/>
      <c r="AA1089" s="42"/>
      <c r="AB1089" s="42"/>
    </row>
    <row r="1090" spans="4:28">
      <c r="D1090" s="241"/>
      <c r="E1090" s="369">
        <v>44327</v>
      </c>
      <c r="F1090" s="42" t="s">
        <v>2279</v>
      </c>
      <c r="G1090" s="266">
        <v>1450</v>
      </c>
      <c r="H1090" s="388"/>
      <c r="I1090" s="388"/>
      <c r="J1090" s="241"/>
      <c r="K1090" s="241"/>
      <c r="L1090" s="241"/>
      <c r="M1090" s="241"/>
      <c r="N1090" s="241"/>
      <c r="O1090" s="388"/>
      <c r="P1090" s="388"/>
      <c r="Q1090" s="388"/>
      <c r="R1090" s="241"/>
      <c r="S1090" s="241"/>
      <c r="T1090" s="241"/>
      <c r="U1090" s="388"/>
      <c r="V1090" s="241"/>
      <c r="W1090" s="42"/>
      <c r="X1090" s="42"/>
      <c r="Y1090" s="382"/>
      <c r="Z1090" s="42"/>
      <c r="AA1090" s="42"/>
      <c r="AB1090" s="42"/>
    </row>
    <row r="1091" spans="4:28">
      <c r="D1091" s="241"/>
      <c r="E1091" s="369">
        <v>44327</v>
      </c>
      <c r="F1091" s="42" t="s">
        <v>962</v>
      </c>
      <c r="G1091" s="265"/>
      <c r="H1091" s="388">
        <v>1319.3</v>
      </c>
      <c r="I1091" s="388"/>
      <c r="J1091" s="241"/>
      <c r="K1091" s="241"/>
      <c r="L1091" s="241"/>
      <c r="M1091" s="241"/>
      <c r="N1091" s="241"/>
      <c r="O1091" s="388"/>
      <c r="P1091" s="388"/>
      <c r="Q1091" s="388"/>
      <c r="R1091" s="241"/>
      <c r="S1091" s="241"/>
      <c r="T1091" s="241"/>
      <c r="U1091" s="388"/>
      <c r="V1091" s="241"/>
      <c r="W1091" s="42"/>
      <c r="X1091" s="42"/>
      <c r="Y1091" s="382"/>
      <c r="Z1091" s="42"/>
      <c r="AA1091" s="42"/>
      <c r="AB1091" s="42"/>
    </row>
    <row r="1092" spans="4:28">
      <c r="D1092" s="241"/>
      <c r="E1092" s="369">
        <v>44327</v>
      </c>
      <c r="F1092" s="240" t="s">
        <v>2280</v>
      </c>
      <c r="G1092" s="266"/>
      <c r="H1092" s="241">
        <v>130.69999999999999</v>
      </c>
      <c r="I1092" s="388"/>
      <c r="J1092" s="241"/>
      <c r="K1092" s="241"/>
      <c r="L1092" s="241"/>
      <c r="M1092" s="241"/>
      <c r="N1092" s="241"/>
      <c r="O1092" s="388"/>
      <c r="P1092" s="388"/>
      <c r="Q1092" s="388"/>
      <c r="R1092" s="241"/>
      <c r="S1092" s="241"/>
      <c r="T1092" s="241"/>
      <c r="U1092" s="388"/>
      <c r="V1092" s="241"/>
      <c r="W1092" s="42"/>
      <c r="X1092" s="42"/>
      <c r="Y1092" s="382"/>
      <c r="Z1092" s="42"/>
      <c r="AA1092" s="42"/>
      <c r="AB1092" s="42"/>
    </row>
    <row r="1093" spans="4:28">
      <c r="D1093" s="241"/>
      <c r="E1093" s="369">
        <v>44327</v>
      </c>
      <c r="F1093" s="42" t="s">
        <v>495</v>
      </c>
      <c r="G1093" s="265">
        <v>1767.25</v>
      </c>
      <c r="H1093" s="388"/>
      <c r="I1093" s="388"/>
      <c r="J1093" s="241"/>
      <c r="K1093" s="241"/>
      <c r="L1093" s="241"/>
      <c r="M1093" s="241"/>
      <c r="N1093" s="241"/>
      <c r="O1093" s="388"/>
      <c r="P1093" s="388"/>
      <c r="Q1093" s="388"/>
      <c r="R1093" s="241"/>
      <c r="S1093" s="241"/>
      <c r="T1093" s="241"/>
      <c r="U1093" s="388"/>
      <c r="V1093" s="241"/>
      <c r="W1093" s="42"/>
      <c r="X1093" s="42"/>
      <c r="Y1093" s="382"/>
      <c r="Z1093" s="42"/>
      <c r="AA1093" s="42"/>
      <c r="AB1093" s="42"/>
    </row>
    <row r="1094" spans="4:28">
      <c r="D1094" s="241"/>
      <c r="E1094" s="369">
        <v>44327</v>
      </c>
      <c r="F1094" s="42" t="s">
        <v>2281</v>
      </c>
      <c r="G1094" s="265"/>
      <c r="H1094" s="388">
        <v>88.46</v>
      </c>
      <c r="I1094" s="388"/>
      <c r="J1094" s="241"/>
      <c r="K1094" s="241"/>
      <c r="L1094" s="241"/>
      <c r="M1094" s="241"/>
      <c r="N1094" s="241">
        <v>88.46</v>
      </c>
      <c r="O1094" s="388"/>
      <c r="P1094" s="388"/>
      <c r="Q1094" s="388"/>
      <c r="R1094" s="241"/>
      <c r="S1094" s="241"/>
      <c r="T1094" s="241"/>
      <c r="U1094" s="388"/>
      <c r="V1094" s="241"/>
      <c r="W1094" s="42"/>
      <c r="X1094" s="42"/>
      <c r="Y1094" s="382"/>
      <c r="Z1094" s="42"/>
      <c r="AA1094" s="42"/>
      <c r="AB1094" s="42"/>
    </row>
    <row r="1095" spans="4:28">
      <c r="D1095" s="241"/>
      <c r="E1095" s="369">
        <v>44327</v>
      </c>
      <c r="F1095" s="42" t="s">
        <v>2282</v>
      </c>
      <c r="G1095" s="265"/>
      <c r="H1095" s="388">
        <v>249.89</v>
      </c>
      <c r="I1095" s="388"/>
      <c r="J1095" s="241"/>
      <c r="K1095" s="241"/>
      <c r="L1095" s="241"/>
      <c r="M1095" s="241"/>
      <c r="N1095" s="241">
        <v>249.89</v>
      </c>
      <c r="O1095" s="388"/>
      <c r="P1095" s="388"/>
      <c r="Q1095" s="388"/>
      <c r="R1095" s="241"/>
      <c r="S1095" s="241"/>
      <c r="T1095" s="241"/>
      <c r="U1095" s="388"/>
      <c r="V1095" s="241"/>
      <c r="W1095" s="42"/>
      <c r="X1095" s="42"/>
      <c r="Y1095" s="382"/>
      <c r="Z1095" s="42"/>
      <c r="AA1095" s="42"/>
      <c r="AB1095" s="42"/>
    </row>
    <row r="1096" spans="4:28">
      <c r="D1096" s="241"/>
      <c r="E1096" s="369">
        <v>44327</v>
      </c>
      <c r="F1096" s="42" t="s">
        <v>2283</v>
      </c>
      <c r="G1096" s="265"/>
      <c r="H1096" s="388">
        <v>210.9</v>
      </c>
      <c r="I1096" s="388"/>
      <c r="J1096" s="241"/>
      <c r="K1096" s="241"/>
      <c r="L1096" s="241"/>
      <c r="M1096" s="241"/>
      <c r="N1096" s="241">
        <v>210.9</v>
      </c>
      <c r="O1096" s="388"/>
      <c r="P1096" s="388"/>
      <c r="Q1096" s="388"/>
      <c r="R1096" s="241"/>
      <c r="S1096" s="241"/>
      <c r="T1096" s="241"/>
      <c r="U1096" s="388"/>
      <c r="V1096" s="241"/>
      <c r="W1096" s="42"/>
      <c r="X1096" s="42"/>
      <c r="Y1096" s="382"/>
      <c r="Z1096" s="42"/>
      <c r="AA1096" s="42"/>
      <c r="AB1096" s="42"/>
    </row>
    <row r="1097" spans="4:28">
      <c r="D1097" s="241">
        <v>5</v>
      </c>
      <c r="E1097" s="369">
        <v>44327</v>
      </c>
      <c r="F1097" s="42" t="s">
        <v>2284</v>
      </c>
      <c r="G1097" s="265"/>
      <c r="H1097" s="388">
        <v>1217</v>
      </c>
      <c r="I1097" s="388"/>
      <c r="J1097" s="241">
        <v>1217</v>
      </c>
      <c r="K1097" s="241"/>
      <c r="L1097" s="241"/>
      <c r="M1097" s="241"/>
      <c r="N1097" s="241"/>
      <c r="O1097" s="388"/>
      <c r="P1097" s="388"/>
      <c r="Q1097" s="388"/>
      <c r="R1097" s="241"/>
      <c r="S1097" s="241"/>
      <c r="T1097" s="241"/>
      <c r="U1097" s="388"/>
      <c r="V1097" s="241"/>
      <c r="W1097" s="42"/>
      <c r="X1097" s="42"/>
      <c r="Y1097" s="382"/>
      <c r="Z1097" s="42"/>
      <c r="AA1097" s="42"/>
      <c r="AB1097" s="42"/>
    </row>
    <row r="1098" spans="4:28">
      <c r="D1098" s="241"/>
      <c r="E1098" s="369">
        <v>44327</v>
      </c>
      <c r="F1098" s="42" t="s">
        <v>1914</v>
      </c>
      <c r="G1098" s="265"/>
      <c r="H1098" s="388">
        <v>1</v>
      </c>
      <c r="I1098" s="388"/>
      <c r="J1098" s="241"/>
      <c r="K1098" s="241"/>
      <c r="L1098" s="241"/>
      <c r="M1098" s="241"/>
      <c r="N1098" s="241"/>
      <c r="O1098" s="388"/>
      <c r="P1098" s="388"/>
      <c r="Q1098" s="388"/>
      <c r="R1098" s="241"/>
      <c r="S1098" s="241">
        <v>1</v>
      </c>
      <c r="T1098" s="241"/>
      <c r="U1098" s="388"/>
      <c r="V1098" s="241"/>
      <c r="W1098" s="42"/>
      <c r="X1098" s="42"/>
      <c r="Y1098" s="382"/>
      <c r="Z1098" s="42"/>
      <c r="AA1098" s="42"/>
      <c r="AB1098" s="42"/>
    </row>
    <row r="1099" spans="4:28">
      <c r="D1099" s="241"/>
      <c r="E1099" s="369">
        <v>44327</v>
      </c>
      <c r="F1099" s="42" t="s">
        <v>2285</v>
      </c>
      <c r="G1099" s="266">
        <v>2000</v>
      </c>
      <c r="H1099" s="388"/>
      <c r="I1099" s="388"/>
      <c r="J1099" s="241"/>
      <c r="K1099" s="241"/>
      <c r="L1099" s="241"/>
      <c r="M1099" s="241"/>
      <c r="N1099" s="241"/>
      <c r="O1099" s="388"/>
      <c r="P1099" s="388"/>
      <c r="Q1099" s="388"/>
      <c r="R1099" s="241"/>
      <c r="S1099" s="241"/>
      <c r="T1099" s="241"/>
      <c r="U1099" s="388"/>
      <c r="V1099" s="241"/>
      <c r="W1099" s="42"/>
      <c r="X1099" s="42"/>
      <c r="Y1099" s="382"/>
      <c r="Z1099" s="42"/>
      <c r="AA1099" s="42"/>
      <c r="AB1099" s="42"/>
    </row>
    <row r="1100" spans="4:28">
      <c r="D1100" s="241"/>
      <c r="E1100" s="369">
        <v>44327</v>
      </c>
      <c r="F1100" s="42" t="s">
        <v>962</v>
      </c>
      <c r="G1100" s="265"/>
      <c r="H1100" s="388">
        <v>1767.25</v>
      </c>
      <c r="I1100" s="388"/>
      <c r="J1100" s="241"/>
      <c r="K1100" s="241"/>
      <c r="L1100" s="241"/>
      <c r="M1100" s="241"/>
      <c r="N1100" s="241"/>
      <c r="O1100" s="388"/>
      <c r="P1100" s="388"/>
      <c r="Q1100" s="388"/>
      <c r="R1100" s="241"/>
      <c r="S1100" s="241"/>
      <c r="T1100" s="241"/>
      <c r="U1100" s="388"/>
      <c r="V1100" s="241"/>
      <c r="W1100" s="42"/>
      <c r="X1100" s="42"/>
      <c r="Y1100" s="382"/>
      <c r="Z1100" s="42"/>
      <c r="AA1100" s="42"/>
      <c r="AB1100" s="42"/>
    </row>
    <row r="1101" spans="4:28">
      <c r="D1101" s="241"/>
      <c r="E1101" s="369">
        <v>44327</v>
      </c>
      <c r="F1101" s="240" t="s">
        <v>2286</v>
      </c>
      <c r="G1101" s="266"/>
      <c r="H1101" s="241">
        <v>232.75</v>
      </c>
      <c r="I1101" s="388"/>
      <c r="J1101" s="241"/>
      <c r="K1101" s="241"/>
      <c r="L1101" s="241"/>
      <c r="M1101" s="241"/>
      <c r="N1101" s="241"/>
      <c r="O1101" s="388"/>
      <c r="P1101" s="388"/>
      <c r="Q1101" s="388"/>
      <c r="R1101" s="241"/>
      <c r="S1101" s="241"/>
      <c r="T1101" s="241"/>
      <c r="U1101" s="388"/>
      <c r="V1101" s="241"/>
      <c r="W1101" s="42"/>
      <c r="X1101" s="42"/>
      <c r="Y1101" s="382"/>
      <c r="Z1101" s="42"/>
      <c r="AA1101" s="42"/>
      <c r="AB1101" s="42"/>
    </row>
    <row r="1102" spans="4:28">
      <c r="D1102" s="241"/>
      <c r="E1102" s="369">
        <v>44331</v>
      </c>
      <c r="F1102" s="42" t="s">
        <v>495</v>
      </c>
      <c r="G1102" s="265">
        <v>1486.96</v>
      </c>
      <c r="H1102" s="388"/>
      <c r="I1102" s="388"/>
      <c r="J1102" s="241"/>
      <c r="K1102" s="241"/>
      <c r="L1102" s="241"/>
      <c r="M1102" s="241"/>
      <c r="N1102" s="241"/>
      <c r="O1102" s="388"/>
      <c r="P1102" s="388"/>
      <c r="Q1102" s="388"/>
      <c r="R1102" s="241"/>
      <c r="S1102" s="241"/>
      <c r="T1102" s="241"/>
      <c r="U1102" s="388"/>
      <c r="V1102" s="241"/>
      <c r="W1102" s="42"/>
      <c r="X1102" s="42"/>
      <c r="Y1102" s="382"/>
      <c r="Z1102" s="42"/>
      <c r="AA1102" s="42"/>
      <c r="AB1102" s="42"/>
    </row>
    <row r="1103" spans="4:28">
      <c r="D1103" s="241"/>
      <c r="E1103" s="369">
        <v>44331</v>
      </c>
      <c r="F1103" s="42" t="s">
        <v>2281</v>
      </c>
      <c r="G1103" s="265"/>
      <c r="H1103" s="388">
        <v>98.46</v>
      </c>
      <c r="I1103" s="388"/>
      <c r="J1103" s="241"/>
      <c r="K1103" s="241"/>
      <c r="L1103" s="241"/>
      <c r="M1103" s="241"/>
      <c r="N1103" s="241">
        <v>98.46</v>
      </c>
      <c r="O1103" s="388"/>
      <c r="P1103" s="388"/>
      <c r="Q1103" s="388"/>
      <c r="R1103" s="241"/>
      <c r="S1103" s="241"/>
      <c r="T1103" s="241"/>
      <c r="U1103" s="388"/>
      <c r="V1103" s="241"/>
      <c r="W1103" s="42"/>
      <c r="X1103" s="42"/>
      <c r="Y1103" s="382"/>
      <c r="Z1103" s="42"/>
      <c r="AA1103" s="42"/>
      <c r="AB1103" s="42"/>
    </row>
    <row r="1104" spans="4:28">
      <c r="D1104" s="241"/>
      <c r="E1104" s="369">
        <v>44331</v>
      </c>
      <c r="F1104" s="42" t="s">
        <v>2287</v>
      </c>
      <c r="G1104" s="265"/>
      <c r="H1104" s="388">
        <v>369.41</v>
      </c>
      <c r="I1104" s="388"/>
      <c r="J1104" s="241"/>
      <c r="K1104" s="241"/>
      <c r="L1104" s="241"/>
      <c r="M1104" s="241"/>
      <c r="N1104" s="241">
        <v>369.41</v>
      </c>
      <c r="O1104" s="388"/>
      <c r="P1104" s="388"/>
      <c r="Q1104" s="388"/>
      <c r="R1104" s="241"/>
      <c r="S1104" s="241"/>
      <c r="T1104" s="241"/>
      <c r="U1104" s="388"/>
      <c r="V1104" s="241"/>
      <c r="W1104" s="42"/>
      <c r="X1104" s="42"/>
      <c r="Y1104" s="382"/>
      <c r="Z1104" s="42"/>
      <c r="AA1104" s="42"/>
      <c r="AB1104" s="42"/>
    </row>
    <row r="1105" spans="4:28">
      <c r="D1105" s="241">
        <v>5</v>
      </c>
      <c r="E1105" s="369">
        <v>44331</v>
      </c>
      <c r="F1105" s="42" t="s">
        <v>2288</v>
      </c>
      <c r="G1105" s="265"/>
      <c r="H1105" s="388">
        <v>940.09</v>
      </c>
      <c r="I1105" s="388"/>
      <c r="J1105" s="241"/>
      <c r="K1105" s="241"/>
      <c r="L1105" s="241"/>
      <c r="M1105" s="241"/>
      <c r="N1105" s="241">
        <v>940.09</v>
      </c>
      <c r="O1105" s="388"/>
      <c r="P1105" s="388"/>
      <c r="Q1105" s="388"/>
      <c r="R1105" s="241"/>
      <c r="S1105" s="241"/>
      <c r="T1105" s="241"/>
      <c r="U1105" s="388"/>
      <c r="V1105" s="241"/>
      <c r="W1105" s="42"/>
      <c r="X1105" s="42"/>
      <c r="Y1105" s="382"/>
      <c r="Z1105" s="42"/>
      <c r="AA1105" s="42"/>
      <c r="AB1105" s="42"/>
    </row>
    <row r="1106" spans="4:28">
      <c r="D1106" s="241"/>
      <c r="E1106" s="369">
        <v>44331</v>
      </c>
      <c r="F1106" s="42" t="s">
        <v>1914</v>
      </c>
      <c r="G1106" s="265"/>
      <c r="H1106" s="388">
        <v>1</v>
      </c>
      <c r="I1106" s="388"/>
      <c r="J1106" s="241"/>
      <c r="K1106" s="241"/>
      <c r="L1106" s="241"/>
      <c r="M1106" s="241"/>
      <c r="N1106" s="241"/>
      <c r="O1106" s="388"/>
      <c r="P1106" s="388"/>
      <c r="Q1106" s="388"/>
      <c r="R1106" s="241"/>
      <c r="S1106" s="241">
        <v>1</v>
      </c>
      <c r="T1106" s="241"/>
      <c r="U1106" s="388"/>
      <c r="V1106" s="241"/>
      <c r="W1106" s="42"/>
      <c r="X1106" s="42"/>
      <c r="Y1106" s="382"/>
      <c r="Z1106" s="42"/>
      <c r="AA1106" s="42"/>
      <c r="AB1106" s="42"/>
    </row>
    <row r="1107" spans="4:28">
      <c r="D1107" s="241"/>
      <c r="E1107" s="369">
        <v>44331</v>
      </c>
      <c r="F1107" s="42" t="s">
        <v>1264</v>
      </c>
      <c r="G1107" s="265"/>
      <c r="H1107" s="388">
        <v>78</v>
      </c>
      <c r="I1107" s="388"/>
      <c r="J1107" s="241"/>
      <c r="K1107" s="241"/>
      <c r="L1107" s="241"/>
      <c r="M1107" s="241"/>
      <c r="N1107" s="241"/>
      <c r="O1107" s="388"/>
      <c r="P1107" s="388"/>
      <c r="Q1107" s="388"/>
      <c r="R1107" s="241"/>
      <c r="S1107" s="241"/>
      <c r="T1107" s="241">
        <v>78</v>
      </c>
      <c r="U1107" s="388"/>
      <c r="V1107" s="241"/>
      <c r="W1107" s="42"/>
      <c r="X1107" s="42"/>
      <c r="Y1107" s="382"/>
      <c r="Z1107" s="42"/>
      <c r="AA1107" s="42"/>
      <c r="AB1107" s="42"/>
    </row>
    <row r="1108" spans="4:28">
      <c r="D1108" s="241"/>
      <c r="E1108" s="369">
        <v>44331</v>
      </c>
      <c r="F1108" s="42" t="s">
        <v>2020</v>
      </c>
      <c r="G1108" s="266">
        <v>1610</v>
      </c>
      <c r="H1108" s="388"/>
      <c r="I1108" s="388"/>
      <c r="J1108" s="241"/>
      <c r="K1108" s="241"/>
      <c r="L1108" s="241"/>
      <c r="M1108" s="241"/>
      <c r="N1108" s="241"/>
      <c r="O1108" s="388"/>
      <c r="P1108" s="388"/>
      <c r="Q1108" s="388"/>
      <c r="R1108" s="241"/>
      <c r="S1108" s="241"/>
      <c r="T1108" s="241"/>
      <c r="U1108" s="388"/>
      <c r="V1108" s="241"/>
      <c r="W1108" s="42"/>
      <c r="X1108" s="42"/>
      <c r="Y1108" s="382"/>
      <c r="Z1108" s="42"/>
      <c r="AA1108" s="42"/>
      <c r="AB1108" s="42"/>
    </row>
    <row r="1109" spans="4:28">
      <c r="D1109" s="241"/>
      <c r="E1109" s="369">
        <v>44331</v>
      </c>
      <c r="F1109" s="42" t="s">
        <v>962</v>
      </c>
      <c r="G1109" s="265"/>
      <c r="H1109" s="265">
        <v>1486.96</v>
      </c>
      <c r="I1109" s="388"/>
      <c r="J1109" s="241"/>
      <c r="K1109" s="241"/>
      <c r="L1109" s="241"/>
      <c r="M1109" s="241"/>
      <c r="N1109" s="241"/>
      <c r="O1109" s="388"/>
      <c r="P1109" s="388"/>
      <c r="Q1109" s="388"/>
      <c r="R1109" s="241"/>
      <c r="S1109" s="241"/>
      <c r="T1109" s="241"/>
      <c r="U1109" s="388"/>
      <c r="V1109" s="241"/>
      <c r="W1109" s="42"/>
      <c r="X1109" s="42"/>
      <c r="Y1109" s="382"/>
      <c r="Z1109" s="42"/>
      <c r="AA1109" s="42"/>
      <c r="AB1109" s="42"/>
    </row>
    <row r="1110" spans="4:28">
      <c r="D1110" s="241"/>
      <c r="E1110" s="369">
        <v>44331</v>
      </c>
      <c r="F1110" s="42" t="s">
        <v>2217</v>
      </c>
      <c r="G1110" s="265"/>
      <c r="H1110" s="388">
        <v>52.2</v>
      </c>
      <c r="I1110" s="388"/>
      <c r="J1110" s="241"/>
      <c r="K1110" s="241"/>
      <c r="L1110" s="241"/>
      <c r="M1110" s="241"/>
      <c r="N1110" s="241"/>
      <c r="O1110" s="388"/>
      <c r="P1110" s="388"/>
      <c r="Q1110" s="388"/>
      <c r="R1110" s="241"/>
      <c r="S1110" s="241"/>
      <c r="T1110" s="241">
        <v>52.2</v>
      </c>
      <c r="U1110" s="388"/>
      <c r="V1110" s="241"/>
      <c r="W1110" s="42"/>
      <c r="X1110" s="42"/>
      <c r="Y1110" s="382"/>
      <c r="Z1110" s="42"/>
      <c r="AA1110" s="42"/>
      <c r="AB1110" s="42"/>
    </row>
    <row r="1111" spans="4:28">
      <c r="D1111" s="241"/>
      <c r="E1111" s="369">
        <v>44331</v>
      </c>
      <c r="F1111" s="240" t="s">
        <v>2021</v>
      </c>
      <c r="G1111" s="266"/>
      <c r="H1111" s="241">
        <v>70.84</v>
      </c>
      <c r="I1111" s="388"/>
      <c r="J1111" s="241"/>
      <c r="K1111" s="241"/>
      <c r="L1111" s="241"/>
      <c r="M1111" s="241"/>
      <c r="N1111" s="241"/>
      <c r="O1111" s="388"/>
      <c r="P1111" s="388"/>
      <c r="Q1111" s="388"/>
      <c r="R1111" s="241"/>
      <c r="S1111" s="241"/>
      <c r="T1111" s="241"/>
      <c r="U1111" s="388"/>
      <c r="V1111" s="241"/>
      <c r="W1111" s="42"/>
      <c r="X1111" s="42"/>
      <c r="Y1111" s="382"/>
      <c r="Z1111" s="42"/>
      <c r="AA1111" s="42"/>
      <c r="AB1111" s="42"/>
    </row>
    <row r="1112" spans="4:28">
      <c r="D1112" s="241"/>
      <c r="E1112" s="369">
        <v>44331</v>
      </c>
      <c r="F1112" s="42" t="s">
        <v>495</v>
      </c>
      <c r="G1112" s="265">
        <v>416</v>
      </c>
      <c r="H1112" s="388"/>
      <c r="I1112" s="388"/>
      <c r="J1112" s="241"/>
      <c r="K1112" s="241"/>
      <c r="L1112" s="241"/>
      <c r="M1112" s="241"/>
      <c r="N1112" s="241"/>
      <c r="O1112" s="388"/>
      <c r="P1112" s="388"/>
      <c r="Q1112" s="388"/>
      <c r="R1112" s="241"/>
      <c r="S1112" s="241"/>
      <c r="T1112" s="241"/>
      <c r="U1112" s="388"/>
      <c r="V1112" s="241"/>
      <c r="W1112" s="42"/>
      <c r="X1112" s="42"/>
      <c r="Y1112" s="382"/>
      <c r="Z1112" s="42"/>
      <c r="AA1112" s="42"/>
      <c r="AB1112" s="42"/>
    </row>
    <row r="1113" spans="4:28">
      <c r="D1113" s="241"/>
      <c r="E1113" s="369">
        <v>44331</v>
      </c>
      <c r="F1113" s="42" t="s">
        <v>2290</v>
      </c>
      <c r="G1113" s="265"/>
      <c r="H1113" s="388">
        <v>416</v>
      </c>
      <c r="I1113" s="388"/>
      <c r="J1113" s="241"/>
      <c r="K1113" s="241"/>
      <c r="L1113" s="241"/>
      <c r="M1113" s="241"/>
      <c r="N1113" s="241"/>
      <c r="O1113" s="388"/>
      <c r="P1113" s="388"/>
      <c r="Q1113" s="388"/>
      <c r="R1113" s="241">
        <v>416</v>
      </c>
      <c r="S1113" s="241"/>
      <c r="T1113" s="241"/>
      <c r="U1113" s="388"/>
      <c r="V1113" s="241"/>
      <c r="W1113" s="42"/>
      <c r="X1113" s="42"/>
      <c r="Y1113" s="382"/>
      <c r="Z1113" s="42"/>
      <c r="AA1113" s="42"/>
      <c r="AB1113" s="42"/>
    </row>
    <row r="1114" spans="4:28">
      <c r="D1114" s="241"/>
      <c r="E1114" s="369">
        <v>44331</v>
      </c>
      <c r="F1114" s="42" t="s">
        <v>2048</v>
      </c>
      <c r="G1114" s="266">
        <v>536</v>
      </c>
      <c r="H1114" s="388"/>
      <c r="I1114" s="388"/>
      <c r="J1114" s="241"/>
      <c r="K1114" s="241"/>
      <c r="L1114" s="241"/>
      <c r="M1114" s="241"/>
      <c r="N1114" s="241"/>
      <c r="O1114" s="388"/>
      <c r="P1114" s="388"/>
      <c r="Q1114" s="388"/>
      <c r="R1114" s="241"/>
      <c r="S1114" s="241"/>
      <c r="T1114" s="241"/>
      <c r="U1114" s="388"/>
      <c r="V1114" s="241"/>
      <c r="W1114" s="42"/>
      <c r="X1114" s="42"/>
      <c r="Y1114" s="382"/>
      <c r="Z1114" s="42"/>
      <c r="AA1114" s="42"/>
      <c r="AB1114" s="42"/>
    </row>
    <row r="1115" spans="4:28">
      <c r="D1115" s="241"/>
      <c r="E1115" s="369">
        <v>44331</v>
      </c>
      <c r="F1115" s="42" t="s">
        <v>962</v>
      </c>
      <c r="G1115" s="265"/>
      <c r="H1115" s="388">
        <v>416</v>
      </c>
      <c r="I1115" s="388"/>
      <c r="J1115" s="241"/>
      <c r="K1115" s="241"/>
      <c r="L1115" s="241"/>
      <c r="M1115" s="241"/>
      <c r="N1115" s="241"/>
      <c r="O1115" s="388"/>
      <c r="P1115" s="388"/>
      <c r="Q1115" s="388"/>
      <c r="R1115" s="241"/>
      <c r="S1115" s="241"/>
      <c r="T1115" s="241"/>
      <c r="U1115" s="388"/>
      <c r="V1115" s="241"/>
      <c r="W1115" s="42"/>
      <c r="X1115" s="42"/>
      <c r="Y1115" s="382"/>
      <c r="Z1115" s="42"/>
      <c r="AA1115" s="42"/>
      <c r="AB1115" s="42"/>
    </row>
    <row r="1116" spans="4:28">
      <c r="D1116" s="241"/>
      <c r="E1116" s="369">
        <v>44331</v>
      </c>
      <c r="F1116" s="240" t="s">
        <v>2291</v>
      </c>
      <c r="G1116" s="266"/>
      <c r="H1116" s="241">
        <v>120</v>
      </c>
      <c r="I1116" s="388"/>
      <c r="J1116" s="241"/>
      <c r="K1116" s="241"/>
      <c r="L1116" s="241"/>
      <c r="M1116" s="241"/>
      <c r="N1116" s="241"/>
      <c r="O1116" s="388"/>
      <c r="P1116" s="388"/>
      <c r="Q1116" s="388"/>
      <c r="R1116" s="241"/>
      <c r="S1116" s="241"/>
      <c r="T1116" s="241"/>
      <c r="U1116" s="388"/>
      <c r="V1116" s="241"/>
      <c r="W1116" s="42"/>
      <c r="X1116" s="42"/>
      <c r="Y1116" s="382"/>
      <c r="Z1116" s="42"/>
      <c r="AA1116" s="42"/>
      <c r="AB1116" s="42"/>
    </row>
    <row r="1117" spans="4:28">
      <c r="D1117" s="241"/>
      <c r="E1117" s="369">
        <v>44332</v>
      </c>
      <c r="F1117" s="42" t="s">
        <v>495</v>
      </c>
      <c r="G1117" s="265">
        <v>2730.26</v>
      </c>
      <c r="H1117" s="388"/>
      <c r="I1117" s="388"/>
      <c r="J1117" s="241"/>
      <c r="K1117" s="241"/>
      <c r="L1117" s="241"/>
      <c r="M1117" s="241"/>
      <c r="N1117" s="241"/>
      <c r="O1117" s="388"/>
      <c r="P1117" s="388"/>
      <c r="Q1117" s="388"/>
      <c r="R1117" s="241"/>
      <c r="S1117" s="241"/>
      <c r="T1117" s="241"/>
      <c r="U1117" s="388"/>
      <c r="V1117" s="241"/>
      <c r="W1117" s="42"/>
      <c r="X1117" s="42"/>
      <c r="Y1117" s="382"/>
      <c r="Z1117" s="42"/>
      <c r="AA1117" s="42"/>
      <c r="AB1117" s="42"/>
    </row>
    <row r="1118" spans="4:28">
      <c r="D1118" s="241"/>
      <c r="E1118" s="369">
        <v>44332</v>
      </c>
      <c r="F1118" s="42" t="s">
        <v>2281</v>
      </c>
      <c r="G1118" s="265"/>
      <c r="H1118" s="388">
        <v>156.04</v>
      </c>
      <c r="I1118" s="388"/>
      <c r="J1118" s="241"/>
      <c r="K1118" s="241"/>
      <c r="L1118" s="241"/>
      <c r="M1118" s="241"/>
      <c r="N1118" s="241">
        <v>156.04</v>
      </c>
      <c r="O1118" s="388"/>
      <c r="P1118" s="388"/>
      <c r="Q1118" s="388"/>
      <c r="R1118" s="241"/>
      <c r="S1118" s="241"/>
      <c r="T1118" s="241"/>
      <c r="U1118" s="388"/>
      <c r="V1118" s="241"/>
      <c r="W1118" s="42"/>
      <c r="X1118" s="42"/>
      <c r="Y1118" s="382"/>
      <c r="Z1118" s="42"/>
      <c r="AA1118" s="42"/>
      <c r="AB1118" s="42"/>
    </row>
    <row r="1119" spans="4:28">
      <c r="D1119" s="241"/>
      <c r="E1119" s="369">
        <v>44332</v>
      </c>
      <c r="F1119" s="42" t="s">
        <v>2287</v>
      </c>
      <c r="G1119" s="265"/>
      <c r="H1119" s="388">
        <v>584.23</v>
      </c>
      <c r="I1119" s="388"/>
      <c r="J1119" s="241"/>
      <c r="K1119" s="241"/>
      <c r="L1119" s="241"/>
      <c r="M1119" s="241"/>
      <c r="N1119" s="241">
        <v>584.23</v>
      </c>
      <c r="O1119" s="388"/>
      <c r="P1119" s="388"/>
      <c r="Q1119" s="388"/>
      <c r="R1119" s="241"/>
      <c r="S1119" s="241"/>
      <c r="T1119" s="241"/>
      <c r="U1119" s="388"/>
      <c r="V1119" s="241"/>
      <c r="W1119" s="42"/>
      <c r="X1119" s="42"/>
      <c r="Y1119" s="382"/>
      <c r="Z1119" s="42"/>
      <c r="AA1119" s="42"/>
      <c r="AB1119" s="42"/>
    </row>
    <row r="1120" spans="4:28">
      <c r="D1120" s="241"/>
      <c r="E1120" s="369">
        <v>44332</v>
      </c>
      <c r="F1120" s="42" t="s">
        <v>2283</v>
      </c>
      <c r="G1120" s="265"/>
      <c r="H1120" s="388">
        <v>164.99</v>
      </c>
      <c r="I1120" s="388"/>
      <c r="J1120" s="241"/>
      <c r="K1120" s="241"/>
      <c r="L1120" s="241"/>
      <c r="M1120" s="241"/>
      <c r="N1120" s="241">
        <v>164.99</v>
      </c>
      <c r="O1120" s="388"/>
      <c r="P1120" s="388"/>
      <c r="Q1120" s="388"/>
      <c r="R1120" s="241"/>
      <c r="S1120" s="241"/>
      <c r="T1120" s="241"/>
      <c r="U1120" s="388"/>
      <c r="V1120" s="241"/>
      <c r="W1120" s="42"/>
      <c r="X1120" s="42"/>
      <c r="Y1120" s="382"/>
      <c r="Z1120" s="42"/>
      <c r="AA1120" s="42"/>
      <c r="AB1120" s="42"/>
    </row>
    <row r="1121" spans="4:28">
      <c r="D1121" s="241">
        <v>7</v>
      </c>
      <c r="E1121" s="369">
        <v>44332</v>
      </c>
      <c r="F1121" s="42" t="s">
        <v>2292</v>
      </c>
      <c r="G1121" s="265"/>
      <c r="H1121" s="388">
        <v>1739</v>
      </c>
      <c r="I1121" s="388"/>
      <c r="J1121" s="241">
        <v>1739</v>
      </c>
      <c r="K1121" s="241"/>
      <c r="L1121" s="241"/>
      <c r="M1121" s="241"/>
      <c r="N1121" s="241"/>
      <c r="O1121" s="388"/>
      <c r="P1121" s="388"/>
      <c r="Q1121" s="388"/>
      <c r="R1121" s="241"/>
      <c r="S1121" s="241"/>
      <c r="T1121" s="241"/>
      <c r="U1121" s="388"/>
      <c r="V1121" s="241"/>
      <c r="W1121" s="42"/>
      <c r="X1121" s="42"/>
      <c r="Y1121" s="382"/>
      <c r="Z1121" s="42"/>
      <c r="AA1121" s="42"/>
      <c r="AB1121" s="42"/>
    </row>
    <row r="1122" spans="4:28">
      <c r="D1122" s="241"/>
      <c r="E1122" s="369">
        <v>44332</v>
      </c>
      <c r="F1122" s="42" t="s">
        <v>1914</v>
      </c>
      <c r="G1122" s="265"/>
      <c r="H1122" s="388">
        <v>1</v>
      </c>
      <c r="I1122" s="388"/>
      <c r="J1122" s="241"/>
      <c r="K1122" s="241"/>
      <c r="L1122" s="241"/>
      <c r="M1122" s="241"/>
      <c r="N1122" s="241"/>
      <c r="O1122" s="388"/>
      <c r="P1122" s="388"/>
      <c r="Q1122" s="388"/>
      <c r="R1122" s="241"/>
      <c r="S1122" s="241">
        <v>1</v>
      </c>
      <c r="T1122" s="241"/>
      <c r="U1122" s="388"/>
      <c r="V1122" s="241"/>
      <c r="W1122" s="42"/>
      <c r="X1122" s="42"/>
      <c r="Y1122" s="382"/>
      <c r="Z1122" s="42"/>
      <c r="AA1122" s="42"/>
      <c r="AB1122" s="42"/>
    </row>
    <row r="1123" spans="4:28">
      <c r="D1123" s="241"/>
      <c r="E1123" s="369">
        <v>44332</v>
      </c>
      <c r="F1123" s="42" t="s">
        <v>1264</v>
      </c>
      <c r="G1123" s="265"/>
      <c r="H1123" s="388">
        <v>85</v>
      </c>
      <c r="I1123" s="388"/>
      <c r="J1123" s="241"/>
      <c r="K1123" s="241"/>
      <c r="L1123" s="241"/>
      <c r="M1123" s="241"/>
      <c r="N1123" s="241"/>
      <c r="O1123" s="388"/>
      <c r="P1123" s="388"/>
      <c r="Q1123" s="388"/>
      <c r="R1123" s="241"/>
      <c r="S1123" s="241"/>
      <c r="T1123" s="241">
        <v>85</v>
      </c>
      <c r="U1123" s="388"/>
      <c r="V1123" s="241"/>
      <c r="W1123" s="42"/>
      <c r="X1123" s="42"/>
      <c r="Y1123" s="382"/>
      <c r="Z1123" s="42"/>
      <c r="AA1123" s="42"/>
      <c r="AB1123" s="42"/>
    </row>
    <row r="1124" spans="4:28">
      <c r="D1124" s="241"/>
      <c r="E1124" s="369">
        <v>44332</v>
      </c>
      <c r="F1124" s="42" t="s">
        <v>2020</v>
      </c>
      <c r="G1124" s="266">
        <v>3013</v>
      </c>
      <c r="H1124" s="388"/>
      <c r="I1124" s="388"/>
      <c r="J1124" s="241"/>
      <c r="K1124" s="241"/>
      <c r="L1124" s="241"/>
      <c r="M1124" s="241"/>
      <c r="N1124" s="241"/>
      <c r="O1124" s="388"/>
      <c r="P1124" s="388"/>
      <c r="Q1124" s="388"/>
      <c r="R1124" s="241"/>
      <c r="S1124" s="241"/>
      <c r="T1124" s="241"/>
      <c r="U1124" s="388"/>
      <c r="V1124" s="241"/>
      <c r="W1124" s="42"/>
      <c r="X1124" s="42"/>
      <c r="Y1124" s="382"/>
      <c r="Z1124" s="42"/>
      <c r="AA1124" s="42"/>
      <c r="AB1124" s="42"/>
    </row>
    <row r="1125" spans="4:28">
      <c r="D1125" s="241"/>
      <c r="E1125" s="369">
        <v>44332</v>
      </c>
      <c r="F1125" s="42" t="s">
        <v>962</v>
      </c>
      <c r="G1125" s="265"/>
      <c r="H1125" s="388">
        <v>2730.26</v>
      </c>
      <c r="I1125" s="388"/>
      <c r="J1125" s="241"/>
      <c r="K1125" s="241"/>
      <c r="L1125" s="241"/>
      <c r="M1125" s="241"/>
      <c r="N1125" s="241"/>
      <c r="O1125" s="388"/>
      <c r="P1125" s="388"/>
      <c r="Q1125" s="388"/>
      <c r="R1125" s="241"/>
      <c r="S1125" s="241"/>
      <c r="T1125" s="241"/>
      <c r="U1125" s="388"/>
      <c r="V1125" s="241"/>
      <c r="W1125" s="42"/>
      <c r="X1125" s="42"/>
      <c r="Y1125" s="382"/>
      <c r="Z1125" s="42"/>
      <c r="AA1125" s="42"/>
      <c r="AB1125" s="42"/>
    </row>
    <row r="1126" spans="4:28">
      <c r="D1126" s="241"/>
      <c r="E1126" s="369">
        <v>44332</v>
      </c>
      <c r="F1126" s="42" t="s">
        <v>2217</v>
      </c>
      <c r="G1126" s="265"/>
      <c r="H1126" s="388">
        <v>80.260000000000005</v>
      </c>
      <c r="I1126" s="388"/>
      <c r="J1126" s="241"/>
      <c r="K1126" s="241"/>
      <c r="L1126" s="241"/>
      <c r="M1126" s="241"/>
      <c r="N1126" s="241"/>
      <c r="O1126" s="388"/>
      <c r="P1126" s="388"/>
      <c r="Q1126" s="388"/>
      <c r="R1126" s="241"/>
      <c r="S1126" s="241"/>
      <c r="T1126" s="241">
        <v>80.260000000000005</v>
      </c>
      <c r="U1126" s="388"/>
      <c r="V1126" s="241"/>
      <c r="W1126" s="42"/>
      <c r="X1126" s="42"/>
      <c r="Y1126" s="382"/>
      <c r="Z1126" s="42"/>
      <c r="AA1126" s="42"/>
      <c r="AB1126" s="42"/>
    </row>
    <row r="1127" spans="4:28">
      <c r="D1127" s="241"/>
      <c r="E1127" s="369">
        <v>44332</v>
      </c>
      <c r="F1127" s="240" t="s">
        <v>2021</v>
      </c>
      <c r="G1127" s="266"/>
      <c r="H1127" s="241">
        <v>202.48</v>
      </c>
      <c r="I1127" s="388"/>
      <c r="J1127" s="241"/>
      <c r="K1127" s="241"/>
      <c r="L1127" s="241"/>
      <c r="M1127" s="241"/>
      <c r="N1127" s="241"/>
      <c r="O1127" s="388"/>
      <c r="P1127" s="388"/>
      <c r="Q1127" s="388"/>
      <c r="R1127" s="241"/>
      <c r="S1127" s="241"/>
      <c r="T1127" s="241"/>
      <c r="U1127" s="388"/>
      <c r="V1127" s="241"/>
      <c r="W1127" s="42"/>
      <c r="X1127" s="42"/>
      <c r="Y1127" s="382"/>
      <c r="Z1127" s="42"/>
      <c r="AA1127" s="42"/>
      <c r="AB1127" s="42"/>
    </row>
    <row r="1128" spans="4:28">
      <c r="D1128" s="241"/>
      <c r="E1128" s="369">
        <v>44334</v>
      </c>
      <c r="F1128" s="42" t="s">
        <v>495</v>
      </c>
      <c r="G1128" s="265">
        <v>1610.3</v>
      </c>
      <c r="H1128" s="388"/>
      <c r="I1128" s="388"/>
      <c r="J1128" s="241"/>
      <c r="K1128" s="241"/>
      <c r="L1128" s="241"/>
      <c r="M1128" s="241"/>
      <c r="N1128" s="241"/>
      <c r="O1128" s="388"/>
      <c r="P1128" s="388"/>
      <c r="Q1128" s="388"/>
      <c r="R1128" s="241"/>
      <c r="S1128" s="241"/>
      <c r="T1128" s="241"/>
      <c r="U1128" s="388"/>
      <c r="V1128" s="241"/>
      <c r="W1128" s="42"/>
      <c r="X1128" s="42"/>
      <c r="Y1128" s="382"/>
      <c r="Z1128" s="42"/>
      <c r="AA1128" s="42"/>
      <c r="AB1128" s="42"/>
    </row>
    <row r="1129" spans="4:28">
      <c r="D1129" s="241">
        <v>5</v>
      </c>
      <c r="E1129" s="369">
        <v>44334</v>
      </c>
      <c r="F1129" s="42" t="s">
        <v>2293</v>
      </c>
      <c r="G1129" s="265"/>
      <c r="H1129" s="388">
        <v>1208.2</v>
      </c>
      <c r="I1129" s="388"/>
      <c r="J1129" s="241">
        <v>1208.2</v>
      </c>
      <c r="K1129" s="241"/>
      <c r="L1129" s="241"/>
      <c r="M1129" s="241"/>
      <c r="N1129" s="241"/>
      <c r="O1129" s="388"/>
      <c r="P1129" s="388"/>
      <c r="Q1129" s="388"/>
      <c r="R1129" s="241"/>
      <c r="S1129" s="241"/>
      <c r="T1129" s="241"/>
      <c r="U1129" s="388"/>
      <c r="V1129" s="241"/>
      <c r="W1129" s="42"/>
      <c r="X1129" s="42"/>
      <c r="Y1129" s="382"/>
      <c r="Z1129" s="42"/>
      <c r="AA1129" s="42"/>
      <c r="AB1129" s="42"/>
    </row>
    <row r="1130" spans="4:28">
      <c r="D1130" s="241"/>
      <c r="E1130" s="369">
        <v>44334</v>
      </c>
      <c r="F1130" s="42" t="s">
        <v>2294</v>
      </c>
      <c r="G1130" s="265"/>
      <c r="H1130" s="388">
        <v>401.1</v>
      </c>
      <c r="I1130" s="388"/>
      <c r="J1130" s="241"/>
      <c r="K1130" s="241"/>
      <c r="L1130" s="241"/>
      <c r="M1130" s="241"/>
      <c r="N1130" s="241">
        <v>401.1</v>
      </c>
      <c r="O1130" s="388"/>
      <c r="P1130" s="388"/>
      <c r="Q1130" s="388"/>
      <c r="R1130" s="241"/>
      <c r="S1130" s="241"/>
      <c r="T1130" s="241"/>
      <c r="U1130" s="388"/>
      <c r="V1130" s="241"/>
      <c r="W1130" s="42"/>
      <c r="X1130" s="42"/>
      <c r="Y1130" s="382"/>
      <c r="Z1130" s="42"/>
      <c r="AA1130" s="42"/>
      <c r="AB1130" s="42"/>
    </row>
    <row r="1131" spans="4:28">
      <c r="D1131" s="241"/>
      <c r="E1131" s="369">
        <v>44334</v>
      </c>
      <c r="F1131" s="42" t="s">
        <v>1914</v>
      </c>
      <c r="G1131" s="265"/>
      <c r="H1131" s="388">
        <v>1</v>
      </c>
      <c r="I1131" s="388"/>
      <c r="J1131" s="241"/>
      <c r="K1131" s="241"/>
      <c r="L1131" s="241"/>
      <c r="M1131" s="241"/>
      <c r="N1131" s="241"/>
      <c r="O1131" s="388"/>
      <c r="P1131" s="388"/>
      <c r="Q1131" s="388"/>
      <c r="R1131" s="241"/>
      <c r="S1131" s="241">
        <v>1</v>
      </c>
      <c r="T1131" s="241"/>
      <c r="U1131" s="388"/>
      <c r="V1131" s="241"/>
      <c r="W1131" s="42"/>
      <c r="X1131" s="42"/>
      <c r="Y1131" s="382"/>
      <c r="Z1131" s="42"/>
      <c r="AA1131" s="42"/>
      <c r="AB1131" s="42"/>
    </row>
    <row r="1132" spans="4:28">
      <c r="D1132" s="241"/>
      <c r="E1132" s="369">
        <v>44334</v>
      </c>
      <c r="F1132" s="42" t="s">
        <v>2295</v>
      </c>
      <c r="G1132" s="266">
        <v>1760</v>
      </c>
      <c r="H1132" s="388"/>
      <c r="I1132" s="388"/>
      <c r="J1132" s="241"/>
      <c r="K1132" s="241"/>
      <c r="L1132" s="241"/>
      <c r="M1132" s="241"/>
      <c r="N1132" s="241"/>
      <c r="O1132" s="388"/>
      <c r="P1132" s="388"/>
      <c r="Q1132" s="388"/>
      <c r="R1132" s="241"/>
      <c r="S1132" s="241"/>
      <c r="T1132" s="241"/>
      <c r="U1132" s="388"/>
      <c r="V1132" s="241"/>
      <c r="W1132" s="42"/>
      <c r="X1132" s="42"/>
      <c r="Y1132" s="382"/>
      <c r="Z1132" s="42"/>
      <c r="AA1132" s="42"/>
      <c r="AB1132" s="42"/>
    </row>
    <row r="1133" spans="4:28">
      <c r="D1133" s="241"/>
      <c r="E1133" s="369">
        <v>44334</v>
      </c>
      <c r="F1133" s="42" t="s">
        <v>962</v>
      </c>
      <c r="G1133" s="265"/>
      <c r="H1133" s="388">
        <v>1610.3</v>
      </c>
      <c r="I1133" s="388"/>
      <c r="J1133" s="241"/>
      <c r="K1133" s="241"/>
      <c r="L1133" s="241"/>
      <c r="M1133" s="241"/>
      <c r="N1133" s="241"/>
      <c r="O1133" s="388"/>
      <c r="P1133" s="388"/>
      <c r="Q1133" s="388"/>
      <c r="R1133" s="241"/>
      <c r="S1133" s="241"/>
      <c r="T1133" s="241"/>
      <c r="U1133" s="388"/>
      <c r="V1133" s="241"/>
      <c r="W1133" s="42"/>
      <c r="X1133" s="42"/>
      <c r="Y1133" s="382"/>
      <c r="Z1133" s="42"/>
      <c r="AA1133" s="42"/>
      <c r="AB1133" s="42"/>
    </row>
    <row r="1134" spans="4:28">
      <c r="D1134" s="241"/>
      <c r="E1134" s="369">
        <v>44334</v>
      </c>
      <c r="F1134" s="240" t="s">
        <v>1945</v>
      </c>
      <c r="G1134" s="266"/>
      <c r="H1134" s="241">
        <v>149.69999999999999</v>
      </c>
      <c r="I1134" s="388"/>
      <c r="J1134" s="241"/>
      <c r="K1134" s="241"/>
      <c r="L1134" s="241"/>
      <c r="M1134" s="241"/>
      <c r="N1134" s="241"/>
      <c r="O1134" s="388"/>
      <c r="P1134" s="388"/>
      <c r="Q1134" s="388"/>
      <c r="R1134" s="241"/>
      <c r="S1134" s="241"/>
      <c r="T1134" s="241"/>
      <c r="U1134" s="388"/>
      <c r="V1134" s="241"/>
      <c r="W1134" s="42"/>
      <c r="X1134" s="42"/>
      <c r="Y1134" s="382"/>
      <c r="Z1134" s="42"/>
      <c r="AA1134" s="42"/>
      <c r="AB1134" s="42"/>
    </row>
    <row r="1135" spans="4:28">
      <c r="D1135" s="241"/>
      <c r="E1135" s="369">
        <v>44335</v>
      </c>
      <c r="F1135" s="42" t="s">
        <v>495</v>
      </c>
      <c r="G1135" s="265">
        <v>615</v>
      </c>
      <c r="H1135" s="388"/>
      <c r="I1135" s="388"/>
      <c r="J1135" s="241"/>
      <c r="K1135" s="241"/>
      <c r="L1135" s="241"/>
      <c r="M1135" s="241"/>
      <c r="N1135" s="241"/>
      <c r="O1135" s="388"/>
      <c r="P1135" s="388"/>
      <c r="Q1135" s="388"/>
      <c r="R1135" s="241"/>
      <c r="S1135" s="241"/>
      <c r="T1135" s="241"/>
      <c r="U1135" s="388"/>
      <c r="V1135" s="241"/>
      <c r="W1135" s="42"/>
      <c r="X1135" s="42"/>
      <c r="Y1135" s="382"/>
      <c r="Z1135" s="42"/>
      <c r="AA1135" s="42"/>
      <c r="AB1135" s="42"/>
    </row>
    <row r="1136" spans="4:28">
      <c r="D1136" s="241">
        <v>3</v>
      </c>
      <c r="E1136" s="369">
        <v>44335</v>
      </c>
      <c r="F1136" s="42" t="s">
        <v>2296</v>
      </c>
      <c r="G1136" s="265"/>
      <c r="H1136" s="388">
        <v>615</v>
      </c>
      <c r="I1136" s="388"/>
      <c r="J1136" s="241"/>
      <c r="K1136" s="241"/>
      <c r="L1136" s="241"/>
      <c r="M1136" s="241"/>
      <c r="N1136" s="241"/>
      <c r="O1136" s="388"/>
      <c r="P1136" s="388"/>
      <c r="Q1136" s="388"/>
      <c r="R1136" s="241"/>
      <c r="S1136" s="241"/>
      <c r="T1136" s="241"/>
      <c r="U1136" s="388"/>
      <c r="V1136" s="241">
        <v>615</v>
      </c>
      <c r="W1136" s="42"/>
      <c r="X1136" s="42"/>
      <c r="Y1136" s="382"/>
      <c r="Z1136" s="42"/>
      <c r="AA1136" s="42"/>
      <c r="AB1136" s="42"/>
    </row>
    <row r="1137" spans="4:28">
      <c r="D1137" s="241"/>
      <c r="E1137" s="369">
        <v>44335</v>
      </c>
      <c r="F1137" s="42" t="s">
        <v>2297</v>
      </c>
      <c r="G1137" s="266">
        <v>684</v>
      </c>
      <c r="H1137" s="388"/>
      <c r="I1137" s="388"/>
      <c r="J1137" s="241"/>
      <c r="K1137" s="241"/>
      <c r="L1137" s="241"/>
      <c r="M1137" s="241"/>
      <c r="N1137" s="241"/>
      <c r="O1137" s="388"/>
      <c r="P1137" s="388"/>
      <c r="Q1137" s="388"/>
      <c r="R1137" s="241"/>
      <c r="S1137" s="241"/>
      <c r="T1137" s="241"/>
      <c r="U1137" s="388"/>
      <c r="V1137" s="241"/>
      <c r="W1137" s="42"/>
      <c r="X1137" s="42"/>
      <c r="Y1137" s="382"/>
      <c r="Z1137" s="42"/>
      <c r="AA1137" s="42"/>
      <c r="AB1137" s="42"/>
    </row>
    <row r="1138" spans="4:28">
      <c r="D1138" s="241"/>
      <c r="E1138" s="369">
        <v>44335</v>
      </c>
      <c r="F1138" s="42" t="s">
        <v>962</v>
      </c>
      <c r="G1138" s="265"/>
      <c r="H1138" s="388">
        <v>615</v>
      </c>
      <c r="I1138" s="388"/>
      <c r="J1138" s="241"/>
      <c r="K1138" s="241"/>
      <c r="L1138" s="241"/>
      <c r="M1138" s="241"/>
      <c r="N1138" s="241"/>
      <c r="O1138" s="388"/>
      <c r="P1138" s="388"/>
      <c r="Q1138" s="388"/>
      <c r="R1138" s="241"/>
      <c r="S1138" s="241"/>
      <c r="T1138" s="241"/>
      <c r="U1138" s="388"/>
      <c r="V1138" s="241"/>
      <c r="W1138" s="42"/>
      <c r="X1138" s="42"/>
      <c r="Y1138" s="382"/>
      <c r="Z1138" s="42"/>
      <c r="AA1138" s="42"/>
      <c r="AB1138" s="42"/>
    </row>
    <row r="1139" spans="4:28">
      <c r="D1139" s="241"/>
      <c r="E1139" s="369">
        <v>44335</v>
      </c>
      <c r="F1139" s="240" t="s">
        <v>2298</v>
      </c>
      <c r="G1139" s="266"/>
      <c r="H1139" s="241">
        <v>69</v>
      </c>
      <c r="I1139" s="388"/>
      <c r="J1139" s="241"/>
      <c r="K1139" s="241"/>
      <c r="L1139" s="241"/>
      <c r="M1139" s="241"/>
      <c r="N1139" s="241"/>
      <c r="O1139" s="388"/>
      <c r="P1139" s="388"/>
      <c r="Q1139" s="388"/>
      <c r="R1139" s="241"/>
      <c r="S1139" s="241"/>
      <c r="T1139" s="241"/>
      <c r="U1139" s="388"/>
      <c r="V1139" s="241"/>
      <c r="W1139" s="42"/>
      <c r="X1139" s="42"/>
      <c r="Y1139" s="382"/>
      <c r="Z1139" s="42"/>
      <c r="AA1139" s="42"/>
      <c r="AB1139" s="42"/>
    </row>
    <row r="1140" spans="4:28">
      <c r="D1140" s="241"/>
      <c r="E1140" s="369">
        <v>44336</v>
      </c>
      <c r="F1140" s="42" t="s">
        <v>495</v>
      </c>
      <c r="G1140" s="265">
        <v>1127</v>
      </c>
      <c r="H1140" s="388"/>
      <c r="I1140" s="388"/>
      <c r="J1140" s="241"/>
      <c r="K1140" s="241"/>
      <c r="L1140" s="241"/>
      <c r="M1140" s="241"/>
      <c r="N1140" s="241"/>
      <c r="O1140" s="388"/>
      <c r="P1140" s="388"/>
      <c r="Q1140" s="388"/>
      <c r="R1140" s="241"/>
      <c r="S1140" s="241"/>
      <c r="T1140" s="241"/>
      <c r="U1140" s="388"/>
      <c r="V1140" s="241"/>
      <c r="W1140" s="42"/>
      <c r="X1140" s="42"/>
      <c r="Y1140" s="382"/>
      <c r="Z1140" s="42"/>
      <c r="AA1140" s="42"/>
      <c r="AB1140" s="42"/>
    </row>
    <row r="1141" spans="4:28">
      <c r="D1141" s="241">
        <v>7</v>
      </c>
      <c r="E1141" s="369">
        <v>44336</v>
      </c>
      <c r="F1141" s="42" t="s">
        <v>2299</v>
      </c>
      <c r="G1141" s="265"/>
      <c r="H1141" s="388">
        <v>1127</v>
      </c>
      <c r="I1141" s="388"/>
      <c r="J1141" s="241">
        <v>1127</v>
      </c>
      <c r="K1141" s="241"/>
      <c r="L1141" s="241"/>
      <c r="M1141" s="241"/>
      <c r="N1141" s="241"/>
      <c r="O1141" s="388"/>
      <c r="P1141" s="388"/>
      <c r="Q1141" s="388"/>
      <c r="R1141" s="241"/>
      <c r="S1141" s="241"/>
      <c r="T1141" s="241"/>
      <c r="U1141" s="388"/>
      <c r="V1141" s="241"/>
      <c r="W1141" s="42"/>
      <c r="X1141" s="42"/>
      <c r="Y1141" s="382"/>
      <c r="Z1141" s="42"/>
      <c r="AA1141" s="42"/>
      <c r="AB1141" s="42"/>
    </row>
    <row r="1142" spans="4:28">
      <c r="D1142" s="241"/>
      <c r="E1142" s="369">
        <v>44336</v>
      </c>
      <c r="F1142" s="42" t="s">
        <v>2300</v>
      </c>
      <c r="G1142" s="266">
        <v>1187</v>
      </c>
      <c r="H1142" s="388"/>
      <c r="I1142" s="388"/>
      <c r="J1142" s="241"/>
      <c r="K1142" s="241"/>
      <c r="L1142" s="241"/>
      <c r="M1142" s="241"/>
      <c r="N1142" s="241"/>
      <c r="O1142" s="388"/>
      <c r="P1142" s="388"/>
      <c r="Q1142" s="388"/>
      <c r="R1142" s="241"/>
      <c r="S1142" s="241"/>
      <c r="T1142" s="241"/>
      <c r="U1142" s="388"/>
      <c r="V1142" s="241"/>
      <c r="W1142" s="42"/>
      <c r="X1142" s="42"/>
      <c r="Y1142" s="382"/>
      <c r="Z1142" s="42"/>
      <c r="AA1142" s="42"/>
      <c r="AB1142" s="42"/>
    </row>
    <row r="1143" spans="4:28">
      <c r="D1143" s="241"/>
      <c r="E1143" s="369">
        <v>44336</v>
      </c>
      <c r="F1143" s="42" t="s">
        <v>962</v>
      </c>
      <c r="G1143" s="265"/>
      <c r="H1143" s="388">
        <v>1127</v>
      </c>
      <c r="I1143" s="388"/>
      <c r="J1143" s="241"/>
      <c r="K1143" s="241"/>
      <c r="L1143" s="241"/>
      <c r="M1143" s="241"/>
      <c r="N1143" s="241"/>
      <c r="O1143" s="388"/>
      <c r="P1143" s="388"/>
      <c r="Q1143" s="388"/>
      <c r="R1143" s="241"/>
      <c r="S1143" s="241"/>
      <c r="T1143" s="241"/>
      <c r="U1143" s="388"/>
      <c r="V1143" s="241"/>
      <c r="W1143" s="42"/>
      <c r="X1143" s="42"/>
      <c r="Y1143" s="382"/>
      <c r="Z1143" s="42"/>
      <c r="AA1143" s="42"/>
      <c r="AB1143" s="42"/>
    </row>
    <row r="1144" spans="4:28">
      <c r="D1144" s="241"/>
      <c r="E1144" s="369">
        <v>44336</v>
      </c>
      <c r="F1144" s="240" t="s">
        <v>2301</v>
      </c>
      <c r="G1144" s="266"/>
      <c r="H1144" s="241">
        <v>60</v>
      </c>
      <c r="I1144" s="388"/>
      <c r="J1144" s="241"/>
      <c r="K1144" s="241"/>
      <c r="L1144" s="241"/>
      <c r="M1144" s="241"/>
      <c r="N1144" s="241"/>
      <c r="O1144" s="388"/>
      <c r="P1144" s="388"/>
      <c r="Q1144" s="388"/>
      <c r="R1144" s="241"/>
      <c r="S1144" s="241"/>
      <c r="T1144" s="241"/>
      <c r="U1144" s="388"/>
      <c r="V1144" s="241"/>
      <c r="W1144" s="42"/>
      <c r="X1144" s="42"/>
      <c r="Y1144" s="382"/>
      <c r="Z1144" s="42"/>
      <c r="AA1144" s="42"/>
      <c r="AB1144" s="42"/>
    </row>
    <row r="1145" spans="4:28">
      <c r="D1145" s="241"/>
      <c r="E1145" s="369">
        <v>44341</v>
      </c>
      <c r="F1145" s="42" t="s">
        <v>495</v>
      </c>
      <c r="G1145" s="265">
        <v>1793.45</v>
      </c>
      <c r="H1145" s="388"/>
      <c r="I1145" s="388"/>
      <c r="J1145" s="241"/>
      <c r="K1145" s="241"/>
      <c r="L1145" s="241"/>
      <c r="M1145" s="241"/>
      <c r="N1145" s="241"/>
      <c r="O1145" s="388"/>
      <c r="P1145" s="388"/>
      <c r="Q1145" s="388"/>
      <c r="R1145" s="241"/>
      <c r="S1145" s="241"/>
      <c r="T1145" s="241"/>
      <c r="U1145" s="388"/>
      <c r="V1145" s="241"/>
      <c r="W1145" s="42"/>
      <c r="X1145" s="42"/>
      <c r="Y1145" s="382"/>
      <c r="Z1145" s="42"/>
      <c r="AA1145" s="42"/>
      <c r="AB1145" s="42"/>
    </row>
    <row r="1146" spans="4:28">
      <c r="D1146" s="241"/>
      <c r="E1146" s="369">
        <v>44341</v>
      </c>
      <c r="F1146" s="42" t="s">
        <v>2281</v>
      </c>
      <c r="G1146" s="265"/>
      <c r="H1146" s="388">
        <v>267.57</v>
      </c>
      <c r="I1146" s="388"/>
      <c r="J1146" s="241"/>
      <c r="K1146" s="241"/>
      <c r="L1146" s="241"/>
      <c r="M1146" s="241"/>
      <c r="N1146" s="241">
        <v>267.57</v>
      </c>
      <c r="O1146" s="388"/>
      <c r="P1146" s="388"/>
      <c r="Q1146" s="388"/>
      <c r="R1146" s="241"/>
      <c r="S1146" s="241"/>
      <c r="T1146" s="241"/>
      <c r="U1146" s="388"/>
      <c r="V1146" s="241"/>
      <c r="W1146" s="42"/>
      <c r="X1146" s="42"/>
      <c r="Y1146" s="382"/>
      <c r="Z1146" s="42"/>
      <c r="AA1146" s="42"/>
      <c r="AB1146" s="42"/>
    </row>
    <row r="1147" spans="4:28">
      <c r="D1147" s="241"/>
      <c r="E1147" s="369">
        <v>44341</v>
      </c>
      <c r="F1147" s="42" t="s">
        <v>2287</v>
      </c>
      <c r="G1147" s="265"/>
      <c r="H1147" s="388">
        <v>236.67</v>
      </c>
      <c r="I1147" s="388"/>
      <c r="J1147" s="241"/>
      <c r="K1147" s="241"/>
      <c r="L1147" s="241"/>
      <c r="M1147" s="241"/>
      <c r="N1147" s="241">
        <v>236.67</v>
      </c>
      <c r="O1147" s="388"/>
      <c r="P1147" s="388"/>
      <c r="Q1147" s="388"/>
      <c r="R1147" s="241"/>
      <c r="S1147" s="241"/>
      <c r="T1147" s="241"/>
      <c r="U1147" s="388"/>
      <c r="V1147" s="241"/>
      <c r="W1147" s="42"/>
      <c r="X1147" s="42"/>
      <c r="Y1147" s="382"/>
      <c r="Z1147" s="42"/>
      <c r="AA1147" s="42"/>
      <c r="AB1147" s="42"/>
    </row>
    <row r="1148" spans="4:28">
      <c r="D1148" s="241">
        <v>5</v>
      </c>
      <c r="E1148" s="369">
        <v>44341</v>
      </c>
      <c r="F1148" s="42" t="s">
        <v>2293</v>
      </c>
      <c r="G1148" s="265"/>
      <c r="H1148" s="388">
        <v>1208.21</v>
      </c>
      <c r="I1148" s="388"/>
      <c r="J1148" s="241">
        <v>1208.21</v>
      </c>
      <c r="K1148" s="241"/>
      <c r="L1148" s="241"/>
      <c r="M1148" s="241"/>
      <c r="N1148" s="241"/>
      <c r="O1148" s="388"/>
      <c r="P1148" s="388"/>
      <c r="Q1148" s="388"/>
      <c r="R1148" s="241"/>
      <c r="S1148" s="241"/>
      <c r="T1148" s="241"/>
      <c r="U1148" s="388"/>
      <c r="V1148" s="241"/>
      <c r="W1148" s="42"/>
      <c r="X1148" s="42"/>
      <c r="Y1148" s="382"/>
      <c r="Z1148" s="42"/>
      <c r="AA1148" s="42"/>
      <c r="AB1148" s="42"/>
    </row>
    <row r="1149" spans="4:28">
      <c r="D1149" s="241"/>
      <c r="E1149" s="369">
        <v>44341</v>
      </c>
      <c r="F1149" s="42" t="s">
        <v>1914</v>
      </c>
      <c r="G1149" s="265"/>
      <c r="H1149" s="388">
        <v>1</v>
      </c>
      <c r="I1149" s="388"/>
      <c r="J1149" s="241"/>
      <c r="K1149" s="241"/>
      <c r="L1149" s="241"/>
      <c r="M1149" s="241"/>
      <c r="N1149" s="241"/>
      <c r="O1149" s="388"/>
      <c r="P1149" s="388"/>
      <c r="Q1149" s="388"/>
      <c r="R1149" s="241"/>
      <c r="S1149" s="241">
        <v>1</v>
      </c>
      <c r="T1149" s="241"/>
      <c r="U1149" s="388"/>
      <c r="V1149" s="241"/>
      <c r="W1149" s="42"/>
      <c r="X1149" s="42"/>
      <c r="Y1149" s="382"/>
      <c r="Z1149" s="42"/>
      <c r="AA1149" s="42"/>
      <c r="AB1149" s="42"/>
    </row>
    <row r="1150" spans="4:28">
      <c r="D1150" s="241"/>
      <c r="E1150" s="369">
        <v>44341</v>
      </c>
      <c r="F1150" s="42" t="s">
        <v>1264</v>
      </c>
      <c r="G1150" s="265"/>
      <c r="H1150" s="388">
        <v>80</v>
      </c>
      <c r="I1150" s="388"/>
      <c r="J1150" s="241"/>
      <c r="K1150" s="241"/>
      <c r="L1150" s="241"/>
      <c r="M1150" s="241"/>
      <c r="N1150" s="241"/>
      <c r="O1150" s="388"/>
      <c r="P1150" s="388"/>
      <c r="Q1150" s="388"/>
      <c r="R1150" s="241"/>
      <c r="S1150" s="241"/>
      <c r="T1150" s="241">
        <v>80</v>
      </c>
      <c r="U1150" s="388"/>
      <c r="V1150" s="241"/>
      <c r="W1150" s="42"/>
      <c r="X1150" s="42"/>
      <c r="Y1150" s="382"/>
      <c r="Z1150" s="42"/>
      <c r="AA1150" s="42"/>
      <c r="AB1150" s="42"/>
    </row>
    <row r="1151" spans="4:28">
      <c r="D1151" s="241"/>
      <c r="E1151" s="369">
        <v>44341</v>
      </c>
      <c r="F1151" s="42" t="s">
        <v>2074</v>
      </c>
      <c r="G1151" s="266">
        <v>1924</v>
      </c>
      <c r="H1151" s="388"/>
      <c r="I1151" s="388"/>
      <c r="J1151" s="241"/>
      <c r="K1151" s="241"/>
      <c r="L1151" s="241"/>
      <c r="M1151" s="241"/>
      <c r="N1151" s="241"/>
      <c r="O1151" s="388"/>
      <c r="P1151" s="388"/>
      <c r="Q1151" s="388"/>
      <c r="R1151" s="241"/>
      <c r="S1151" s="241"/>
      <c r="T1151" s="241"/>
      <c r="U1151" s="388"/>
      <c r="V1151" s="241"/>
      <c r="W1151" s="42"/>
      <c r="X1151" s="42"/>
      <c r="Y1151" s="382"/>
      <c r="Z1151" s="42"/>
      <c r="AA1151" s="42"/>
      <c r="AB1151" s="42"/>
    </row>
    <row r="1152" spans="4:28">
      <c r="D1152" s="241"/>
      <c r="E1152" s="369">
        <v>44341</v>
      </c>
      <c r="F1152" s="42" t="s">
        <v>962</v>
      </c>
      <c r="G1152" s="265"/>
      <c r="H1152" s="388">
        <v>1793.45</v>
      </c>
      <c r="I1152" s="388"/>
      <c r="J1152" s="241"/>
      <c r="K1152" s="241"/>
      <c r="L1152" s="241"/>
      <c r="M1152" s="241"/>
      <c r="N1152" s="241"/>
      <c r="O1152" s="388"/>
      <c r="P1152" s="388"/>
      <c r="Q1152" s="388"/>
      <c r="R1152" s="241"/>
      <c r="S1152" s="241"/>
      <c r="T1152" s="241"/>
      <c r="U1152" s="388"/>
      <c r="V1152" s="241"/>
      <c r="W1152" s="42"/>
      <c r="X1152" s="42"/>
      <c r="Y1152" s="382"/>
      <c r="Z1152" s="42"/>
      <c r="AA1152" s="42"/>
      <c r="AB1152" s="42"/>
    </row>
    <row r="1153" spans="4:28">
      <c r="D1153" s="241"/>
      <c r="E1153" s="369">
        <v>44341</v>
      </c>
      <c r="F1153" s="42" t="s">
        <v>2217</v>
      </c>
      <c r="G1153" s="265"/>
      <c r="H1153" s="388">
        <v>58.48</v>
      </c>
      <c r="I1153" s="388"/>
      <c r="J1153" s="241"/>
      <c r="K1153" s="241"/>
      <c r="L1153" s="241"/>
      <c r="M1153" s="241"/>
      <c r="N1153" s="241"/>
      <c r="O1153" s="388"/>
      <c r="P1153" s="388"/>
      <c r="Q1153" s="388"/>
      <c r="R1153" s="241"/>
      <c r="S1153" s="241"/>
      <c r="T1153" s="241">
        <v>58.48</v>
      </c>
      <c r="U1153" s="388"/>
      <c r="V1153" s="241"/>
      <c r="W1153" s="42"/>
      <c r="X1153" s="42"/>
      <c r="Y1153" s="382"/>
      <c r="Z1153" s="42"/>
      <c r="AA1153" s="42"/>
      <c r="AB1153" s="42"/>
    </row>
    <row r="1154" spans="4:28">
      <c r="D1154" s="241"/>
      <c r="E1154" s="369">
        <v>44341</v>
      </c>
      <c r="F1154" s="240" t="s">
        <v>2075</v>
      </c>
      <c r="G1154" s="266"/>
      <c r="H1154" s="241">
        <v>72.069999999999993</v>
      </c>
      <c r="I1154" s="388"/>
      <c r="J1154" s="241"/>
      <c r="K1154" s="241"/>
      <c r="L1154" s="241"/>
      <c r="M1154" s="241"/>
      <c r="N1154" s="241"/>
      <c r="O1154" s="388"/>
      <c r="P1154" s="388"/>
      <c r="Q1154" s="388"/>
      <c r="R1154" s="241"/>
      <c r="S1154" s="241"/>
      <c r="T1154" s="241"/>
      <c r="U1154" s="388"/>
      <c r="V1154" s="241"/>
      <c r="W1154" s="42"/>
      <c r="X1154" s="42"/>
      <c r="Y1154" s="382"/>
      <c r="Z1154" s="42"/>
      <c r="AA1154" s="42"/>
      <c r="AB1154" s="42"/>
    </row>
    <row r="1155" spans="4:28">
      <c r="D1155" s="388"/>
      <c r="E1155" s="388"/>
      <c r="F1155" s="42"/>
      <c r="G1155" s="265"/>
      <c r="H1155" s="388"/>
      <c r="I1155" s="388"/>
      <c r="J1155" s="388"/>
      <c r="K1155" s="388"/>
      <c r="L1155" s="388"/>
      <c r="M1155" s="388"/>
      <c r="N1155" s="388"/>
      <c r="O1155" s="388"/>
      <c r="P1155" s="388"/>
      <c r="Q1155" s="388"/>
      <c r="R1155" s="388"/>
      <c r="S1155" s="388"/>
      <c r="T1155" s="388"/>
      <c r="U1155" s="388"/>
      <c r="V1155" s="388"/>
      <c r="W1155" s="42"/>
      <c r="X1155" s="42"/>
      <c r="Y1155" s="382"/>
      <c r="Z1155" s="42"/>
      <c r="AA1155" s="42"/>
      <c r="AB1155" s="42"/>
    </row>
    <row r="1156" spans="4:28">
      <c r="D1156" s="388"/>
      <c r="E1156" s="388"/>
      <c r="F1156" s="42"/>
      <c r="G1156" s="265"/>
      <c r="H1156" s="388"/>
      <c r="I1156" s="388"/>
      <c r="J1156" s="388"/>
      <c r="K1156" s="388"/>
      <c r="L1156" s="388"/>
      <c r="M1156" s="388"/>
      <c r="N1156" s="388"/>
      <c r="O1156" s="388"/>
      <c r="P1156" s="388"/>
      <c r="Q1156" s="388"/>
      <c r="R1156" s="388"/>
      <c r="S1156" s="388"/>
      <c r="T1156" s="388"/>
      <c r="U1156" s="388"/>
      <c r="V1156" s="388"/>
      <c r="W1156" s="42"/>
      <c r="X1156" s="42"/>
      <c r="Y1156" s="382"/>
      <c r="Z1156" s="42"/>
      <c r="AA1156" s="42"/>
      <c r="AB1156" s="42"/>
    </row>
    <row r="1157" spans="4:28">
      <c r="D1157" s="388"/>
      <c r="E1157" s="388"/>
      <c r="F1157" s="42"/>
      <c r="G1157" s="265"/>
      <c r="H1157" s="388"/>
      <c r="I1157" s="388"/>
      <c r="J1157" s="388"/>
      <c r="K1157" s="388"/>
      <c r="L1157" s="388"/>
      <c r="M1157" s="388"/>
      <c r="N1157" s="388"/>
      <c r="O1157" s="388"/>
      <c r="P1157" s="388"/>
      <c r="Q1157" s="388"/>
      <c r="R1157" s="388"/>
      <c r="S1157" s="388"/>
      <c r="T1157" s="388"/>
      <c r="U1157" s="388"/>
      <c r="V1157" s="388"/>
      <c r="W1157" s="42"/>
      <c r="X1157" s="42"/>
      <c r="Y1157" s="382"/>
      <c r="Z1157" s="42"/>
      <c r="AA1157" s="42"/>
      <c r="AB1157" s="42"/>
    </row>
    <row r="1158" spans="4:28">
      <c r="D1158" s="388"/>
      <c r="E1158" s="388"/>
      <c r="F1158" s="42"/>
      <c r="G1158" s="265"/>
      <c r="H1158" s="388"/>
      <c r="I1158" s="388"/>
      <c r="J1158" s="388"/>
      <c r="K1158" s="388"/>
      <c r="L1158" s="388"/>
      <c r="M1158" s="388"/>
      <c r="N1158" s="388"/>
      <c r="O1158" s="388"/>
      <c r="P1158" s="388"/>
      <c r="Q1158" s="388"/>
      <c r="R1158" s="388"/>
      <c r="S1158" s="388"/>
      <c r="T1158" s="388"/>
      <c r="U1158" s="388"/>
      <c r="V1158" s="388"/>
      <c r="W1158" s="42"/>
      <c r="X1158" s="42"/>
      <c r="Y1158" s="382"/>
      <c r="Z1158" s="42"/>
      <c r="AA1158" s="42"/>
      <c r="AB1158" s="42"/>
    </row>
    <row r="1159" spans="4:28">
      <c r="D1159" s="388"/>
      <c r="E1159" s="388"/>
      <c r="F1159" s="42"/>
      <c r="G1159" s="265"/>
      <c r="H1159" s="388"/>
      <c r="I1159" s="388"/>
      <c r="J1159" s="388"/>
      <c r="K1159" s="388"/>
      <c r="L1159" s="388"/>
      <c r="M1159" s="388"/>
      <c r="N1159" s="388"/>
      <c r="O1159" s="388"/>
      <c r="P1159" s="388"/>
      <c r="Q1159" s="388"/>
      <c r="R1159" s="388"/>
      <c r="S1159" s="388"/>
      <c r="T1159" s="388"/>
      <c r="U1159" s="388"/>
      <c r="V1159" s="388"/>
      <c r="W1159" s="42"/>
      <c r="X1159" s="42"/>
      <c r="Y1159" s="382"/>
      <c r="Z1159" s="42"/>
      <c r="AA1159" s="42"/>
      <c r="AB1159" s="42"/>
    </row>
    <row r="1160" spans="4:28">
      <c r="D1160" s="388"/>
      <c r="E1160" s="388"/>
      <c r="F1160" s="42"/>
      <c r="G1160" s="265"/>
      <c r="H1160" s="388"/>
      <c r="I1160" s="388"/>
      <c r="J1160" s="388"/>
      <c r="K1160" s="388"/>
      <c r="L1160" s="388"/>
      <c r="M1160" s="388"/>
      <c r="N1160" s="388"/>
      <c r="O1160" s="388"/>
      <c r="P1160" s="388"/>
      <c r="Q1160" s="388"/>
      <c r="R1160" s="388"/>
      <c r="S1160" s="388"/>
      <c r="T1160" s="388"/>
      <c r="U1160" s="388"/>
      <c r="V1160" s="388"/>
      <c r="W1160" s="42"/>
      <c r="X1160" s="42"/>
      <c r="Y1160" s="382"/>
      <c r="Z1160" s="42"/>
      <c r="AA1160" s="42"/>
      <c r="AB1160" s="42"/>
    </row>
    <row r="1161" spans="4:28">
      <c r="D1161" s="388"/>
      <c r="E1161" s="388"/>
      <c r="F1161" s="42"/>
      <c r="G1161" s="265"/>
      <c r="H1161" s="388"/>
      <c r="I1161" s="388"/>
      <c r="J1161" s="388"/>
      <c r="K1161" s="388"/>
      <c r="L1161" s="388"/>
      <c r="M1161" s="388"/>
      <c r="N1161" s="388"/>
      <c r="O1161" s="388"/>
      <c r="P1161" s="388"/>
      <c r="Q1161" s="388"/>
      <c r="R1161" s="388"/>
      <c r="S1161" s="388"/>
      <c r="T1161" s="388"/>
      <c r="U1161" s="388"/>
      <c r="V1161" s="388"/>
      <c r="W1161" s="42"/>
      <c r="X1161" s="42"/>
      <c r="Y1161" s="382"/>
      <c r="Z1161" s="42"/>
      <c r="AA1161" s="42"/>
      <c r="AB1161" s="42"/>
    </row>
    <row r="1162" spans="4:28">
      <c r="D1162" s="388"/>
      <c r="E1162" s="388"/>
      <c r="F1162" s="42"/>
      <c r="G1162" s="265"/>
      <c r="H1162" s="388"/>
      <c r="I1162" s="388"/>
      <c r="J1162" s="388"/>
      <c r="K1162" s="388"/>
      <c r="L1162" s="388"/>
      <c r="M1162" s="388"/>
      <c r="N1162" s="388"/>
      <c r="O1162" s="388"/>
      <c r="P1162" s="388"/>
      <c r="Q1162" s="388"/>
      <c r="R1162" s="388"/>
      <c r="S1162" s="388"/>
      <c r="T1162" s="388"/>
      <c r="U1162" s="388"/>
      <c r="V1162" s="388"/>
      <c r="W1162" s="42"/>
      <c r="X1162" s="42"/>
      <c r="Y1162" s="382"/>
      <c r="Z1162" s="42"/>
      <c r="AA1162" s="42"/>
      <c r="AB1162" s="42"/>
    </row>
    <row r="1163" spans="4:28">
      <c r="D1163" s="388"/>
      <c r="E1163" s="388"/>
      <c r="F1163" s="42"/>
      <c r="G1163" s="265"/>
      <c r="H1163" s="388"/>
      <c r="I1163" s="388"/>
      <c r="J1163" s="388"/>
      <c r="K1163" s="388"/>
      <c r="L1163" s="388"/>
      <c r="M1163" s="388"/>
      <c r="N1163" s="388"/>
      <c r="O1163" s="388"/>
      <c r="P1163" s="388"/>
      <c r="Q1163" s="388"/>
      <c r="R1163" s="388"/>
      <c r="S1163" s="388"/>
      <c r="T1163" s="388"/>
      <c r="U1163" s="388"/>
      <c r="V1163" s="388"/>
      <c r="W1163" s="42"/>
      <c r="X1163" s="42"/>
      <c r="Y1163" s="382"/>
      <c r="Z1163" s="42"/>
      <c r="AA1163" s="42"/>
      <c r="AB1163" s="42"/>
    </row>
    <row r="1164" spans="4:28">
      <c r="D1164" s="388"/>
      <c r="E1164" s="388"/>
      <c r="F1164" s="42"/>
      <c r="G1164" s="265"/>
      <c r="H1164" s="388"/>
      <c r="I1164" s="388"/>
      <c r="J1164" s="388"/>
      <c r="K1164" s="388"/>
      <c r="L1164" s="388"/>
      <c r="M1164" s="388"/>
      <c r="N1164" s="388"/>
      <c r="O1164" s="388"/>
      <c r="P1164" s="388"/>
      <c r="Q1164" s="388"/>
      <c r="R1164" s="388"/>
      <c r="S1164" s="388"/>
      <c r="T1164" s="388"/>
      <c r="U1164" s="388"/>
      <c r="V1164" s="388"/>
      <c r="W1164" s="42"/>
      <c r="X1164" s="42"/>
      <c r="Y1164" s="382"/>
      <c r="Z1164" s="42"/>
      <c r="AA1164" s="42"/>
      <c r="AB1164" s="42"/>
    </row>
    <row r="1165" spans="4:28">
      <c r="D1165" s="388"/>
      <c r="E1165" s="388"/>
      <c r="F1165" s="42"/>
      <c r="G1165" s="265"/>
      <c r="H1165" s="388"/>
      <c r="I1165" s="388"/>
      <c r="J1165" s="388"/>
      <c r="K1165" s="388"/>
      <c r="L1165" s="388"/>
      <c r="M1165" s="388"/>
      <c r="N1165" s="388"/>
      <c r="O1165" s="388"/>
      <c r="P1165" s="388"/>
      <c r="Q1165" s="388"/>
      <c r="R1165" s="388"/>
      <c r="S1165" s="388"/>
      <c r="T1165" s="388"/>
      <c r="U1165" s="388"/>
      <c r="V1165" s="388"/>
      <c r="W1165" s="42"/>
      <c r="X1165" s="42"/>
      <c r="Y1165" s="382"/>
      <c r="Z1165" s="42"/>
      <c r="AA1165" s="42"/>
      <c r="AB1165" s="42"/>
    </row>
    <row r="1166" spans="4:28">
      <c r="D1166" s="388"/>
      <c r="E1166" s="388"/>
      <c r="F1166" s="42"/>
      <c r="G1166" s="265"/>
      <c r="H1166" s="388"/>
      <c r="I1166" s="388"/>
      <c r="J1166" s="388"/>
      <c r="K1166" s="388"/>
      <c r="L1166" s="388"/>
      <c r="M1166" s="388"/>
      <c r="N1166" s="388"/>
      <c r="O1166" s="388"/>
      <c r="P1166" s="388"/>
      <c r="Q1166" s="388"/>
      <c r="R1166" s="388"/>
      <c r="S1166" s="388"/>
      <c r="T1166" s="388"/>
      <c r="U1166" s="388"/>
      <c r="V1166" s="388"/>
      <c r="W1166" s="42"/>
      <c r="X1166" s="42"/>
      <c r="Y1166" s="382"/>
      <c r="Z1166" s="42"/>
      <c r="AA1166" s="42"/>
      <c r="AB1166" s="42"/>
    </row>
    <row r="1167" spans="4:28">
      <c r="D1167" s="388"/>
      <c r="E1167" s="388"/>
      <c r="F1167" s="42"/>
      <c r="G1167" s="265"/>
      <c r="H1167" s="388"/>
      <c r="I1167" s="388"/>
      <c r="J1167" s="388"/>
      <c r="K1167" s="388"/>
      <c r="L1167" s="388"/>
      <c r="M1167" s="388"/>
      <c r="N1167" s="388"/>
      <c r="O1167" s="388"/>
      <c r="P1167" s="388"/>
      <c r="Q1167" s="388"/>
      <c r="R1167" s="388"/>
      <c r="S1167" s="388"/>
      <c r="T1167" s="388"/>
      <c r="U1167" s="388"/>
      <c r="V1167" s="388"/>
      <c r="W1167" s="42"/>
      <c r="X1167" s="42"/>
      <c r="Y1167" s="382"/>
      <c r="Z1167" s="42"/>
      <c r="AA1167" s="42"/>
      <c r="AB1167" s="42"/>
    </row>
    <row r="1168" spans="4:28">
      <c r="D1168" s="388"/>
      <c r="E1168" s="388"/>
      <c r="F1168" s="42"/>
      <c r="G1168" s="265"/>
      <c r="H1168" s="388"/>
      <c r="I1168" s="388"/>
      <c r="J1168" s="388"/>
      <c r="K1168" s="388"/>
      <c r="L1168" s="388"/>
      <c r="M1168" s="388"/>
      <c r="N1168" s="388"/>
      <c r="O1168" s="388"/>
      <c r="P1168" s="388"/>
      <c r="Q1168" s="388"/>
      <c r="R1168" s="388"/>
      <c r="S1168" s="388"/>
      <c r="T1168" s="388"/>
      <c r="U1168" s="388"/>
      <c r="V1168" s="388"/>
      <c r="W1168" s="42"/>
      <c r="X1168" s="42"/>
      <c r="Y1168" s="382"/>
      <c r="Z1168" s="42"/>
      <c r="AA1168" s="42"/>
      <c r="AB1168" s="42"/>
    </row>
    <row r="1169" spans="4:28">
      <c r="D1169" s="388"/>
      <c r="E1169" s="388"/>
      <c r="F1169" s="42"/>
      <c r="G1169" s="265"/>
      <c r="H1169" s="388"/>
      <c r="I1169" s="388"/>
      <c r="J1169" s="388"/>
      <c r="K1169" s="388"/>
      <c r="L1169" s="388"/>
      <c r="M1169" s="388"/>
      <c r="N1169" s="388"/>
      <c r="O1169" s="388"/>
      <c r="P1169" s="388"/>
      <c r="Q1169" s="388"/>
      <c r="R1169" s="388"/>
      <c r="S1169" s="388"/>
      <c r="T1169" s="388"/>
      <c r="U1169" s="388"/>
      <c r="V1169" s="388"/>
      <c r="W1169" s="42"/>
      <c r="X1169" s="42"/>
      <c r="Y1169" s="382"/>
      <c r="Z1169" s="42"/>
      <c r="AA1169" s="42"/>
      <c r="AB1169" s="42"/>
    </row>
    <row r="1170" spans="4:28">
      <c r="D1170" s="388"/>
      <c r="E1170" s="388"/>
      <c r="F1170" s="42"/>
      <c r="G1170" s="265"/>
      <c r="H1170" s="388"/>
      <c r="I1170" s="388"/>
      <c r="J1170" s="388"/>
      <c r="K1170" s="388"/>
      <c r="L1170" s="388"/>
      <c r="M1170" s="388"/>
      <c r="N1170" s="388"/>
      <c r="O1170" s="388"/>
      <c r="P1170" s="388"/>
      <c r="Q1170" s="388"/>
      <c r="R1170" s="388"/>
      <c r="S1170" s="388"/>
      <c r="T1170" s="388"/>
      <c r="U1170" s="388"/>
      <c r="V1170" s="388"/>
      <c r="W1170" s="42"/>
      <c r="X1170" s="42"/>
      <c r="Y1170" s="382"/>
      <c r="Z1170" s="42"/>
      <c r="AA1170" s="42"/>
      <c r="AB1170" s="42"/>
    </row>
    <row r="1171" spans="4:28">
      <c r="D1171" s="388"/>
      <c r="E1171" s="388"/>
      <c r="F1171" s="42"/>
      <c r="G1171" s="265"/>
      <c r="H1171" s="388"/>
      <c r="I1171" s="388"/>
      <c r="J1171" s="388"/>
      <c r="K1171" s="388"/>
      <c r="L1171" s="388"/>
      <c r="M1171" s="388"/>
      <c r="N1171" s="388"/>
      <c r="O1171" s="388"/>
      <c r="P1171" s="388"/>
      <c r="Q1171" s="388"/>
      <c r="R1171" s="388"/>
      <c r="S1171" s="388"/>
      <c r="T1171" s="388"/>
      <c r="U1171" s="388"/>
      <c r="V1171" s="388"/>
      <c r="W1171" s="42"/>
      <c r="X1171" s="42"/>
      <c r="Y1171" s="382"/>
      <c r="Z1171" s="42"/>
      <c r="AA1171" s="42"/>
      <c r="AB1171" s="42"/>
    </row>
    <row r="1172" spans="4:28">
      <c r="D1172" s="388"/>
      <c r="E1172" s="388"/>
      <c r="F1172" s="42"/>
      <c r="G1172" s="265"/>
      <c r="H1172" s="388"/>
      <c r="I1172" s="388"/>
      <c r="J1172" s="388"/>
      <c r="K1172" s="388"/>
      <c r="L1172" s="388"/>
      <c r="M1172" s="388"/>
      <c r="N1172" s="388"/>
      <c r="O1172" s="388"/>
      <c r="P1172" s="388"/>
      <c r="Q1172" s="388"/>
      <c r="R1172" s="388"/>
      <c r="S1172" s="388"/>
      <c r="T1172" s="388"/>
      <c r="U1172" s="388"/>
      <c r="V1172" s="388"/>
      <c r="W1172" s="42"/>
      <c r="X1172" s="42"/>
      <c r="Y1172" s="382"/>
      <c r="Z1172" s="42"/>
      <c r="AA1172" s="42"/>
      <c r="AB1172" s="42"/>
    </row>
    <row r="1173" spans="4:28">
      <c r="D1173" s="388"/>
      <c r="E1173" s="388"/>
      <c r="F1173" s="42"/>
      <c r="G1173" s="265"/>
      <c r="H1173" s="388"/>
      <c r="I1173" s="388"/>
      <c r="J1173" s="388"/>
      <c r="K1173" s="388"/>
      <c r="L1173" s="388"/>
      <c r="M1173" s="388"/>
      <c r="N1173" s="388"/>
      <c r="O1173" s="388"/>
      <c r="P1173" s="388"/>
      <c r="Q1173" s="388"/>
      <c r="R1173" s="388"/>
      <c r="S1173" s="388"/>
      <c r="T1173" s="388"/>
      <c r="U1173" s="388"/>
      <c r="V1173" s="388"/>
      <c r="W1173" s="42"/>
      <c r="X1173" s="42"/>
      <c r="Y1173" s="382"/>
      <c r="Z1173" s="42"/>
      <c r="AA1173" s="42"/>
      <c r="AB1173" s="42"/>
    </row>
    <row r="1174" spans="4:28">
      <c r="D1174" s="388"/>
      <c r="E1174" s="388"/>
      <c r="F1174" s="42"/>
      <c r="G1174" s="265"/>
      <c r="H1174" s="388"/>
      <c r="I1174" s="388"/>
      <c r="J1174" s="388"/>
      <c r="K1174" s="388"/>
      <c r="L1174" s="388"/>
      <c r="M1174" s="388"/>
      <c r="N1174" s="388"/>
      <c r="O1174" s="388"/>
      <c r="P1174" s="388"/>
      <c r="Q1174" s="388"/>
      <c r="R1174" s="388"/>
      <c r="S1174" s="388"/>
      <c r="T1174" s="388"/>
      <c r="U1174" s="388"/>
      <c r="V1174" s="388"/>
      <c r="W1174" s="42"/>
      <c r="X1174" s="42"/>
      <c r="Y1174" s="382"/>
      <c r="Z1174" s="42"/>
      <c r="AA1174" s="42"/>
      <c r="AB1174" s="42"/>
    </row>
    <row r="1175" spans="4:28">
      <c r="D1175" s="388"/>
      <c r="E1175" s="388"/>
      <c r="F1175" s="42"/>
      <c r="G1175" s="265"/>
      <c r="H1175" s="388"/>
      <c r="I1175" s="388"/>
      <c r="J1175" s="388"/>
      <c r="K1175" s="388"/>
      <c r="L1175" s="388"/>
      <c r="M1175" s="388"/>
      <c r="N1175" s="388"/>
      <c r="O1175" s="388"/>
      <c r="P1175" s="388"/>
      <c r="Q1175" s="388"/>
      <c r="R1175" s="388"/>
      <c r="S1175" s="388"/>
      <c r="T1175" s="388"/>
      <c r="U1175" s="388"/>
      <c r="V1175" s="388"/>
      <c r="W1175" s="42"/>
      <c r="X1175" s="42"/>
      <c r="Y1175" s="382"/>
      <c r="Z1175" s="42"/>
      <c r="AA1175" s="42"/>
      <c r="AB1175" s="42"/>
    </row>
    <row r="1176" spans="4:28">
      <c r="D1176" s="388"/>
      <c r="E1176" s="388"/>
      <c r="F1176" s="42"/>
      <c r="G1176" s="265"/>
      <c r="H1176" s="388"/>
      <c r="I1176" s="388"/>
      <c r="J1176" s="388"/>
      <c r="K1176" s="388"/>
      <c r="L1176" s="388"/>
      <c r="M1176" s="388"/>
      <c r="N1176" s="388"/>
      <c r="O1176" s="388"/>
      <c r="P1176" s="388"/>
      <c r="Q1176" s="388"/>
      <c r="R1176" s="388"/>
      <c r="S1176" s="388"/>
      <c r="T1176" s="388"/>
      <c r="U1176" s="388"/>
      <c r="V1176" s="388"/>
      <c r="W1176" s="42"/>
      <c r="X1176" s="42"/>
      <c r="Y1176" s="382"/>
      <c r="Z1176" s="42"/>
      <c r="AA1176" s="42"/>
      <c r="AB1176" s="42"/>
    </row>
    <row r="1177" spans="4:28">
      <c r="D1177" s="388"/>
      <c r="E1177" s="388"/>
      <c r="F1177" s="42"/>
      <c r="G1177" s="265"/>
      <c r="H1177" s="388"/>
      <c r="I1177" s="388"/>
      <c r="J1177" s="388"/>
      <c r="K1177" s="388"/>
      <c r="L1177" s="388"/>
      <c r="M1177" s="388"/>
      <c r="N1177" s="388"/>
      <c r="O1177" s="388"/>
      <c r="P1177" s="388"/>
      <c r="Q1177" s="388"/>
      <c r="R1177" s="388"/>
      <c r="S1177" s="388"/>
      <c r="T1177" s="388"/>
      <c r="U1177" s="388"/>
      <c r="V1177" s="388"/>
      <c r="W1177" s="42"/>
      <c r="X1177" s="42"/>
      <c r="Y1177" s="382"/>
      <c r="Z1177" s="42"/>
      <c r="AA1177" s="42"/>
      <c r="AB1177" s="42"/>
    </row>
    <row r="1178" spans="4:28">
      <c r="D1178" s="388"/>
      <c r="E1178" s="388"/>
      <c r="F1178" s="42"/>
      <c r="G1178" s="265"/>
      <c r="H1178" s="388"/>
      <c r="I1178" s="388"/>
      <c r="J1178" s="388"/>
      <c r="K1178" s="388"/>
      <c r="L1178" s="388"/>
      <c r="M1178" s="388"/>
      <c r="N1178" s="388"/>
      <c r="O1178" s="388"/>
      <c r="P1178" s="388"/>
      <c r="Q1178" s="388"/>
      <c r="R1178" s="388"/>
      <c r="S1178" s="388"/>
      <c r="T1178" s="388"/>
      <c r="U1178" s="388"/>
      <c r="V1178" s="388"/>
      <c r="W1178" s="42"/>
      <c r="X1178" s="42"/>
      <c r="Y1178" s="382"/>
      <c r="Z1178" s="42"/>
      <c r="AA1178" s="42"/>
      <c r="AB1178" s="42"/>
    </row>
    <row r="1179" spans="4:28">
      <c r="D1179" s="388"/>
      <c r="E1179" s="388"/>
      <c r="F1179" s="42"/>
      <c r="G1179" s="265"/>
      <c r="H1179" s="388"/>
      <c r="I1179" s="388"/>
      <c r="J1179" s="388"/>
      <c r="K1179" s="388"/>
      <c r="L1179" s="388"/>
      <c r="M1179" s="388"/>
      <c r="N1179" s="388"/>
      <c r="O1179" s="388"/>
      <c r="P1179" s="388"/>
      <c r="Q1179" s="388"/>
      <c r="R1179" s="388"/>
      <c r="S1179" s="388"/>
      <c r="T1179" s="388"/>
      <c r="U1179" s="388"/>
      <c r="V1179" s="388"/>
      <c r="W1179" s="42"/>
      <c r="X1179" s="42"/>
      <c r="Y1179" s="382"/>
      <c r="Z1179" s="42"/>
      <c r="AA1179" s="42"/>
      <c r="AB1179" s="42"/>
    </row>
    <row r="1180" spans="4:28">
      <c r="D1180" s="388"/>
      <c r="E1180" s="388"/>
      <c r="F1180" s="42"/>
      <c r="G1180" s="265"/>
      <c r="H1180" s="388"/>
      <c r="I1180" s="388"/>
      <c r="J1180" s="388"/>
      <c r="K1180" s="388"/>
      <c r="L1180" s="388"/>
      <c r="M1180" s="388"/>
      <c r="N1180" s="388"/>
      <c r="O1180" s="388"/>
      <c r="P1180" s="388"/>
      <c r="Q1180" s="388"/>
      <c r="R1180" s="388"/>
      <c r="S1180" s="388"/>
      <c r="T1180" s="388"/>
      <c r="U1180" s="388"/>
      <c r="V1180" s="388"/>
      <c r="W1180" s="42"/>
      <c r="X1180" s="42"/>
      <c r="Y1180" s="382"/>
      <c r="Z1180" s="42"/>
      <c r="AA1180" s="42"/>
      <c r="AB1180" s="42"/>
    </row>
    <row r="1181" spans="4:28">
      <c r="D1181" s="388"/>
      <c r="E1181" s="388"/>
      <c r="F1181" s="42"/>
      <c r="G1181" s="265"/>
      <c r="H1181" s="388"/>
      <c r="I1181" s="388"/>
      <c r="J1181" s="388"/>
      <c r="K1181" s="388"/>
      <c r="L1181" s="388"/>
      <c r="M1181" s="388"/>
      <c r="N1181" s="388"/>
      <c r="O1181" s="388"/>
      <c r="P1181" s="388"/>
      <c r="Q1181" s="388"/>
      <c r="R1181" s="388"/>
      <c r="S1181" s="388"/>
      <c r="T1181" s="388"/>
      <c r="U1181" s="388"/>
      <c r="V1181" s="388"/>
      <c r="W1181" s="42"/>
      <c r="X1181" s="42"/>
      <c r="Y1181" s="382"/>
      <c r="Z1181" s="42"/>
      <c r="AA1181" s="42"/>
      <c r="AB1181" s="42"/>
    </row>
    <row r="1182" spans="4:28">
      <c r="D1182" s="388"/>
      <c r="E1182" s="388"/>
      <c r="F1182" s="42"/>
      <c r="G1182" s="265"/>
      <c r="H1182" s="388"/>
      <c r="I1182" s="388"/>
      <c r="J1182" s="388"/>
      <c r="K1182" s="388"/>
      <c r="L1182" s="388"/>
      <c r="M1182" s="388"/>
      <c r="N1182" s="388"/>
      <c r="O1182" s="388"/>
      <c r="P1182" s="388"/>
      <c r="Q1182" s="388"/>
      <c r="R1182" s="388"/>
      <c r="S1182" s="388"/>
      <c r="T1182" s="388"/>
      <c r="U1182" s="388"/>
      <c r="V1182" s="388"/>
      <c r="W1182" s="42"/>
      <c r="X1182" s="42"/>
      <c r="Y1182" s="382"/>
      <c r="Z1182" s="42"/>
      <c r="AA1182" s="42"/>
      <c r="AB1182" s="42"/>
    </row>
    <row r="1183" spans="4:28">
      <c r="D1183" s="388"/>
      <c r="E1183" s="388"/>
      <c r="F1183" s="42"/>
      <c r="G1183" s="265"/>
      <c r="H1183" s="388"/>
      <c r="I1183" s="388"/>
      <c r="J1183" s="388"/>
      <c r="K1183" s="388"/>
      <c r="L1183" s="388"/>
      <c r="M1183" s="388"/>
      <c r="N1183" s="388"/>
      <c r="O1183" s="388"/>
      <c r="P1183" s="388"/>
      <c r="Q1183" s="388"/>
      <c r="R1183" s="388"/>
      <c r="S1183" s="388"/>
      <c r="T1183" s="388"/>
      <c r="U1183" s="388"/>
      <c r="V1183" s="388"/>
      <c r="W1183" s="42"/>
      <c r="X1183" s="42"/>
      <c r="Y1183" s="382"/>
      <c r="Z1183" s="42"/>
      <c r="AA1183" s="42"/>
      <c r="AB1183" s="42"/>
    </row>
    <row r="1184" spans="4:28">
      <c r="D1184" s="388"/>
      <c r="E1184" s="388"/>
      <c r="F1184" s="42"/>
      <c r="G1184" s="265"/>
      <c r="H1184" s="388"/>
      <c r="I1184" s="388"/>
      <c r="J1184" s="388"/>
      <c r="K1184" s="388"/>
      <c r="L1184" s="388"/>
      <c r="M1184" s="388"/>
      <c r="N1184" s="388"/>
      <c r="O1184" s="388"/>
      <c r="P1184" s="388"/>
      <c r="Q1184" s="388"/>
      <c r="R1184" s="388"/>
      <c r="S1184" s="388"/>
      <c r="T1184" s="388"/>
      <c r="U1184" s="388"/>
      <c r="V1184" s="388"/>
      <c r="W1184" s="42"/>
      <c r="X1184" s="42"/>
      <c r="Y1184" s="382"/>
      <c r="Z1184" s="42"/>
      <c r="AA1184" s="42"/>
      <c r="AB1184" s="42"/>
    </row>
    <row r="1185" spans="4:28">
      <c r="D1185" s="388"/>
      <c r="E1185" s="388"/>
      <c r="F1185" s="42"/>
      <c r="G1185" s="265"/>
      <c r="H1185" s="388"/>
      <c r="I1185" s="388"/>
      <c r="J1185" s="388"/>
      <c r="K1185" s="388"/>
      <c r="L1185" s="388"/>
      <c r="M1185" s="388"/>
      <c r="N1185" s="388"/>
      <c r="O1185" s="388"/>
      <c r="P1185" s="388"/>
      <c r="Q1185" s="388"/>
      <c r="R1185" s="388"/>
      <c r="S1185" s="388"/>
      <c r="T1185" s="388"/>
      <c r="U1185" s="388"/>
      <c r="V1185" s="388"/>
      <c r="W1185" s="42"/>
      <c r="X1185" s="42"/>
      <c r="Y1185" s="382"/>
      <c r="Z1185" s="42"/>
      <c r="AA1185" s="42"/>
      <c r="AB1185" s="42"/>
    </row>
    <row r="1186" spans="4:28">
      <c r="D1186" s="388"/>
      <c r="E1186" s="388"/>
      <c r="F1186" s="42"/>
      <c r="G1186" s="265"/>
      <c r="H1186" s="388"/>
      <c r="I1186" s="388"/>
      <c r="J1186" s="388"/>
      <c r="K1186" s="388"/>
      <c r="L1186" s="388"/>
      <c r="M1186" s="388"/>
      <c r="N1186" s="388"/>
      <c r="O1186" s="388"/>
      <c r="P1186" s="388"/>
      <c r="Q1186" s="388"/>
      <c r="R1186" s="388"/>
      <c r="S1186" s="388"/>
      <c r="T1186" s="388"/>
      <c r="U1186" s="388"/>
      <c r="V1186" s="388"/>
      <c r="W1186" s="42"/>
      <c r="X1186" s="42"/>
      <c r="Y1186" s="382"/>
      <c r="Z1186" s="42"/>
      <c r="AA1186" s="42"/>
      <c r="AB1186" s="42"/>
    </row>
    <row r="1187" spans="4:28">
      <c r="D1187" s="388"/>
      <c r="E1187" s="388"/>
      <c r="F1187" s="42"/>
      <c r="G1187" s="265"/>
      <c r="H1187" s="388"/>
      <c r="I1187" s="388"/>
      <c r="J1187" s="388"/>
      <c r="K1187" s="388"/>
      <c r="L1187" s="388"/>
      <c r="M1187" s="388"/>
      <c r="N1187" s="388"/>
      <c r="O1187" s="388"/>
      <c r="P1187" s="388"/>
      <c r="Q1187" s="388"/>
      <c r="R1187" s="388"/>
      <c r="S1187" s="388"/>
      <c r="T1187" s="388"/>
      <c r="U1187" s="388"/>
      <c r="V1187" s="388"/>
      <c r="W1187" s="42"/>
      <c r="X1187" s="42"/>
      <c r="Y1187" s="382"/>
      <c r="Z1187" s="42"/>
      <c r="AA1187" s="42"/>
      <c r="AB1187" s="42"/>
    </row>
    <row r="1188" spans="4:28">
      <c r="D1188" s="388"/>
      <c r="E1188" s="388"/>
      <c r="F1188" s="42"/>
      <c r="G1188" s="265"/>
      <c r="H1188" s="388"/>
      <c r="I1188" s="388"/>
      <c r="J1188" s="388"/>
      <c r="K1188" s="388"/>
      <c r="L1188" s="388"/>
      <c r="M1188" s="388"/>
      <c r="N1188" s="388"/>
      <c r="O1188" s="388"/>
      <c r="P1188" s="388"/>
      <c r="Q1188" s="388"/>
      <c r="R1188" s="388"/>
      <c r="S1188" s="388"/>
      <c r="T1188" s="388"/>
      <c r="U1188" s="388"/>
      <c r="V1188" s="388"/>
      <c r="W1188" s="42"/>
      <c r="X1188" s="42"/>
      <c r="Y1188" s="382"/>
      <c r="Z1188" s="42"/>
      <c r="AA1188" s="42"/>
      <c r="AB1188" s="42"/>
    </row>
    <row r="1189" spans="4:28">
      <c r="D1189" s="388"/>
      <c r="E1189" s="388"/>
      <c r="F1189" s="42"/>
      <c r="G1189" s="265"/>
      <c r="H1189" s="388"/>
      <c r="I1189" s="388"/>
      <c r="J1189" s="388"/>
      <c r="K1189" s="388"/>
      <c r="L1189" s="388"/>
      <c r="M1189" s="388"/>
      <c r="N1189" s="388"/>
      <c r="O1189" s="388"/>
      <c r="P1189" s="388"/>
      <c r="Q1189" s="388"/>
      <c r="R1189" s="388"/>
      <c r="S1189" s="388"/>
      <c r="T1189" s="388"/>
      <c r="U1189" s="388"/>
      <c r="V1189" s="388"/>
      <c r="W1189" s="42"/>
      <c r="X1189" s="42"/>
      <c r="Y1189" s="382"/>
      <c r="Z1189" s="42"/>
      <c r="AA1189" s="42"/>
      <c r="AB1189" s="42"/>
    </row>
    <row r="1190" spans="4:28">
      <c r="D1190" s="388"/>
      <c r="E1190" s="388"/>
      <c r="F1190" s="42"/>
      <c r="G1190" s="265"/>
      <c r="H1190" s="388"/>
      <c r="I1190" s="388"/>
      <c r="J1190" s="388"/>
      <c r="K1190" s="388"/>
      <c r="L1190" s="388"/>
      <c r="M1190" s="388"/>
      <c r="N1190" s="388"/>
      <c r="O1190" s="388"/>
      <c r="P1190" s="388"/>
      <c r="Q1190" s="388"/>
      <c r="R1190" s="388"/>
      <c r="S1190" s="388"/>
      <c r="T1190" s="388"/>
      <c r="U1190" s="388"/>
      <c r="V1190" s="388"/>
      <c r="W1190" s="42"/>
      <c r="X1190" s="42"/>
      <c r="Y1190" s="382"/>
      <c r="Z1190" s="42"/>
      <c r="AA1190" s="42"/>
      <c r="AB1190" s="42"/>
    </row>
    <row r="1191" spans="4:28">
      <c r="D1191" s="388"/>
      <c r="E1191" s="388"/>
      <c r="F1191" s="42"/>
      <c r="G1191" s="265"/>
      <c r="H1191" s="388"/>
      <c r="I1191" s="388"/>
      <c r="J1191" s="388"/>
      <c r="K1191" s="388"/>
      <c r="L1191" s="388"/>
      <c r="M1191" s="388"/>
      <c r="N1191" s="388"/>
      <c r="O1191" s="388"/>
      <c r="P1191" s="388"/>
      <c r="Q1191" s="388"/>
      <c r="R1191" s="388"/>
      <c r="S1191" s="388"/>
      <c r="T1191" s="388"/>
      <c r="U1191" s="388"/>
      <c r="V1191" s="388"/>
      <c r="W1191" s="42"/>
      <c r="X1191" s="42"/>
      <c r="Y1191" s="382"/>
      <c r="Z1191" s="42"/>
      <c r="AA1191" s="42"/>
      <c r="AB1191" s="42"/>
    </row>
    <row r="1192" spans="4:28">
      <c r="D1192" s="388"/>
      <c r="E1192" s="388"/>
      <c r="F1192" s="42"/>
      <c r="G1192" s="265"/>
      <c r="H1192" s="388"/>
      <c r="I1192" s="388"/>
      <c r="J1192" s="388"/>
      <c r="K1192" s="388"/>
      <c r="L1192" s="388"/>
      <c r="M1192" s="388"/>
      <c r="N1192" s="388"/>
      <c r="O1192" s="388"/>
      <c r="P1192" s="388"/>
      <c r="Q1192" s="388"/>
      <c r="R1192" s="388"/>
      <c r="S1192" s="388"/>
      <c r="T1192" s="388"/>
      <c r="U1192" s="388"/>
      <c r="V1192" s="388"/>
      <c r="W1192" s="42"/>
      <c r="X1192" s="42"/>
      <c r="Y1192" s="382"/>
      <c r="Z1192" s="42"/>
      <c r="AA1192" s="42"/>
      <c r="AB1192" s="42"/>
    </row>
    <row r="1193" spans="4:28">
      <c r="D1193" s="388"/>
      <c r="E1193" s="388"/>
      <c r="F1193" s="42"/>
      <c r="G1193" s="265"/>
      <c r="H1193" s="388"/>
      <c r="I1193" s="388"/>
      <c r="J1193" s="388"/>
      <c r="K1193" s="388"/>
      <c r="L1193" s="388"/>
      <c r="M1193" s="388"/>
      <c r="N1193" s="388"/>
      <c r="O1193" s="388"/>
      <c r="P1193" s="388"/>
      <c r="Q1193" s="388"/>
      <c r="R1193" s="388"/>
      <c r="S1193" s="388"/>
      <c r="T1193" s="388"/>
      <c r="U1193" s="388"/>
      <c r="V1193" s="388"/>
      <c r="W1193" s="42"/>
      <c r="X1193" s="42"/>
      <c r="Y1193" s="382"/>
      <c r="Z1193" s="42"/>
      <c r="AA1193" s="42"/>
      <c r="AB1193" s="42"/>
    </row>
    <row r="1194" spans="4:28">
      <c r="D1194" s="388"/>
      <c r="E1194" s="388"/>
      <c r="F1194" s="42"/>
      <c r="G1194" s="265"/>
      <c r="H1194" s="388"/>
      <c r="I1194" s="388"/>
      <c r="J1194" s="388"/>
      <c r="K1194" s="388"/>
      <c r="L1194" s="388"/>
      <c r="M1194" s="388"/>
      <c r="N1194" s="388"/>
      <c r="O1194" s="388"/>
      <c r="P1194" s="388"/>
      <c r="Q1194" s="388"/>
      <c r="R1194" s="388"/>
      <c r="S1194" s="388"/>
      <c r="T1194" s="388"/>
      <c r="U1194" s="388"/>
      <c r="V1194" s="388"/>
      <c r="W1194" s="42"/>
      <c r="X1194" s="42"/>
      <c r="Y1194" s="382"/>
      <c r="Z1194" s="42"/>
      <c r="AA1194" s="42"/>
      <c r="AB1194" s="42"/>
    </row>
    <row r="1195" spans="4:28">
      <c r="D1195" s="388"/>
      <c r="E1195" s="388"/>
      <c r="F1195" s="42"/>
      <c r="G1195" s="265"/>
      <c r="H1195" s="388"/>
      <c r="I1195" s="388"/>
      <c r="J1195" s="388"/>
      <c r="K1195" s="388"/>
      <c r="L1195" s="388"/>
      <c r="M1195" s="388"/>
      <c r="N1195" s="388"/>
      <c r="O1195" s="388"/>
      <c r="P1195" s="388"/>
      <c r="Q1195" s="388"/>
      <c r="R1195" s="388"/>
      <c r="S1195" s="388"/>
      <c r="T1195" s="388"/>
      <c r="U1195" s="388"/>
      <c r="V1195" s="388"/>
      <c r="W1195" s="42"/>
      <c r="X1195" s="42"/>
      <c r="Y1195" s="382"/>
      <c r="Z1195" s="42"/>
      <c r="AA1195" s="42"/>
      <c r="AB1195" s="42"/>
    </row>
    <row r="1196" spans="4:28">
      <c r="D1196" s="388"/>
      <c r="E1196" s="388"/>
      <c r="F1196" s="42"/>
      <c r="G1196" s="265"/>
      <c r="H1196" s="388"/>
      <c r="I1196" s="388"/>
      <c r="J1196" s="388"/>
      <c r="K1196" s="388"/>
      <c r="L1196" s="388"/>
      <c r="M1196" s="388"/>
      <c r="N1196" s="388"/>
      <c r="O1196" s="388"/>
      <c r="P1196" s="388"/>
      <c r="Q1196" s="388"/>
      <c r="R1196" s="388"/>
      <c r="S1196" s="388"/>
      <c r="T1196" s="388"/>
      <c r="U1196" s="388"/>
      <c r="V1196" s="388"/>
      <c r="W1196" s="42"/>
      <c r="X1196" s="42"/>
      <c r="Y1196" s="382"/>
      <c r="Z1196" s="42"/>
      <c r="AA1196" s="42"/>
      <c r="AB1196" s="42"/>
    </row>
    <row r="1197" spans="4:28">
      <c r="D1197" s="388"/>
      <c r="E1197" s="388"/>
      <c r="F1197" s="42"/>
      <c r="G1197" s="265"/>
      <c r="H1197" s="388"/>
      <c r="I1197" s="388"/>
      <c r="J1197" s="388"/>
      <c r="K1197" s="388"/>
      <c r="L1197" s="388"/>
      <c r="M1197" s="388"/>
      <c r="N1197" s="388"/>
      <c r="O1197" s="388"/>
      <c r="P1197" s="388"/>
      <c r="Q1197" s="388"/>
      <c r="R1197" s="388"/>
      <c r="S1197" s="388"/>
      <c r="T1197" s="388"/>
      <c r="U1197" s="388"/>
      <c r="V1197" s="388"/>
      <c r="W1197" s="42"/>
      <c r="X1197" s="42"/>
      <c r="Y1197" s="382"/>
      <c r="Z1197" s="42"/>
      <c r="AA1197" s="42"/>
      <c r="AB1197" s="42"/>
    </row>
    <row r="1198" spans="4:28">
      <c r="D1198" s="388"/>
      <c r="E1198" s="388"/>
      <c r="F1198" s="42"/>
      <c r="G1198" s="265"/>
      <c r="H1198" s="388"/>
      <c r="I1198" s="388"/>
      <c r="J1198" s="388"/>
      <c r="K1198" s="388"/>
      <c r="L1198" s="388"/>
      <c r="M1198" s="388"/>
      <c r="N1198" s="388"/>
      <c r="O1198" s="388"/>
      <c r="P1198" s="388"/>
      <c r="Q1198" s="388"/>
      <c r="R1198" s="388"/>
      <c r="S1198" s="388"/>
      <c r="T1198" s="388"/>
      <c r="U1198" s="388"/>
      <c r="V1198" s="388"/>
      <c r="W1198" s="42"/>
      <c r="X1198" s="42"/>
      <c r="Y1198" s="382"/>
      <c r="Z1198" s="42"/>
      <c r="AA1198" s="42"/>
      <c r="AB1198" s="42"/>
    </row>
    <row r="1199" spans="4:28">
      <c r="D1199" s="388"/>
      <c r="E1199" s="388"/>
      <c r="F1199" s="42"/>
      <c r="G1199" s="265"/>
      <c r="H1199" s="388"/>
      <c r="I1199" s="388"/>
      <c r="J1199" s="388"/>
      <c r="K1199" s="388"/>
      <c r="L1199" s="388"/>
      <c r="M1199" s="388"/>
      <c r="N1199" s="388"/>
      <c r="O1199" s="388"/>
      <c r="P1199" s="388"/>
      <c r="Q1199" s="388"/>
      <c r="R1199" s="388"/>
      <c r="S1199" s="388"/>
      <c r="T1199" s="388"/>
      <c r="U1199" s="388"/>
      <c r="V1199" s="388"/>
      <c r="W1199" s="42"/>
      <c r="X1199" s="42"/>
      <c r="Y1199" s="382"/>
      <c r="Z1199" s="42"/>
      <c r="AA1199" s="42"/>
      <c r="AB1199" s="42"/>
    </row>
    <row r="1200" spans="4:28">
      <c r="D1200" s="388"/>
      <c r="E1200" s="388"/>
      <c r="F1200" s="42"/>
      <c r="G1200" s="265"/>
      <c r="H1200" s="388"/>
      <c r="I1200" s="388"/>
      <c r="J1200" s="388"/>
      <c r="K1200" s="388"/>
      <c r="L1200" s="388"/>
      <c r="M1200" s="388"/>
      <c r="N1200" s="388"/>
      <c r="O1200" s="388"/>
      <c r="P1200" s="388"/>
      <c r="Q1200" s="388"/>
      <c r="R1200" s="388"/>
      <c r="S1200" s="388"/>
      <c r="T1200" s="388"/>
      <c r="U1200" s="388"/>
      <c r="V1200" s="388"/>
      <c r="W1200" s="42"/>
      <c r="X1200" s="42"/>
      <c r="Y1200" s="382"/>
      <c r="Z1200" s="42"/>
      <c r="AA1200" s="42"/>
      <c r="AB1200" s="42"/>
    </row>
    <row r="1201" spans="4:28">
      <c r="D1201" s="388"/>
      <c r="E1201" s="388"/>
      <c r="F1201" s="42"/>
      <c r="G1201" s="265"/>
      <c r="H1201" s="388"/>
      <c r="I1201" s="388"/>
      <c r="J1201" s="388"/>
      <c r="K1201" s="388"/>
      <c r="L1201" s="388"/>
      <c r="M1201" s="388"/>
      <c r="N1201" s="388"/>
      <c r="O1201" s="388"/>
      <c r="P1201" s="388"/>
      <c r="Q1201" s="388"/>
      <c r="R1201" s="388"/>
      <c r="S1201" s="388"/>
      <c r="T1201" s="388"/>
      <c r="U1201" s="388"/>
      <c r="V1201" s="388"/>
      <c r="W1201" s="42"/>
      <c r="X1201" s="42"/>
      <c r="Y1201" s="382"/>
      <c r="Z1201" s="42"/>
      <c r="AA1201" s="42"/>
      <c r="AB1201" s="42"/>
    </row>
    <row r="1202" spans="4:28">
      <c r="D1202" s="388"/>
      <c r="E1202" s="388"/>
      <c r="F1202" s="42"/>
      <c r="G1202" s="265"/>
      <c r="H1202" s="388"/>
      <c r="I1202" s="388"/>
      <c r="J1202" s="388"/>
      <c r="K1202" s="388"/>
      <c r="L1202" s="388"/>
      <c r="M1202" s="388"/>
      <c r="N1202" s="388"/>
      <c r="O1202" s="388"/>
      <c r="P1202" s="388"/>
      <c r="Q1202" s="388"/>
      <c r="R1202" s="388"/>
      <c r="S1202" s="388"/>
      <c r="T1202" s="388"/>
      <c r="U1202" s="388"/>
      <c r="V1202" s="388"/>
      <c r="W1202" s="42"/>
      <c r="X1202" s="42"/>
      <c r="Y1202" s="382"/>
      <c r="Z1202" s="42"/>
      <c r="AA1202" s="42"/>
      <c r="AB1202" s="42"/>
    </row>
    <row r="1203" spans="4:28">
      <c r="D1203" s="388"/>
      <c r="E1203" s="388"/>
      <c r="F1203" s="42"/>
      <c r="G1203" s="265"/>
      <c r="H1203" s="388"/>
      <c r="I1203" s="388"/>
      <c r="J1203" s="388"/>
      <c r="K1203" s="388"/>
      <c r="L1203" s="388"/>
      <c r="M1203" s="388"/>
      <c r="N1203" s="388"/>
      <c r="O1203" s="388"/>
      <c r="P1203" s="388"/>
      <c r="Q1203" s="388"/>
      <c r="R1203" s="388"/>
      <c r="S1203" s="388"/>
      <c r="T1203" s="388"/>
      <c r="U1203" s="388"/>
      <c r="V1203" s="388"/>
      <c r="W1203" s="42"/>
      <c r="X1203" s="42"/>
      <c r="Y1203" s="382"/>
      <c r="Z1203" s="42"/>
      <c r="AA1203" s="42"/>
      <c r="AB1203" s="42"/>
    </row>
    <row r="1204" spans="4:28">
      <c r="D1204" s="388"/>
      <c r="E1204" s="388"/>
      <c r="F1204" s="42"/>
      <c r="G1204" s="265"/>
      <c r="H1204" s="388"/>
      <c r="I1204" s="388"/>
      <c r="J1204" s="388"/>
      <c r="K1204" s="388"/>
      <c r="L1204" s="388"/>
      <c r="M1204" s="388"/>
      <c r="N1204" s="388"/>
      <c r="O1204" s="388"/>
      <c r="P1204" s="388"/>
      <c r="Q1204" s="388"/>
      <c r="R1204" s="388"/>
      <c r="S1204" s="388"/>
      <c r="T1204" s="388"/>
      <c r="U1204" s="388"/>
      <c r="V1204" s="388"/>
      <c r="W1204" s="42"/>
      <c r="X1204" s="42"/>
      <c r="Y1204" s="382"/>
      <c r="Z1204" s="42"/>
      <c r="AA1204" s="42"/>
      <c r="AB1204" s="42"/>
    </row>
    <row r="1205" spans="4:28">
      <c r="D1205" s="388"/>
      <c r="E1205" s="388"/>
      <c r="F1205" s="42"/>
      <c r="G1205" s="265"/>
      <c r="H1205" s="388"/>
      <c r="I1205" s="388"/>
      <c r="J1205" s="388"/>
      <c r="K1205" s="388"/>
      <c r="L1205" s="388"/>
      <c r="M1205" s="388"/>
      <c r="N1205" s="388"/>
      <c r="O1205" s="388"/>
      <c r="P1205" s="388"/>
      <c r="Q1205" s="388"/>
      <c r="R1205" s="388"/>
      <c r="S1205" s="388"/>
      <c r="T1205" s="388"/>
      <c r="U1205" s="388"/>
      <c r="V1205" s="388"/>
      <c r="W1205" s="42"/>
      <c r="X1205" s="42"/>
      <c r="Y1205" s="382"/>
      <c r="Z1205" s="42"/>
      <c r="AA1205" s="42"/>
      <c r="AB1205" s="42"/>
    </row>
    <row r="1206" spans="4:28">
      <c r="D1206" s="388"/>
      <c r="E1206" s="388"/>
      <c r="F1206" s="42"/>
      <c r="G1206" s="265"/>
      <c r="H1206" s="388"/>
      <c r="I1206" s="388"/>
      <c r="J1206" s="388"/>
      <c r="K1206" s="388"/>
      <c r="L1206" s="388"/>
      <c r="M1206" s="388"/>
      <c r="N1206" s="388"/>
      <c r="O1206" s="388"/>
      <c r="P1206" s="388"/>
      <c r="Q1206" s="388"/>
      <c r="R1206" s="388"/>
      <c r="S1206" s="388"/>
      <c r="T1206" s="388"/>
      <c r="U1206" s="388"/>
      <c r="V1206" s="388"/>
      <c r="W1206" s="42"/>
      <c r="X1206" s="42"/>
      <c r="Y1206" s="382"/>
      <c r="Z1206" s="42"/>
      <c r="AA1206" s="42"/>
      <c r="AB1206" s="42"/>
    </row>
    <row r="1207" spans="4:28">
      <c r="D1207" s="388"/>
      <c r="E1207" s="388"/>
      <c r="F1207" s="42"/>
      <c r="G1207" s="265"/>
      <c r="H1207" s="388"/>
      <c r="I1207" s="388"/>
      <c r="J1207" s="388"/>
      <c r="K1207" s="388"/>
      <c r="L1207" s="388"/>
      <c r="M1207" s="388"/>
      <c r="N1207" s="388"/>
      <c r="O1207" s="388"/>
      <c r="P1207" s="388"/>
      <c r="Q1207" s="388"/>
      <c r="R1207" s="388"/>
      <c r="S1207" s="388"/>
      <c r="T1207" s="388"/>
      <c r="U1207" s="388"/>
      <c r="V1207" s="388"/>
      <c r="W1207" s="42"/>
      <c r="X1207" s="42"/>
      <c r="Y1207" s="382"/>
      <c r="Z1207" s="42"/>
      <c r="AA1207" s="42"/>
      <c r="AB1207" s="42"/>
    </row>
    <row r="1208" spans="4:28">
      <c r="D1208" s="388"/>
      <c r="E1208" s="388"/>
      <c r="F1208" s="42"/>
      <c r="G1208" s="265"/>
      <c r="H1208" s="388"/>
      <c r="I1208" s="388"/>
      <c r="J1208" s="388"/>
      <c r="K1208" s="388"/>
      <c r="L1208" s="388"/>
      <c r="M1208" s="388"/>
      <c r="N1208" s="388"/>
      <c r="O1208" s="388"/>
      <c r="P1208" s="388"/>
      <c r="Q1208" s="388"/>
      <c r="R1208" s="388"/>
      <c r="S1208" s="388"/>
      <c r="T1208" s="388"/>
      <c r="U1208" s="388"/>
      <c r="V1208" s="388"/>
      <c r="W1208" s="42"/>
      <c r="X1208" s="42"/>
      <c r="Y1208" s="382"/>
      <c r="Z1208" s="42"/>
      <c r="AA1208" s="42"/>
      <c r="AB1208" s="42"/>
    </row>
    <row r="1209" spans="4:28">
      <c r="D1209" s="388"/>
      <c r="E1209" s="388"/>
      <c r="F1209" s="42"/>
      <c r="G1209" s="265"/>
      <c r="H1209" s="388"/>
      <c r="I1209" s="388"/>
      <c r="J1209" s="388"/>
      <c r="K1209" s="388"/>
      <c r="L1209" s="388"/>
      <c r="M1209" s="388"/>
      <c r="N1209" s="388"/>
      <c r="O1209" s="388"/>
      <c r="P1209" s="388"/>
      <c r="Q1209" s="388"/>
      <c r="R1209" s="388"/>
      <c r="S1209" s="388"/>
      <c r="T1209" s="388"/>
      <c r="U1209" s="388"/>
      <c r="V1209" s="388"/>
      <c r="W1209" s="42"/>
      <c r="X1209" s="42"/>
      <c r="Y1209" s="382"/>
      <c r="Z1209" s="42"/>
      <c r="AA1209" s="42"/>
      <c r="AB1209" s="42"/>
    </row>
    <row r="1210" spans="4:28">
      <c r="D1210" s="388"/>
      <c r="E1210" s="388"/>
      <c r="F1210" s="42"/>
      <c r="G1210" s="265"/>
      <c r="H1210" s="388"/>
      <c r="I1210" s="388"/>
      <c r="J1210" s="388"/>
      <c r="K1210" s="388"/>
      <c r="L1210" s="388"/>
      <c r="M1210" s="388"/>
      <c r="N1210" s="388"/>
      <c r="O1210" s="388"/>
      <c r="P1210" s="388"/>
      <c r="Q1210" s="388"/>
      <c r="R1210" s="388"/>
      <c r="S1210" s="388"/>
      <c r="T1210" s="388"/>
      <c r="U1210" s="388"/>
      <c r="V1210" s="388"/>
      <c r="W1210" s="42"/>
      <c r="X1210" s="42"/>
      <c r="Y1210" s="382"/>
      <c r="Z1210" s="42"/>
      <c r="AA1210" s="42"/>
      <c r="AB1210" s="42"/>
    </row>
    <row r="1211" spans="4:28">
      <c r="D1211" s="388"/>
      <c r="E1211" s="388"/>
      <c r="F1211" s="42"/>
      <c r="G1211" s="265"/>
      <c r="H1211" s="388"/>
      <c r="I1211" s="388"/>
      <c r="J1211" s="388"/>
      <c r="K1211" s="388"/>
      <c r="L1211" s="388"/>
      <c r="M1211" s="388"/>
      <c r="N1211" s="388"/>
      <c r="O1211" s="388"/>
      <c r="P1211" s="388"/>
      <c r="Q1211" s="388"/>
      <c r="R1211" s="388"/>
      <c r="S1211" s="388"/>
      <c r="T1211" s="388"/>
      <c r="U1211" s="388"/>
      <c r="V1211" s="388"/>
      <c r="W1211" s="42"/>
      <c r="X1211" s="42"/>
      <c r="Y1211" s="382"/>
      <c r="Z1211" s="42"/>
      <c r="AA1211" s="42"/>
      <c r="AB1211" s="42"/>
    </row>
    <row r="1212" spans="4:28">
      <c r="D1212" s="388"/>
      <c r="E1212" s="388"/>
      <c r="F1212" s="42"/>
      <c r="G1212" s="265"/>
      <c r="H1212" s="388"/>
      <c r="I1212" s="388"/>
      <c r="J1212" s="388"/>
      <c r="K1212" s="388"/>
      <c r="L1212" s="388"/>
      <c r="M1212" s="388"/>
      <c r="N1212" s="388"/>
      <c r="O1212" s="388"/>
      <c r="P1212" s="388"/>
      <c r="Q1212" s="388"/>
      <c r="R1212" s="388"/>
      <c r="S1212" s="388"/>
      <c r="T1212" s="388"/>
      <c r="U1212" s="388"/>
      <c r="V1212" s="388"/>
      <c r="W1212" s="42"/>
      <c r="X1212" s="42"/>
      <c r="Y1212" s="382"/>
      <c r="Z1212" s="42"/>
      <c r="AA1212" s="42"/>
      <c r="AB1212" s="42"/>
    </row>
    <row r="1213" spans="4:28">
      <c r="D1213" s="388"/>
      <c r="E1213" s="388"/>
      <c r="F1213" s="42"/>
      <c r="G1213" s="265"/>
      <c r="H1213" s="388"/>
      <c r="I1213" s="388"/>
      <c r="J1213" s="388"/>
      <c r="K1213" s="388"/>
      <c r="L1213" s="388"/>
      <c r="M1213" s="388"/>
      <c r="N1213" s="388"/>
      <c r="O1213" s="388"/>
      <c r="P1213" s="388"/>
      <c r="Q1213" s="388"/>
      <c r="R1213" s="388"/>
      <c r="S1213" s="388"/>
      <c r="T1213" s="388"/>
      <c r="U1213" s="388"/>
      <c r="V1213" s="388"/>
      <c r="W1213" s="42"/>
      <c r="X1213" s="42"/>
      <c r="Y1213" s="382"/>
      <c r="Z1213" s="42"/>
      <c r="AA1213" s="42"/>
      <c r="AB1213" s="42"/>
    </row>
    <row r="1214" spans="4:28">
      <c r="D1214" s="388"/>
      <c r="E1214" s="388"/>
      <c r="F1214" s="42"/>
      <c r="G1214" s="265"/>
      <c r="H1214" s="388"/>
      <c r="I1214" s="388"/>
      <c r="J1214" s="388"/>
      <c r="K1214" s="388"/>
      <c r="L1214" s="388"/>
      <c r="M1214" s="388"/>
      <c r="N1214" s="388"/>
      <c r="O1214" s="388"/>
      <c r="P1214" s="388"/>
      <c r="Q1214" s="388"/>
      <c r="R1214" s="388"/>
      <c r="S1214" s="388"/>
      <c r="T1214" s="388"/>
      <c r="U1214" s="388"/>
      <c r="V1214" s="388"/>
      <c r="W1214" s="42"/>
      <c r="X1214" s="42"/>
      <c r="Y1214" s="382"/>
      <c r="Z1214" s="42"/>
      <c r="AA1214" s="42"/>
      <c r="AB1214" s="42"/>
    </row>
    <row r="1215" spans="4:28">
      <c r="D1215" s="388"/>
      <c r="E1215" s="388"/>
      <c r="F1215" s="42"/>
      <c r="G1215" s="265"/>
      <c r="H1215" s="388"/>
      <c r="I1215" s="388"/>
      <c r="J1215" s="388"/>
      <c r="K1215" s="388"/>
      <c r="L1215" s="388"/>
      <c r="M1215" s="388"/>
      <c r="N1215" s="388"/>
      <c r="O1215" s="388"/>
      <c r="P1215" s="388"/>
      <c r="Q1215" s="388"/>
      <c r="R1215" s="388"/>
      <c r="S1215" s="388"/>
      <c r="T1215" s="388"/>
      <c r="U1215" s="388"/>
      <c r="V1215" s="388"/>
      <c r="W1215" s="42"/>
      <c r="X1215" s="42"/>
      <c r="Y1215" s="382"/>
      <c r="Z1215" s="42"/>
      <c r="AA1215" s="42"/>
      <c r="AB1215" s="42"/>
    </row>
    <row r="1216" spans="4:28">
      <c r="D1216" s="388"/>
      <c r="E1216" s="388"/>
      <c r="F1216" s="42"/>
      <c r="G1216" s="265"/>
      <c r="H1216" s="388"/>
      <c r="I1216" s="388"/>
      <c r="J1216" s="388"/>
      <c r="K1216" s="388"/>
      <c r="L1216" s="388"/>
      <c r="M1216" s="388"/>
      <c r="N1216" s="388"/>
      <c r="O1216" s="388"/>
      <c r="P1216" s="388"/>
      <c r="Q1216" s="388"/>
      <c r="R1216" s="388"/>
      <c r="S1216" s="388"/>
      <c r="T1216" s="388"/>
      <c r="U1216" s="388"/>
      <c r="V1216" s="388"/>
      <c r="W1216" s="42"/>
      <c r="X1216" s="42"/>
      <c r="Y1216" s="382"/>
      <c r="Z1216" s="42"/>
      <c r="AA1216" s="42"/>
      <c r="AB1216" s="42"/>
    </row>
    <row r="1217" spans="4:28">
      <c r="D1217" s="388"/>
      <c r="E1217" s="388"/>
      <c r="F1217" s="42"/>
      <c r="G1217" s="265"/>
      <c r="H1217" s="388"/>
      <c r="I1217" s="388"/>
      <c r="J1217" s="388"/>
      <c r="K1217" s="388"/>
      <c r="L1217" s="388"/>
      <c r="M1217" s="388"/>
      <c r="N1217" s="388"/>
      <c r="O1217" s="388"/>
      <c r="P1217" s="388"/>
      <c r="Q1217" s="388"/>
      <c r="R1217" s="388"/>
      <c r="S1217" s="388"/>
      <c r="T1217" s="388"/>
      <c r="U1217" s="388"/>
      <c r="V1217" s="388"/>
      <c r="W1217" s="42"/>
      <c r="X1217" s="42"/>
      <c r="Y1217" s="382"/>
      <c r="Z1217" s="42"/>
      <c r="AA1217" s="42"/>
      <c r="AB1217" s="42"/>
    </row>
    <row r="1218" spans="4:28">
      <c r="D1218" s="388"/>
      <c r="E1218" s="388"/>
      <c r="F1218" s="42"/>
      <c r="G1218" s="265"/>
      <c r="H1218" s="388"/>
      <c r="I1218" s="388"/>
      <c r="J1218" s="388"/>
      <c r="K1218" s="388"/>
      <c r="L1218" s="388"/>
      <c r="M1218" s="388"/>
      <c r="N1218" s="388"/>
      <c r="O1218" s="388"/>
      <c r="P1218" s="388"/>
      <c r="Q1218" s="388"/>
      <c r="R1218" s="388"/>
      <c r="S1218" s="388"/>
      <c r="T1218" s="388"/>
      <c r="U1218" s="388"/>
      <c r="V1218" s="388"/>
      <c r="W1218" s="42"/>
      <c r="X1218" s="42"/>
      <c r="Y1218" s="382"/>
      <c r="Z1218" s="42"/>
      <c r="AA1218" s="42"/>
      <c r="AB1218" s="42"/>
    </row>
    <row r="1219" spans="4:28">
      <c r="D1219" s="388"/>
      <c r="E1219" s="388"/>
      <c r="F1219" s="42"/>
      <c r="G1219" s="265"/>
      <c r="H1219" s="388"/>
      <c r="I1219" s="388"/>
      <c r="J1219" s="388"/>
      <c r="K1219" s="388"/>
      <c r="L1219" s="388"/>
      <c r="M1219" s="388"/>
      <c r="N1219" s="388"/>
      <c r="O1219" s="388"/>
      <c r="P1219" s="388"/>
      <c r="Q1219" s="388"/>
      <c r="R1219" s="388"/>
      <c r="S1219" s="388"/>
      <c r="T1219" s="388"/>
      <c r="U1219" s="388"/>
      <c r="V1219" s="388"/>
      <c r="W1219" s="42"/>
      <c r="X1219" s="42"/>
      <c r="Y1219" s="382"/>
      <c r="Z1219" s="42"/>
      <c r="AA1219" s="42"/>
      <c r="AB1219" s="42"/>
    </row>
    <row r="1220" spans="4:28">
      <c r="D1220" s="388"/>
      <c r="E1220" s="388"/>
      <c r="F1220" s="42"/>
      <c r="G1220" s="265"/>
      <c r="H1220" s="388"/>
      <c r="I1220" s="388"/>
      <c r="J1220" s="388"/>
      <c r="K1220" s="388"/>
      <c r="L1220" s="388"/>
      <c r="M1220" s="388"/>
      <c r="N1220" s="388"/>
      <c r="O1220" s="388"/>
      <c r="P1220" s="388"/>
      <c r="Q1220" s="388"/>
      <c r="R1220" s="388"/>
      <c r="S1220" s="388"/>
      <c r="T1220" s="388"/>
      <c r="U1220" s="388"/>
      <c r="V1220" s="388"/>
      <c r="W1220" s="42"/>
      <c r="X1220" s="42"/>
      <c r="Y1220" s="382"/>
      <c r="Z1220" s="42"/>
      <c r="AA1220" s="42"/>
      <c r="AB1220" s="42"/>
    </row>
    <row r="1221" spans="4:28">
      <c r="D1221" s="388"/>
      <c r="E1221" s="388"/>
      <c r="F1221" s="42"/>
      <c r="G1221" s="265"/>
      <c r="H1221" s="388"/>
      <c r="I1221" s="388"/>
      <c r="J1221" s="388"/>
      <c r="K1221" s="388"/>
      <c r="L1221" s="388"/>
      <c r="M1221" s="388"/>
      <c r="N1221" s="388"/>
      <c r="O1221" s="388"/>
      <c r="P1221" s="388"/>
      <c r="Q1221" s="388"/>
      <c r="R1221" s="388"/>
      <c r="S1221" s="388"/>
      <c r="T1221" s="388"/>
      <c r="U1221" s="388"/>
      <c r="V1221" s="388"/>
      <c r="W1221" s="42"/>
      <c r="X1221" s="42"/>
      <c r="Y1221" s="382"/>
      <c r="Z1221" s="42"/>
      <c r="AA1221" s="42"/>
      <c r="AB1221" s="42"/>
    </row>
    <row r="1222" spans="4:28">
      <c r="D1222" s="388"/>
      <c r="E1222" s="388"/>
      <c r="F1222" s="42"/>
      <c r="G1222" s="265"/>
      <c r="H1222" s="388"/>
      <c r="I1222" s="388"/>
      <c r="J1222" s="388"/>
      <c r="K1222" s="388"/>
      <c r="L1222" s="388"/>
      <c r="M1222" s="388"/>
      <c r="N1222" s="388"/>
      <c r="O1222" s="388"/>
      <c r="P1222" s="388"/>
      <c r="Q1222" s="388"/>
      <c r="R1222" s="388"/>
      <c r="S1222" s="388"/>
      <c r="T1222" s="388"/>
      <c r="U1222" s="388"/>
      <c r="V1222" s="388"/>
      <c r="W1222" s="42"/>
      <c r="X1222" s="42"/>
      <c r="Y1222" s="382"/>
      <c r="Z1222" s="42"/>
      <c r="AA1222" s="42"/>
      <c r="AB1222" s="42"/>
    </row>
    <row r="1223" spans="4:28">
      <c r="D1223" s="388"/>
      <c r="E1223" s="388"/>
      <c r="F1223" s="42"/>
      <c r="G1223" s="265"/>
      <c r="H1223" s="388"/>
      <c r="I1223" s="388"/>
      <c r="J1223" s="388"/>
      <c r="K1223" s="388"/>
      <c r="L1223" s="388"/>
      <c r="M1223" s="388"/>
      <c r="N1223" s="388"/>
      <c r="O1223" s="388"/>
      <c r="P1223" s="388"/>
      <c r="Q1223" s="388"/>
      <c r="R1223" s="388"/>
      <c r="S1223" s="388"/>
      <c r="T1223" s="388"/>
      <c r="U1223" s="388"/>
      <c r="V1223" s="388"/>
      <c r="W1223" s="42"/>
      <c r="X1223" s="42"/>
      <c r="Y1223" s="382"/>
      <c r="Z1223" s="42"/>
      <c r="AA1223" s="42"/>
      <c r="AB1223" s="42"/>
    </row>
    <row r="1224" spans="4:28">
      <c r="D1224" s="388"/>
      <c r="E1224" s="388"/>
      <c r="F1224" s="42"/>
      <c r="G1224" s="265"/>
      <c r="H1224" s="388"/>
      <c r="I1224" s="388"/>
      <c r="J1224" s="388"/>
      <c r="K1224" s="388"/>
      <c r="L1224" s="388"/>
      <c r="M1224" s="388"/>
      <c r="N1224" s="388"/>
      <c r="O1224" s="388"/>
      <c r="P1224" s="388"/>
      <c r="Q1224" s="388"/>
      <c r="R1224" s="388"/>
      <c r="S1224" s="388"/>
      <c r="T1224" s="388"/>
      <c r="U1224" s="388"/>
      <c r="V1224" s="388"/>
      <c r="W1224" s="42"/>
      <c r="X1224" s="42"/>
      <c r="Y1224" s="382"/>
      <c r="Z1224" s="42"/>
      <c r="AA1224" s="42"/>
      <c r="AB1224" s="42"/>
    </row>
    <row r="1225" spans="4:28">
      <c r="D1225" s="388"/>
      <c r="E1225" s="388"/>
      <c r="F1225" s="42"/>
      <c r="G1225" s="265"/>
      <c r="H1225" s="388"/>
      <c r="I1225" s="388"/>
      <c r="J1225" s="388"/>
      <c r="K1225" s="388"/>
      <c r="L1225" s="388"/>
      <c r="M1225" s="388"/>
      <c r="N1225" s="388"/>
      <c r="O1225" s="388"/>
      <c r="P1225" s="388"/>
      <c r="Q1225" s="388"/>
      <c r="R1225" s="388"/>
      <c r="S1225" s="388"/>
      <c r="T1225" s="388"/>
      <c r="U1225" s="388"/>
      <c r="V1225" s="388"/>
      <c r="W1225" s="42"/>
      <c r="X1225" s="42"/>
      <c r="Y1225" s="382"/>
      <c r="Z1225" s="42"/>
      <c r="AA1225" s="42"/>
      <c r="AB1225" s="42"/>
    </row>
    <row r="1226" spans="4:28">
      <c r="D1226" s="388"/>
      <c r="E1226" s="388"/>
      <c r="F1226" s="42"/>
      <c r="G1226" s="265"/>
      <c r="H1226" s="388"/>
      <c r="I1226" s="388"/>
      <c r="J1226" s="388"/>
      <c r="K1226" s="388"/>
      <c r="L1226" s="388"/>
      <c r="M1226" s="388"/>
      <c r="N1226" s="388"/>
      <c r="O1226" s="388"/>
      <c r="P1226" s="388"/>
      <c r="Q1226" s="388"/>
      <c r="R1226" s="388"/>
      <c r="S1226" s="388"/>
      <c r="T1226" s="388"/>
      <c r="U1226" s="388"/>
      <c r="V1226" s="388"/>
      <c r="W1226" s="42"/>
      <c r="X1226" s="42"/>
      <c r="Y1226" s="382"/>
      <c r="Z1226" s="42"/>
      <c r="AA1226" s="42"/>
      <c r="AB1226" s="42"/>
    </row>
    <row r="1227" spans="4:28">
      <c r="D1227" s="388"/>
      <c r="E1227" s="388"/>
      <c r="F1227" s="42"/>
      <c r="G1227" s="265"/>
      <c r="H1227" s="388"/>
      <c r="I1227" s="388"/>
      <c r="J1227" s="388"/>
      <c r="K1227" s="388"/>
      <c r="L1227" s="388"/>
      <c r="M1227" s="388"/>
      <c r="N1227" s="388"/>
      <c r="O1227" s="388"/>
      <c r="P1227" s="388"/>
      <c r="Q1227" s="388"/>
      <c r="R1227" s="388"/>
      <c r="S1227" s="388"/>
      <c r="T1227" s="388"/>
      <c r="U1227" s="388"/>
      <c r="V1227" s="388"/>
      <c r="W1227" s="42"/>
      <c r="X1227" s="42"/>
      <c r="Y1227" s="382"/>
      <c r="Z1227" s="42"/>
      <c r="AA1227" s="42"/>
      <c r="AB1227" s="42"/>
    </row>
    <row r="1228" spans="4:28">
      <c r="D1228" s="388"/>
      <c r="E1228" s="388"/>
      <c r="F1228" s="42"/>
      <c r="G1228" s="265"/>
      <c r="H1228" s="388"/>
      <c r="I1228" s="388"/>
      <c r="J1228" s="388"/>
      <c r="K1228" s="388"/>
      <c r="L1228" s="388"/>
      <c r="M1228" s="388"/>
      <c r="N1228" s="388"/>
      <c r="O1228" s="388"/>
      <c r="P1228" s="388"/>
      <c r="Q1228" s="388"/>
      <c r="R1228" s="388"/>
      <c r="S1228" s="388"/>
      <c r="T1228" s="388"/>
      <c r="U1228" s="388"/>
      <c r="V1228" s="388"/>
      <c r="W1228" s="42"/>
      <c r="X1228" s="42"/>
      <c r="Y1228" s="382"/>
      <c r="Z1228" s="42"/>
      <c r="AA1228" s="42"/>
      <c r="AB1228" s="42"/>
    </row>
    <row r="1229" spans="4:28">
      <c r="D1229" s="388"/>
      <c r="E1229" s="388"/>
      <c r="F1229" s="42"/>
      <c r="G1229" s="265"/>
      <c r="H1229" s="388"/>
      <c r="I1229" s="388"/>
      <c r="J1229" s="388"/>
      <c r="K1229" s="388"/>
      <c r="L1229" s="388"/>
      <c r="M1229" s="388"/>
      <c r="N1229" s="388"/>
      <c r="O1229" s="388"/>
      <c r="P1229" s="388"/>
      <c r="Q1229" s="388"/>
      <c r="R1229" s="388"/>
      <c r="S1229" s="388"/>
      <c r="T1229" s="388"/>
      <c r="U1229" s="388"/>
      <c r="V1229" s="388"/>
      <c r="W1229" s="42"/>
      <c r="X1229" s="42"/>
      <c r="Y1229" s="382"/>
      <c r="Z1229" s="42"/>
      <c r="AA1229" s="42"/>
      <c r="AB1229" s="42"/>
    </row>
    <row r="1230" spans="4:28">
      <c r="D1230" s="388"/>
      <c r="E1230" s="388"/>
      <c r="F1230" s="42"/>
      <c r="G1230" s="265"/>
      <c r="H1230" s="388"/>
      <c r="I1230" s="388"/>
      <c r="J1230" s="388"/>
      <c r="K1230" s="388"/>
      <c r="L1230" s="388"/>
      <c r="M1230" s="388"/>
      <c r="N1230" s="388"/>
      <c r="O1230" s="388"/>
      <c r="P1230" s="388"/>
      <c r="Q1230" s="388"/>
      <c r="R1230" s="388"/>
      <c r="S1230" s="388"/>
      <c r="T1230" s="388"/>
      <c r="U1230" s="388"/>
      <c r="V1230" s="388"/>
      <c r="W1230" s="42"/>
      <c r="X1230" s="42"/>
      <c r="Y1230" s="382"/>
      <c r="Z1230" s="42"/>
      <c r="AA1230" s="42"/>
      <c r="AB1230" s="42"/>
    </row>
    <row r="1231" spans="4:28">
      <c r="D1231" s="388"/>
      <c r="E1231" s="388"/>
      <c r="F1231" s="42"/>
      <c r="G1231" s="265"/>
      <c r="H1231" s="388"/>
      <c r="I1231" s="388"/>
      <c r="J1231" s="388"/>
      <c r="K1231" s="388"/>
      <c r="L1231" s="388"/>
      <c r="M1231" s="388"/>
      <c r="N1231" s="388"/>
      <c r="O1231" s="388"/>
      <c r="P1231" s="388"/>
      <c r="Q1231" s="388"/>
      <c r="R1231" s="388"/>
      <c r="S1231" s="388"/>
      <c r="T1231" s="388"/>
      <c r="U1231" s="388"/>
      <c r="V1231" s="388"/>
      <c r="W1231" s="42"/>
      <c r="X1231" s="42"/>
      <c r="Y1231" s="382"/>
      <c r="Z1231" s="42"/>
      <c r="AA1231" s="42"/>
      <c r="AB1231" s="42"/>
    </row>
    <row r="1232" spans="4:28">
      <c r="D1232" s="388"/>
      <c r="E1232" s="388"/>
      <c r="F1232" s="42"/>
      <c r="G1232" s="265"/>
      <c r="H1232" s="388"/>
      <c r="I1232" s="388"/>
      <c r="J1232" s="388"/>
      <c r="K1232" s="388"/>
      <c r="L1232" s="388"/>
      <c r="M1232" s="388"/>
      <c r="N1232" s="388"/>
      <c r="O1232" s="388"/>
      <c r="P1232" s="388"/>
      <c r="Q1232" s="388"/>
      <c r="R1232" s="388"/>
      <c r="S1232" s="388"/>
      <c r="T1232" s="388"/>
      <c r="U1232" s="388"/>
      <c r="V1232" s="388"/>
      <c r="W1232" s="42"/>
      <c r="X1232" s="42"/>
      <c r="Y1232" s="382"/>
      <c r="Z1232" s="42"/>
      <c r="AA1232" s="42"/>
      <c r="AB1232" s="42"/>
    </row>
    <row r="1233" spans="4:28">
      <c r="D1233" s="388"/>
      <c r="E1233" s="388"/>
      <c r="F1233" s="42"/>
      <c r="G1233" s="265"/>
      <c r="H1233" s="388"/>
      <c r="I1233" s="388"/>
      <c r="J1233" s="388"/>
      <c r="K1233" s="388"/>
      <c r="L1233" s="388"/>
      <c r="M1233" s="388"/>
      <c r="N1233" s="388"/>
      <c r="O1233" s="388"/>
      <c r="P1233" s="388"/>
      <c r="Q1233" s="388"/>
      <c r="R1233" s="388"/>
      <c r="S1233" s="388"/>
      <c r="T1233" s="388"/>
      <c r="U1233" s="388"/>
      <c r="V1233" s="388"/>
      <c r="W1233" s="42"/>
      <c r="X1233" s="42"/>
      <c r="Y1233" s="382"/>
      <c r="Z1233" s="42"/>
      <c r="AA1233" s="42"/>
      <c r="AB1233" s="42"/>
    </row>
    <row r="1234" spans="4:28">
      <c r="D1234" s="388"/>
      <c r="E1234" s="388"/>
      <c r="F1234" s="42"/>
      <c r="G1234" s="265"/>
      <c r="H1234" s="388"/>
      <c r="I1234" s="388"/>
      <c r="J1234" s="388"/>
      <c r="K1234" s="388"/>
      <c r="L1234" s="388"/>
      <c r="M1234" s="388"/>
      <c r="N1234" s="388"/>
      <c r="O1234" s="388"/>
      <c r="P1234" s="388"/>
      <c r="Q1234" s="388"/>
      <c r="R1234" s="388"/>
      <c r="S1234" s="388"/>
      <c r="T1234" s="388"/>
      <c r="U1234" s="388"/>
      <c r="V1234" s="388"/>
      <c r="W1234" s="42"/>
      <c r="X1234" s="42"/>
      <c r="Y1234" s="382"/>
      <c r="Z1234" s="42"/>
      <c r="AA1234" s="42"/>
      <c r="AB1234" s="42"/>
    </row>
    <row r="1235" spans="4:28">
      <c r="D1235" s="388"/>
      <c r="E1235" s="388"/>
      <c r="F1235" s="42"/>
      <c r="G1235" s="265"/>
      <c r="H1235" s="388"/>
      <c r="I1235" s="388"/>
      <c r="J1235" s="388"/>
      <c r="K1235" s="388"/>
      <c r="L1235" s="388"/>
      <c r="M1235" s="388"/>
      <c r="N1235" s="388"/>
      <c r="O1235" s="388"/>
      <c r="P1235" s="388"/>
      <c r="Q1235" s="388"/>
      <c r="R1235" s="388"/>
      <c r="S1235" s="388"/>
      <c r="T1235" s="388"/>
      <c r="U1235" s="388"/>
      <c r="V1235" s="388"/>
      <c r="W1235" s="42"/>
      <c r="X1235" s="42"/>
      <c r="Y1235" s="382"/>
      <c r="Z1235" s="42"/>
      <c r="AA1235" s="42"/>
      <c r="AB1235" s="42"/>
    </row>
    <row r="1236" spans="4:28">
      <c r="D1236" s="388"/>
      <c r="E1236" s="388"/>
      <c r="F1236" s="42"/>
      <c r="G1236" s="265"/>
      <c r="H1236" s="388"/>
      <c r="I1236" s="388"/>
      <c r="J1236" s="388"/>
      <c r="K1236" s="388"/>
      <c r="L1236" s="388"/>
      <c r="M1236" s="388"/>
      <c r="N1236" s="388"/>
      <c r="O1236" s="388"/>
      <c r="P1236" s="388"/>
      <c r="Q1236" s="388"/>
      <c r="R1236" s="388"/>
      <c r="S1236" s="388"/>
      <c r="T1236" s="388"/>
      <c r="U1236" s="388"/>
      <c r="V1236" s="388"/>
      <c r="W1236" s="42"/>
      <c r="X1236" s="42"/>
      <c r="Y1236" s="382"/>
      <c r="Z1236" s="42"/>
      <c r="AA1236" s="42"/>
      <c r="AB1236" s="42"/>
    </row>
    <row r="1237" spans="4:28">
      <c r="D1237" s="388"/>
      <c r="E1237" s="388"/>
      <c r="F1237" s="42"/>
      <c r="G1237" s="265"/>
      <c r="H1237" s="388"/>
      <c r="I1237" s="388"/>
      <c r="J1237" s="388"/>
      <c r="K1237" s="388"/>
      <c r="L1237" s="388"/>
      <c r="M1237" s="388"/>
      <c r="N1237" s="388"/>
      <c r="O1237" s="388"/>
      <c r="P1237" s="388"/>
      <c r="Q1237" s="388"/>
      <c r="R1237" s="388"/>
      <c r="S1237" s="388"/>
      <c r="T1237" s="388"/>
      <c r="U1237" s="388"/>
      <c r="V1237" s="388"/>
      <c r="W1237" s="42"/>
      <c r="X1237" s="42"/>
      <c r="Y1237" s="382"/>
      <c r="Z1237" s="42"/>
      <c r="AA1237" s="42"/>
      <c r="AB1237" s="42"/>
    </row>
    <row r="1238" spans="4:28">
      <c r="D1238" s="388"/>
      <c r="E1238" s="388"/>
      <c r="F1238" s="42"/>
      <c r="G1238" s="265"/>
      <c r="H1238" s="388"/>
      <c r="I1238" s="388"/>
      <c r="J1238" s="388"/>
      <c r="K1238" s="388"/>
      <c r="L1238" s="388"/>
      <c r="M1238" s="388"/>
      <c r="N1238" s="388"/>
      <c r="O1238" s="388"/>
      <c r="P1238" s="388"/>
      <c r="Q1238" s="388"/>
      <c r="R1238" s="388"/>
      <c r="S1238" s="388"/>
      <c r="T1238" s="388"/>
      <c r="U1238" s="388"/>
      <c r="V1238" s="388"/>
      <c r="W1238" s="42"/>
      <c r="X1238" s="42"/>
      <c r="Y1238" s="382"/>
      <c r="Z1238" s="42"/>
      <c r="AA1238" s="42"/>
      <c r="AB1238" s="42"/>
    </row>
    <row r="1239" spans="4:28">
      <c r="D1239" s="388"/>
      <c r="E1239" s="388"/>
      <c r="F1239" s="42"/>
      <c r="G1239" s="265"/>
      <c r="H1239" s="388"/>
      <c r="I1239" s="388"/>
      <c r="J1239" s="388"/>
      <c r="K1239" s="388"/>
      <c r="L1239" s="388"/>
      <c r="M1239" s="388"/>
      <c r="N1239" s="388"/>
      <c r="O1239" s="388"/>
      <c r="P1239" s="388"/>
      <c r="Q1239" s="388"/>
      <c r="R1239" s="388"/>
      <c r="S1239" s="388"/>
      <c r="T1239" s="388"/>
      <c r="U1239" s="388"/>
      <c r="V1239" s="388"/>
      <c r="W1239" s="42"/>
      <c r="X1239" s="42"/>
      <c r="Y1239" s="382"/>
      <c r="Z1239" s="42"/>
      <c r="AA1239" s="42"/>
      <c r="AB1239" s="42"/>
    </row>
    <row r="1240" spans="4:28">
      <c r="D1240" s="388"/>
      <c r="E1240" s="388"/>
      <c r="F1240" s="42"/>
      <c r="G1240" s="265"/>
      <c r="H1240" s="388"/>
      <c r="I1240" s="388"/>
      <c r="J1240" s="388"/>
      <c r="K1240" s="388"/>
      <c r="L1240" s="388"/>
      <c r="M1240" s="388"/>
      <c r="N1240" s="388"/>
      <c r="O1240" s="388"/>
      <c r="P1240" s="388"/>
      <c r="Q1240" s="388"/>
      <c r="R1240" s="388"/>
      <c r="S1240" s="388"/>
      <c r="T1240" s="388"/>
      <c r="U1240" s="388"/>
      <c r="V1240" s="388"/>
      <c r="W1240" s="42"/>
      <c r="X1240" s="42"/>
      <c r="Y1240" s="382"/>
      <c r="Z1240" s="42"/>
      <c r="AA1240" s="42"/>
      <c r="AB1240" s="42"/>
    </row>
    <row r="1241" spans="4:28">
      <c r="D1241" s="388"/>
      <c r="E1241" s="388"/>
      <c r="F1241" s="42"/>
      <c r="G1241" s="265"/>
      <c r="H1241" s="388"/>
      <c r="I1241" s="388"/>
      <c r="J1241" s="388"/>
      <c r="K1241" s="388"/>
      <c r="L1241" s="388"/>
      <c r="M1241" s="388"/>
      <c r="N1241" s="388"/>
      <c r="O1241" s="388"/>
      <c r="P1241" s="388"/>
      <c r="Q1241" s="388"/>
      <c r="R1241" s="388"/>
      <c r="S1241" s="388"/>
      <c r="T1241" s="388"/>
      <c r="U1241" s="388"/>
      <c r="V1241" s="388"/>
      <c r="W1241" s="42"/>
      <c r="X1241" s="42"/>
      <c r="Y1241" s="382"/>
      <c r="Z1241" s="42"/>
      <c r="AA1241" s="42"/>
      <c r="AB1241" s="42"/>
    </row>
    <row r="1242" spans="4:28">
      <c r="D1242" s="388"/>
      <c r="E1242" s="388"/>
      <c r="F1242" s="42"/>
      <c r="G1242" s="265"/>
      <c r="H1242" s="388"/>
      <c r="I1242" s="388"/>
      <c r="J1242" s="388"/>
      <c r="K1242" s="388"/>
      <c r="L1242" s="388"/>
      <c r="M1242" s="388"/>
      <c r="N1242" s="388"/>
      <c r="O1242" s="388"/>
      <c r="P1242" s="388"/>
      <c r="Q1242" s="388"/>
      <c r="R1242" s="388"/>
      <c r="S1242" s="388"/>
      <c r="T1242" s="388"/>
      <c r="U1242" s="388"/>
      <c r="V1242" s="388"/>
      <c r="W1242" s="42"/>
      <c r="X1242" s="42"/>
      <c r="Y1242" s="382"/>
      <c r="Z1242" s="42"/>
      <c r="AA1242" s="42"/>
      <c r="AB1242" s="42"/>
    </row>
    <row r="1243" spans="4:28">
      <c r="D1243" s="388"/>
      <c r="E1243" s="388"/>
      <c r="F1243" s="42"/>
      <c r="G1243" s="265"/>
      <c r="H1243" s="388"/>
      <c r="I1243" s="388"/>
      <c r="J1243" s="388"/>
      <c r="K1243" s="388"/>
      <c r="L1243" s="388"/>
      <c r="M1243" s="388"/>
      <c r="N1243" s="388"/>
      <c r="O1243" s="388"/>
      <c r="P1243" s="388"/>
      <c r="Q1243" s="388"/>
      <c r="R1243" s="388"/>
      <c r="S1243" s="388"/>
      <c r="T1243" s="388"/>
      <c r="U1243" s="388"/>
      <c r="V1243" s="388"/>
      <c r="W1243" s="42"/>
      <c r="X1243" s="42"/>
      <c r="Y1243" s="382"/>
      <c r="Z1243" s="42"/>
      <c r="AA1243" s="42"/>
      <c r="AB1243" s="42"/>
    </row>
    <row r="1244" spans="4:28">
      <c r="D1244" s="388"/>
      <c r="E1244" s="388"/>
      <c r="F1244" s="42"/>
      <c r="G1244" s="265"/>
      <c r="H1244" s="388"/>
      <c r="I1244" s="388"/>
      <c r="J1244" s="388"/>
      <c r="K1244" s="388"/>
      <c r="L1244" s="388"/>
      <c r="M1244" s="388"/>
      <c r="N1244" s="388"/>
      <c r="O1244" s="388"/>
      <c r="P1244" s="388"/>
      <c r="Q1244" s="388"/>
      <c r="R1244" s="388"/>
      <c r="S1244" s="388"/>
      <c r="T1244" s="388"/>
      <c r="U1244" s="388"/>
      <c r="V1244" s="388"/>
      <c r="W1244" s="42"/>
      <c r="X1244" s="42"/>
      <c r="Y1244" s="382"/>
      <c r="Z1244" s="42"/>
      <c r="AA1244" s="42"/>
      <c r="AB1244" s="42"/>
    </row>
    <row r="1245" spans="4:28">
      <c r="D1245" s="388"/>
      <c r="E1245" s="388"/>
      <c r="F1245" s="42"/>
      <c r="G1245" s="265"/>
      <c r="H1245" s="388"/>
      <c r="I1245" s="388"/>
      <c r="J1245" s="388"/>
      <c r="K1245" s="388"/>
      <c r="L1245" s="388"/>
      <c r="M1245" s="388"/>
      <c r="N1245" s="388"/>
      <c r="O1245" s="388"/>
      <c r="P1245" s="388"/>
      <c r="Q1245" s="388"/>
      <c r="R1245" s="388"/>
      <c r="S1245" s="388"/>
      <c r="T1245" s="388"/>
      <c r="U1245" s="388"/>
      <c r="V1245" s="388"/>
      <c r="W1245" s="42"/>
      <c r="X1245" s="42"/>
      <c r="Y1245" s="382"/>
      <c r="Z1245" s="42"/>
      <c r="AA1245" s="42"/>
      <c r="AB1245" s="42"/>
    </row>
    <row r="1246" spans="4:28">
      <c r="D1246" s="388"/>
      <c r="E1246" s="388"/>
      <c r="F1246" s="42"/>
      <c r="G1246" s="265"/>
      <c r="H1246" s="388"/>
      <c r="I1246" s="388"/>
      <c r="J1246" s="388"/>
      <c r="K1246" s="388"/>
      <c r="L1246" s="388"/>
      <c r="M1246" s="388"/>
      <c r="N1246" s="388"/>
      <c r="O1246" s="388"/>
      <c r="P1246" s="388"/>
      <c r="Q1246" s="388"/>
      <c r="R1246" s="388"/>
      <c r="S1246" s="388"/>
      <c r="T1246" s="388"/>
      <c r="U1246" s="388"/>
      <c r="V1246" s="388"/>
      <c r="W1246" s="42"/>
      <c r="X1246" s="42"/>
      <c r="Y1246" s="382"/>
      <c r="Z1246" s="42"/>
      <c r="AA1246" s="42"/>
      <c r="AB1246" s="42"/>
    </row>
    <row r="1247" spans="4:28">
      <c r="D1247" s="388"/>
      <c r="E1247" s="388"/>
      <c r="F1247" s="42"/>
      <c r="G1247" s="265"/>
      <c r="H1247" s="388"/>
      <c r="I1247" s="388"/>
      <c r="J1247" s="388"/>
      <c r="K1247" s="388"/>
      <c r="L1247" s="388"/>
      <c r="M1247" s="388"/>
      <c r="N1247" s="388"/>
      <c r="O1247" s="388"/>
      <c r="P1247" s="388"/>
      <c r="Q1247" s="388"/>
      <c r="R1247" s="388"/>
      <c r="S1247" s="388"/>
      <c r="T1247" s="388"/>
      <c r="U1247" s="388"/>
      <c r="V1247" s="388"/>
      <c r="W1247" s="42"/>
      <c r="X1247" s="42"/>
      <c r="Y1247" s="382"/>
      <c r="Z1247" s="42"/>
      <c r="AA1247" s="42"/>
      <c r="AB1247" s="42"/>
    </row>
    <row r="1248" spans="4:28">
      <c r="D1248" s="388"/>
      <c r="E1248" s="388"/>
      <c r="F1248" s="42"/>
      <c r="G1248" s="265"/>
      <c r="H1248" s="388"/>
      <c r="I1248" s="388"/>
      <c r="J1248" s="388"/>
      <c r="K1248" s="388"/>
      <c r="L1248" s="388"/>
      <c r="M1248" s="388"/>
      <c r="N1248" s="388"/>
      <c r="O1248" s="388"/>
      <c r="P1248" s="388"/>
      <c r="Q1248" s="388"/>
      <c r="R1248" s="388"/>
      <c r="S1248" s="388"/>
      <c r="T1248" s="388"/>
      <c r="U1248" s="388"/>
      <c r="V1248" s="388"/>
      <c r="W1248" s="42"/>
      <c r="X1248" s="42"/>
      <c r="Y1248" s="382"/>
      <c r="Z1248" s="42"/>
      <c r="AA1248" s="42"/>
      <c r="AB1248" s="42"/>
    </row>
    <row r="1249" spans="4:28">
      <c r="D1249" s="388"/>
      <c r="E1249" s="388"/>
      <c r="F1249" s="42"/>
      <c r="G1249" s="265"/>
      <c r="H1249" s="388"/>
      <c r="I1249" s="388"/>
      <c r="J1249" s="388"/>
      <c r="K1249" s="388"/>
      <c r="L1249" s="388"/>
      <c r="M1249" s="388"/>
      <c r="N1249" s="388"/>
      <c r="O1249" s="388"/>
      <c r="P1249" s="388"/>
      <c r="Q1249" s="388"/>
      <c r="R1249" s="388"/>
      <c r="S1249" s="388"/>
      <c r="T1249" s="388"/>
      <c r="U1249" s="388"/>
      <c r="V1249" s="388"/>
      <c r="W1249" s="42"/>
      <c r="X1249" s="42"/>
      <c r="Y1249" s="382"/>
      <c r="Z1249" s="42"/>
      <c r="AA1249" s="42"/>
      <c r="AB1249" s="42"/>
    </row>
    <row r="1250" spans="4:28">
      <c r="D1250" s="388"/>
      <c r="E1250" s="388"/>
      <c r="F1250" s="42"/>
      <c r="G1250" s="265"/>
      <c r="H1250" s="388"/>
      <c r="I1250" s="388"/>
      <c r="J1250" s="388"/>
      <c r="K1250" s="388"/>
      <c r="L1250" s="388"/>
      <c r="M1250" s="388"/>
      <c r="N1250" s="388"/>
      <c r="O1250" s="388"/>
      <c r="P1250" s="388"/>
      <c r="Q1250" s="388"/>
      <c r="R1250" s="388"/>
      <c r="S1250" s="388"/>
      <c r="T1250" s="388"/>
      <c r="U1250" s="388"/>
      <c r="V1250" s="388"/>
      <c r="W1250" s="42"/>
      <c r="X1250" s="42"/>
      <c r="Y1250" s="382"/>
      <c r="Z1250" s="42"/>
      <c r="AA1250" s="42"/>
      <c r="AB1250" s="42"/>
    </row>
    <row r="1251" spans="4:28">
      <c r="D1251" s="388"/>
      <c r="E1251" s="388"/>
      <c r="F1251" s="42"/>
      <c r="G1251" s="265"/>
      <c r="H1251" s="388"/>
      <c r="I1251" s="388"/>
      <c r="J1251" s="388"/>
      <c r="K1251" s="388"/>
      <c r="L1251" s="388"/>
      <c r="M1251" s="388"/>
      <c r="N1251" s="388"/>
      <c r="O1251" s="388"/>
      <c r="P1251" s="388"/>
      <c r="Q1251" s="388"/>
      <c r="R1251" s="388"/>
      <c r="S1251" s="388"/>
      <c r="T1251" s="388"/>
      <c r="U1251" s="388"/>
      <c r="V1251" s="388"/>
      <c r="W1251" s="42"/>
      <c r="X1251" s="42"/>
      <c r="Y1251" s="382"/>
      <c r="Z1251" s="42"/>
      <c r="AA1251" s="42"/>
      <c r="AB1251" s="42"/>
    </row>
    <row r="1252" spans="4:28">
      <c r="D1252" s="388"/>
      <c r="E1252" s="388"/>
      <c r="F1252" s="42"/>
      <c r="G1252" s="265"/>
      <c r="H1252" s="388"/>
      <c r="I1252" s="388"/>
      <c r="J1252" s="388"/>
      <c r="K1252" s="388"/>
      <c r="L1252" s="388"/>
      <c r="M1252" s="388"/>
      <c r="N1252" s="388"/>
      <c r="O1252" s="388"/>
      <c r="P1252" s="388"/>
      <c r="Q1252" s="388"/>
      <c r="R1252" s="388"/>
      <c r="S1252" s="388"/>
      <c r="T1252" s="388"/>
      <c r="U1252" s="388"/>
      <c r="V1252" s="388"/>
      <c r="W1252" s="42"/>
      <c r="X1252" s="42"/>
      <c r="Y1252" s="382"/>
      <c r="Z1252" s="42"/>
      <c r="AA1252" s="42"/>
      <c r="AB1252" s="42"/>
    </row>
    <row r="1253" spans="4:28">
      <c r="D1253" s="388"/>
      <c r="E1253" s="388"/>
      <c r="F1253" s="42"/>
      <c r="G1253" s="265"/>
      <c r="H1253" s="388"/>
      <c r="I1253" s="388"/>
      <c r="J1253" s="388"/>
      <c r="K1253" s="388"/>
      <c r="L1253" s="388"/>
      <c r="M1253" s="388"/>
      <c r="N1253" s="388"/>
      <c r="O1253" s="388"/>
      <c r="P1253" s="388"/>
      <c r="Q1253" s="388"/>
      <c r="R1253" s="388"/>
      <c r="S1253" s="388"/>
      <c r="T1253" s="388"/>
      <c r="U1253" s="388"/>
      <c r="V1253" s="388"/>
      <c r="W1253" s="42"/>
      <c r="X1253" s="42"/>
      <c r="Y1253" s="382"/>
      <c r="Z1253" s="42"/>
      <c r="AA1253" s="42"/>
      <c r="AB1253" s="42"/>
    </row>
    <row r="1254" spans="4:28">
      <c r="D1254" s="388"/>
      <c r="E1254" s="388"/>
      <c r="F1254" s="42"/>
      <c r="G1254" s="265"/>
      <c r="H1254" s="388"/>
      <c r="I1254" s="388"/>
      <c r="J1254" s="388"/>
      <c r="K1254" s="388"/>
      <c r="L1254" s="388"/>
      <c r="M1254" s="388"/>
      <c r="N1254" s="388"/>
      <c r="O1254" s="388"/>
      <c r="P1254" s="388"/>
      <c r="Q1254" s="388"/>
      <c r="R1254" s="388"/>
      <c r="S1254" s="388"/>
      <c r="T1254" s="388"/>
      <c r="U1254" s="388"/>
      <c r="V1254" s="388"/>
      <c r="W1254" s="42"/>
      <c r="X1254" s="42"/>
      <c r="Y1254" s="382"/>
      <c r="Z1254" s="42"/>
      <c r="AA1254" s="42"/>
      <c r="AB1254" s="42"/>
    </row>
    <row r="1255" spans="4:28">
      <c r="D1255" s="388"/>
      <c r="E1255" s="388"/>
      <c r="F1255" s="42"/>
      <c r="G1255" s="265"/>
      <c r="H1255" s="388"/>
      <c r="I1255" s="388"/>
      <c r="J1255" s="388"/>
      <c r="K1255" s="388"/>
      <c r="L1255" s="388"/>
      <c r="M1255" s="388"/>
      <c r="N1255" s="388"/>
      <c r="O1255" s="388"/>
      <c r="P1255" s="388"/>
      <c r="Q1255" s="388"/>
      <c r="R1255" s="388"/>
      <c r="S1255" s="388"/>
      <c r="T1255" s="388"/>
      <c r="U1255" s="388"/>
      <c r="V1255" s="388"/>
      <c r="W1255" s="42"/>
      <c r="X1255" s="42"/>
      <c r="Y1255" s="382"/>
      <c r="Z1255" s="42"/>
      <c r="AA1255" s="42"/>
      <c r="AB1255" s="42"/>
    </row>
    <row r="1256" spans="4:28">
      <c r="D1256" s="388"/>
      <c r="E1256" s="388"/>
      <c r="F1256" s="42"/>
      <c r="G1256" s="265"/>
      <c r="H1256" s="388"/>
      <c r="I1256" s="388"/>
      <c r="J1256" s="388"/>
      <c r="K1256" s="388"/>
      <c r="L1256" s="388"/>
      <c r="M1256" s="388"/>
      <c r="N1256" s="388"/>
      <c r="O1256" s="388"/>
      <c r="P1256" s="388"/>
      <c r="Q1256" s="388"/>
      <c r="R1256" s="388"/>
      <c r="S1256" s="388"/>
      <c r="T1256" s="388"/>
      <c r="U1256" s="388"/>
      <c r="V1256" s="388"/>
      <c r="W1256" s="42"/>
      <c r="X1256" s="42"/>
      <c r="Y1256" s="382"/>
      <c r="Z1256" s="42"/>
      <c r="AA1256" s="42"/>
      <c r="AB1256" s="42"/>
    </row>
    <row r="1257" spans="4:28">
      <c r="D1257" s="388"/>
      <c r="E1257" s="388"/>
      <c r="F1257" s="42"/>
      <c r="G1257" s="265"/>
      <c r="H1257" s="388"/>
      <c r="I1257" s="388"/>
      <c r="J1257" s="388"/>
      <c r="K1257" s="388"/>
      <c r="L1257" s="388"/>
      <c r="M1257" s="388"/>
      <c r="N1257" s="388"/>
      <c r="O1257" s="388"/>
      <c r="P1257" s="388"/>
      <c r="Q1257" s="388"/>
      <c r="R1257" s="388"/>
      <c r="S1257" s="388"/>
      <c r="T1257" s="388"/>
      <c r="U1257" s="388"/>
      <c r="V1257" s="388"/>
      <c r="W1257" s="42"/>
      <c r="X1257" s="42"/>
      <c r="Y1257" s="382"/>
      <c r="Z1257" s="42"/>
      <c r="AA1257" s="42"/>
      <c r="AB1257" s="42"/>
    </row>
    <row r="1258" spans="4:28">
      <c r="D1258" s="388"/>
      <c r="E1258" s="388"/>
      <c r="F1258" s="42"/>
      <c r="G1258" s="265"/>
      <c r="H1258" s="388"/>
      <c r="I1258" s="388"/>
      <c r="J1258" s="388"/>
      <c r="K1258" s="388"/>
      <c r="L1258" s="388"/>
      <c r="M1258" s="388"/>
      <c r="N1258" s="388"/>
      <c r="O1258" s="388"/>
      <c r="P1258" s="388"/>
      <c r="Q1258" s="388"/>
      <c r="R1258" s="388"/>
      <c r="S1258" s="388"/>
      <c r="T1258" s="388"/>
      <c r="U1258" s="388"/>
      <c r="V1258" s="388"/>
      <c r="W1258" s="42"/>
      <c r="X1258" s="42"/>
      <c r="Y1258" s="382"/>
      <c r="Z1258" s="42"/>
      <c r="AA1258" s="42"/>
      <c r="AB1258" s="42"/>
    </row>
    <row r="1259" spans="4:28">
      <c r="D1259" s="388"/>
      <c r="E1259" s="388"/>
      <c r="F1259" s="42"/>
      <c r="G1259" s="265"/>
      <c r="H1259" s="388"/>
      <c r="I1259" s="388"/>
      <c r="J1259" s="388"/>
      <c r="K1259" s="388"/>
      <c r="L1259" s="388"/>
      <c r="M1259" s="388"/>
      <c r="N1259" s="388"/>
      <c r="O1259" s="388"/>
      <c r="P1259" s="388"/>
      <c r="Q1259" s="388"/>
      <c r="R1259" s="388"/>
      <c r="S1259" s="388"/>
      <c r="T1259" s="388"/>
      <c r="U1259" s="388"/>
      <c r="V1259" s="388"/>
      <c r="W1259" s="42"/>
      <c r="X1259" s="42"/>
      <c r="Y1259" s="382"/>
      <c r="Z1259" s="42"/>
      <c r="AA1259" s="42"/>
      <c r="AB1259" s="42"/>
    </row>
    <row r="1260" spans="4:28">
      <c r="D1260" s="388"/>
      <c r="E1260" s="388"/>
      <c r="F1260" s="42"/>
      <c r="G1260" s="265"/>
      <c r="H1260" s="388"/>
      <c r="I1260" s="388"/>
      <c r="J1260" s="388"/>
      <c r="K1260" s="388"/>
      <c r="L1260" s="388"/>
      <c r="M1260" s="388"/>
      <c r="N1260" s="388"/>
      <c r="O1260" s="388"/>
      <c r="P1260" s="388"/>
      <c r="Q1260" s="388"/>
      <c r="R1260" s="388"/>
      <c r="S1260" s="388"/>
      <c r="T1260" s="388"/>
      <c r="U1260" s="388"/>
      <c r="V1260" s="388"/>
      <c r="W1260" s="42"/>
      <c r="X1260" s="42"/>
      <c r="Y1260" s="382"/>
      <c r="Z1260" s="42"/>
      <c r="AA1260" s="42"/>
      <c r="AB1260" s="42"/>
    </row>
    <row r="1261" spans="4:28">
      <c r="D1261" s="388"/>
      <c r="E1261" s="388"/>
      <c r="F1261" s="42"/>
      <c r="G1261" s="265"/>
      <c r="H1261" s="388"/>
      <c r="I1261" s="388"/>
      <c r="J1261" s="388"/>
      <c r="K1261" s="388"/>
      <c r="L1261" s="388"/>
      <c r="M1261" s="388"/>
      <c r="N1261" s="388"/>
      <c r="O1261" s="388"/>
      <c r="P1261" s="388"/>
      <c r="Q1261" s="388"/>
      <c r="R1261" s="388"/>
      <c r="S1261" s="388"/>
      <c r="T1261" s="388"/>
      <c r="U1261" s="388"/>
      <c r="V1261" s="388"/>
      <c r="W1261" s="42"/>
      <c r="X1261" s="42"/>
      <c r="Y1261" s="382"/>
      <c r="Z1261" s="42"/>
      <c r="AA1261" s="42"/>
      <c r="AB1261" s="42"/>
    </row>
    <row r="1262" spans="4:28">
      <c r="D1262" s="388"/>
      <c r="E1262" s="388"/>
      <c r="F1262" s="42"/>
      <c r="G1262" s="265"/>
      <c r="H1262" s="388"/>
      <c r="I1262" s="388"/>
      <c r="J1262" s="388"/>
      <c r="K1262" s="388"/>
      <c r="L1262" s="388"/>
      <c r="M1262" s="388"/>
      <c r="N1262" s="388"/>
      <c r="O1262" s="388"/>
      <c r="P1262" s="388"/>
      <c r="Q1262" s="388"/>
      <c r="R1262" s="388"/>
      <c r="S1262" s="388"/>
      <c r="T1262" s="388"/>
      <c r="U1262" s="388"/>
      <c r="V1262" s="388"/>
      <c r="W1262" s="42"/>
      <c r="X1262" s="42"/>
      <c r="Y1262" s="382"/>
      <c r="Z1262" s="42"/>
      <c r="AA1262" s="42"/>
      <c r="AB1262" s="42"/>
    </row>
    <row r="1263" spans="4:28">
      <c r="D1263" s="388"/>
      <c r="E1263" s="388"/>
      <c r="F1263" s="42"/>
      <c r="G1263" s="265"/>
      <c r="H1263" s="388"/>
      <c r="I1263" s="388"/>
      <c r="J1263" s="388"/>
      <c r="K1263" s="388"/>
      <c r="L1263" s="388"/>
      <c r="M1263" s="388"/>
      <c r="N1263" s="388"/>
      <c r="O1263" s="388"/>
      <c r="P1263" s="388"/>
      <c r="Q1263" s="388"/>
      <c r="R1263" s="388"/>
      <c r="S1263" s="388"/>
      <c r="T1263" s="388"/>
      <c r="U1263" s="388"/>
      <c r="V1263" s="388"/>
      <c r="W1263" s="42"/>
      <c r="X1263" s="42"/>
      <c r="Y1263" s="382"/>
      <c r="Z1263" s="42"/>
      <c r="AA1263" s="42"/>
      <c r="AB1263" s="42"/>
    </row>
    <row r="1264" spans="4:28">
      <c r="D1264" s="388"/>
      <c r="E1264" s="388"/>
      <c r="F1264" s="42"/>
      <c r="G1264" s="265"/>
      <c r="H1264" s="388"/>
      <c r="I1264" s="388"/>
      <c r="J1264" s="388"/>
      <c r="K1264" s="388"/>
      <c r="L1264" s="388"/>
      <c r="M1264" s="388"/>
      <c r="N1264" s="388"/>
      <c r="O1264" s="388"/>
      <c r="P1264" s="388"/>
      <c r="Q1264" s="388"/>
      <c r="R1264" s="388"/>
      <c r="S1264" s="388"/>
      <c r="T1264" s="388"/>
      <c r="U1264" s="388"/>
      <c r="V1264" s="388"/>
      <c r="W1264" s="42"/>
      <c r="X1264" s="42"/>
      <c r="Y1264" s="382"/>
      <c r="Z1264" s="42"/>
      <c r="AA1264" s="42"/>
      <c r="AB1264" s="42"/>
    </row>
    <row r="1265" spans="4:28">
      <c r="D1265" s="388"/>
      <c r="E1265" s="388"/>
      <c r="F1265" s="42"/>
      <c r="G1265" s="265"/>
      <c r="H1265" s="388"/>
      <c r="I1265" s="388"/>
      <c r="J1265" s="388"/>
      <c r="K1265" s="388"/>
      <c r="L1265" s="388"/>
      <c r="M1265" s="388"/>
      <c r="N1265" s="388"/>
      <c r="O1265" s="388"/>
      <c r="P1265" s="388"/>
      <c r="Q1265" s="388"/>
      <c r="R1265" s="388"/>
      <c r="S1265" s="388"/>
      <c r="T1265" s="388"/>
      <c r="U1265" s="388"/>
      <c r="V1265" s="388"/>
      <c r="W1265" s="42"/>
      <c r="X1265" s="42"/>
      <c r="Y1265" s="382"/>
      <c r="Z1265" s="42"/>
      <c r="AA1265" s="42"/>
      <c r="AB1265" s="42"/>
    </row>
    <row r="1266" spans="4:28">
      <c r="D1266" s="388"/>
      <c r="E1266" s="388"/>
      <c r="F1266" s="42"/>
      <c r="G1266" s="265"/>
      <c r="H1266" s="388"/>
      <c r="I1266" s="388"/>
      <c r="J1266" s="388"/>
      <c r="K1266" s="388"/>
      <c r="L1266" s="388"/>
      <c r="M1266" s="388"/>
      <c r="N1266" s="388"/>
      <c r="O1266" s="388"/>
      <c r="P1266" s="388"/>
      <c r="Q1266" s="388"/>
      <c r="R1266" s="388"/>
      <c r="S1266" s="388"/>
      <c r="T1266" s="388"/>
      <c r="U1266" s="388"/>
      <c r="V1266" s="388"/>
      <c r="W1266" s="42"/>
      <c r="X1266" s="42"/>
      <c r="Y1266" s="382"/>
      <c r="Z1266" s="42"/>
      <c r="AA1266" s="42"/>
      <c r="AB1266" s="42"/>
    </row>
    <row r="1267" spans="4:28">
      <c r="D1267" s="388"/>
      <c r="E1267" s="388"/>
      <c r="F1267" s="42"/>
      <c r="G1267" s="265"/>
      <c r="H1267" s="388"/>
      <c r="I1267" s="388"/>
      <c r="J1267" s="388"/>
      <c r="K1267" s="388"/>
      <c r="L1267" s="388"/>
      <c r="M1267" s="388"/>
      <c r="N1267" s="388"/>
      <c r="O1267" s="388"/>
      <c r="P1267" s="388"/>
      <c r="Q1267" s="388"/>
      <c r="R1267" s="388"/>
      <c r="S1267" s="388"/>
      <c r="T1267" s="388"/>
      <c r="U1267" s="388"/>
      <c r="V1267" s="388"/>
      <c r="W1267" s="42"/>
      <c r="X1267" s="42"/>
      <c r="Y1267" s="382"/>
      <c r="Z1267" s="42"/>
      <c r="AA1267" s="42"/>
      <c r="AB1267" s="42"/>
    </row>
    <row r="1268" spans="4:28">
      <c r="D1268" s="388"/>
      <c r="E1268" s="388"/>
      <c r="F1268" s="42"/>
      <c r="G1268" s="265"/>
      <c r="H1268" s="388"/>
      <c r="I1268" s="388"/>
      <c r="J1268" s="388"/>
      <c r="K1268" s="388"/>
      <c r="L1268" s="388"/>
      <c r="M1268" s="388"/>
      <c r="N1268" s="388"/>
      <c r="O1268" s="388"/>
      <c r="P1268" s="388"/>
      <c r="Q1268" s="388"/>
      <c r="R1268" s="388"/>
      <c r="S1268" s="388"/>
      <c r="T1268" s="388"/>
      <c r="U1268" s="388"/>
      <c r="V1268" s="388"/>
      <c r="W1268" s="42"/>
      <c r="X1268" s="42"/>
      <c r="Y1268" s="382"/>
      <c r="Z1268" s="42"/>
      <c r="AA1268" s="42"/>
      <c r="AB1268" s="42"/>
    </row>
    <row r="1269" spans="4:28">
      <c r="D1269" s="388"/>
      <c r="E1269" s="388"/>
      <c r="F1269" s="42"/>
      <c r="G1269" s="265"/>
      <c r="H1269" s="388"/>
      <c r="I1269" s="388"/>
      <c r="J1269" s="388"/>
      <c r="K1269" s="388"/>
      <c r="L1269" s="388"/>
      <c r="M1269" s="388"/>
      <c r="N1269" s="388"/>
      <c r="O1269" s="388"/>
      <c r="P1269" s="388"/>
      <c r="Q1269" s="388"/>
      <c r="R1269" s="388"/>
      <c r="S1269" s="388"/>
      <c r="T1269" s="388"/>
      <c r="U1269" s="388"/>
      <c r="V1269" s="388"/>
      <c r="W1269" s="42"/>
      <c r="X1269" s="42"/>
      <c r="Y1269" s="382"/>
      <c r="Z1269" s="42"/>
      <c r="AA1269" s="42"/>
      <c r="AB1269" s="42"/>
    </row>
    <row r="1270" spans="4:28">
      <c r="D1270" s="388"/>
      <c r="E1270" s="388"/>
      <c r="F1270" s="42"/>
      <c r="G1270" s="265"/>
      <c r="H1270" s="388"/>
      <c r="I1270" s="388"/>
      <c r="J1270" s="388"/>
      <c r="K1270" s="388"/>
      <c r="L1270" s="388"/>
      <c r="M1270" s="388"/>
      <c r="N1270" s="388"/>
      <c r="O1270" s="388"/>
      <c r="P1270" s="388"/>
      <c r="Q1270" s="388"/>
      <c r="R1270" s="388"/>
      <c r="S1270" s="388"/>
      <c r="T1270" s="388"/>
      <c r="U1270" s="388"/>
      <c r="V1270" s="388"/>
      <c r="W1270" s="42"/>
      <c r="X1270" s="42"/>
      <c r="Y1270" s="382"/>
      <c r="Z1270" s="42"/>
      <c r="AA1270" s="42"/>
      <c r="AB1270" s="42"/>
    </row>
    <row r="1271" spans="4:28">
      <c r="D1271" s="388"/>
      <c r="E1271" s="388"/>
      <c r="F1271" s="42"/>
      <c r="G1271" s="265"/>
      <c r="H1271" s="388"/>
      <c r="I1271" s="388"/>
      <c r="J1271" s="388"/>
      <c r="K1271" s="388"/>
      <c r="L1271" s="388"/>
      <c r="M1271" s="388"/>
      <c r="N1271" s="388"/>
      <c r="O1271" s="388"/>
      <c r="P1271" s="388"/>
      <c r="Q1271" s="388"/>
      <c r="R1271" s="388"/>
      <c r="S1271" s="388"/>
      <c r="T1271" s="388"/>
      <c r="U1271" s="388"/>
      <c r="V1271" s="388"/>
      <c r="W1271" s="42"/>
      <c r="X1271" s="42"/>
      <c r="Y1271" s="382"/>
      <c r="Z1271" s="42"/>
      <c r="AA1271" s="42"/>
      <c r="AB1271" s="42"/>
    </row>
    <row r="1272" spans="4:28">
      <c r="D1272" s="388"/>
      <c r="E1272" s="388"/>
      <c r="F1272" s="42"/>
      <c r="G1272" s="265"/>
      <c r="H1272" s="388"/>
      <c r="I1272" s="388"/>
      <c r="J1272" s="388"/>
      <c r="K1272" s="388"/>
      <c r="L1272" s="388"/>
      <c r="M1272" s="388"/>
      <c r="N1272" s="388"/>
      <c r="O1272" s="388"/>
      <c r="P1272" s="388"/>
      <c r="Q1272" s="388"/>
      <c r="R1272" s="388"/>
      <c r="S1272" s="388"/>
      <c r="T1272" s="388"/>
      <c r="U1272" s="388"/>
      <c r="V1272" s="388"/>
      <c r="W1272" s="42"/>
      <c r="X1272" s="42"/>
      <c r="Y1272" s="382"/>
      <c r="Z1272" s="42"/>
      <c r="AA1272" s="42"/>
      <c r="AB1272" s="42"/>
    </row>
    <row r="1273" spans="4:28">
      <c r="D1273" s="388"/>
      <c r="E1273" s="388"/>
      <c r="F1273" s="42"/>
      <c r="G1273" s="265"/>
      <c r="H1273" s="388"/>
      <c r="I1273" s="388"/>
      <c r="J1273" s="388"/>
      <c r="K1273" s="388"/>
      <c r="L1273" s="388"/>
      <c r="M1273" s="388"/>
      <c r="N1273" s="388"/>
      <c r="O1273" s="388"/>
      <c r="P1273" s="388"/>
      <c r="Q1273" s="388"/>
      <c r="R1273" s="388"/>
      <c r="S1273" s="388"/>
      <c r="T1273" s="388"/>
      <c r="U1273" s="388"/>
      <c r="V1273" s="388"/>
      <c r="W1273" s="42"/>
      <c r="X1273" s="42"/>
      <c r="Y1273" s="382"/>
      <c r="Z1273" s="42"/>
      <c r="AA1273" s="42"/>
      <c r="AB1273" s="42"/>
    </row>
    <row r="1274" spans="4:28">
      <c r="D1274" s="388"/>
      <c r="E1274" s="388"/>
      <c r="F1274" s="42"/>
      <c r="G1274" s="265"/>
      <c r="H1274" s="388"/>
      <c r="I1274" s="388"/>
      <c r="J1274" s="388"/>
      <c r="K1274" s="388"/>
      <c r="L1274" s="388"/>
      <c r="M1274" s="388"/>
      <c r="N1274" s="388"/>
      <c r="O1274" s="388"/>
      <c r="P1274" s="388"/>
      <c r="Q1274" s="388"/>
      <c r="R1274" s="388"/>
      <c r="S1274" s="388"/>
      <c r="T1274" s="388"/>
      <c r="U1274" s="388"/>
      <c r="V1274" s="388"/>
      <c r="W1274" s="42"/>
      <c r="X1274" s="42"/>
      <c r="Y1274" s="382"/>
      <c r="Z1274" s="42"/>
      <c r="AA1274" s="42"/>
      <c r="AB1274" s="42"/>
    </row>
    <row r="1275" spans="4:28">
      <c r="D1275" s="388"/>
      <c r="E1275" s="388"/>
      <c r="F1275" s="42"/>
      <c r="G1275" s="265"/>
      <c r="H1275" s="388"/>
      <c r="I1275" s="388"/>
      <c r="J1275" s="388"/>
      <c r="K1275" s="388"/>
      <c r="L1275" s="388"/>
      <c r="M1275" s="388"/>
      <c r="N1275" s="388"/>
      <c r="O1275" s="388"/>
      <c r="P1275" s="388"/>
      <c r="Q1275" s="388"/>
      <c r="R1275" s="388"/>
      <c r="S1275" s="388"/>
      <c r="T1275" s="388"/>
      <c r="U1275" s="388"/>
      <c r="V1275" s="388"/>
      <c r="W1275" s="42"/>
      <c r="X1275" s="42"/>
      <c r="Y1275" s="382"/>
      <c r="Z1275" s="42"/>
      <c r="AA1275" s="42"/>
      <c r="AB1275" s="42"/>
    </row>
    <row r="1276" spans="4:28">
      <c r="D1276" s="388"/>
      <c r="E1276" s="388"/>
      <c r="F1276" s="42"/>
      <c r="G1276" s="265"/>
      <c r="H1276" s="388"/>
      <c r="I1276" s="388"/>
      <c r="J1276" s="388"/>
      <c r="K1276" s="388"/>
      <c r="L1276" s="388"/>
      <c r="M1276" s="388"/>
      <c r="N1276" s="388"/>
      <c r="O1276" s="388"/>
      <c r="P1276" s="388"/>
      <c r="Q1276" s="388"/>
      <c r="R1276" s="388"/>
      <c r="S1276" s="388"/>
      <c r="T1276" s="388"/>
      <c r="U1276" s="388"/>
      <c r="V1276" s="388"/>
      <c r="W1276" s="42"/>
      <c r="X1276" s="42"/>
      <c r="Y1276" s="382"/>
      <c r="Z1276" s="42"/>
      <c r="AA1276" s="42"/>
      <c r="AB1276" s="42"/>
    </row>
    <row r="1277" spans="4:28">
      <c r="D1277" s="388"/>
      <c r="E1277" s="388"/>
      <c r="F1277" s="42"/>
      <c r="G1277" s="265"/>
      <c r="H1277" s="388"/>
      <c r="I1277" s="388"/>
      <c r="J1277" s="388"/>
      <c r="K1277" s="388"/>
      <c r="L1277" s="388"/>
      <c r="M1277" s="388"/>
      <c r="N1277" s="388"/>
      <c r="O1277" s="388"/>
      <c r="P1277" s="388"/>
      <c r="Q1277" s="388"/>
      <c r="R1277" s="388"/>
      <c r="S1277" s="388"/>
      <c r="T1277" s="388"/>
      <c r="U1277" s="388"/>
      <c r="V1277" s="388"/>
      <c r="W1277" s="42"/>
      <c r="X1277" s="42"/>
      <c r="Y1277" s="382"/>
      <c r="Z1277" s="42"/>
      <c r="AA1277" s="42"/>
      <c r="AB1277" s="42"/>
    </row>
    <row r="1278" spans="4:28">
      <c r="D1278" s="388"/>
      <c r="E1278" s="388"/>
      <c r="F1278" s="42"/>
      <c r="G1278" s="265"/>
      <c r="H1278" s="388"/>
      <c r="I1278" s="388"/>
      <c r="J1278" s="388"/>
      <c r="K1278" s="388"/>
      <c r="L1278" s="388"/>
      <c r="M1278" s="388"/>
      <c r="N1278" s="388"/>
      <c r="O1278" s="388"/>
      <c r="P1278" s="388"/>
      <c r="Q1278" s="388"/>
      <c r="R1278" s="388"/>
      <c r="S1278" s="388"/>
      <c r="T1278" s="388"/>
      <c r="U1278" s="388"/>
      <c r="V1278" s="388"/>
      <c r="W1278" s="42"/>
      <c r="X1278" s="42"/>
      <c r="Y1278" s="382"/>
      <c r="Z1278" s="42"/>
      <c r="AA1278" s="42"/>
      <c r="AB1278" s="42"/>
    </row>
    <row r="1279" spans="4:28">
      <c r="D1279" s="388"/>
      <c r="E1279" s="388"/>
      <c r="F1279" s="42"/>
      <c r="G1279" s="265"/>
      <c r="H1279" s="388"/>
      <c r="I1279" s="388"/>
      <c r="J1279" s="388"/>
      <c r="K1279" s="388"/>
      <c r="L1279" s="388"/>
      <c r="M1279" s="388"/>
      <c r="N1279" s="388"/>
      <c r="O1279" s="388"/>
      <c r="P1279" s="388"/>
      <c r="Q1279" s="388"/>
      <c r="R1279" s="388"/>
      <c r="S1279" s="388"/>
      <c r="T1279" s="388"/>
      <c r="U1279" s="388"/>
      <c r="V1279" s="388"/>
      <c r="W1279" s="42"/>
      <c r="X1279" s="42"/>
      <c r="Y1279" s="382"/>
      <c r="Z1279" s="42"/>
      <c r="AA1279" s="42"/>
      <c r="AB1279" s="42"/>
    </row>
    <row r="1280" spans="4:28">
      <c r="D1280" s="388"/>
      <c r="E1280" s="388"/>
      <c r="F1280" s="42"/>
      <c r="G1280" s="265"/>
      <c r="H1280" s="388"/>
      <c r="I1280" s="388"/>
      <c r="J1280" s="388"/>
      <c r="K1280" s="388"/>
      <c r="L1280" s="388"/>
      <c r="M1280" s="388"/>
      <c r="N1280" s="388"/>
      <c r="O1280" s="388"/>
      <c r="P1280" s="388"/>
      <c r="Q1280" s="388"/>
      <c r="R1280" s="388"/>
      <c r="S1280" s="388"/>
      <c r="T1280" s="388"/>
      <c r="U1280" s="388"/>
      <c r="V1280" s="388"/>
      <c r="W1280" s="42"/>
      <c r="X1280" s="42"/>
      <c r="Y1280" s="382"/>
      <c r="Z1280" s="42"/>
      <c r="AA1280" s="42"/>
      <c r="AB1280" s="42"/>
    </row>
    <row r="1281" spans="4:28">
      <c r="D1281" s="388"/>
      <c r="E1281" s="388"/>
      <c r="F1281" s="42"/>
      <c r="G1281" s="265"/>
      <c r="H1281" s="388"/>
      <c r="I1281" s="388"/>
      <c r="J1281" s="388"/>
      <c r="K1281" s="388"/>
      <c r="L1281" s="388"/>
      <c r="M1281" s="388"/>
      <c r="N1281" s="388"/>
      <c r="O1281" s="388"/>
      <c r="P1281" s="388"/>
      <c r="Q1281" s="388"/>
      <c r="R1281" s="388"/>
      <c r="S1281" s="388"/>
      <c r="T1281" s="388"/>
      <c r="U1281" s="388"/>
      <c r="V1281" s="388"/>
      <c r="W1281" s="42"/>
      <c r="X1281" s="42"/>
      <c r="Y1281" s="382"/>
      <c r="Z1281" s="42"/>
      <c r="AA1281" s="42"/>
      <c r="AB1281" s="42"/>
    </row>
    <row r="1282" spans="4:28">
      <c r="D1282" s="388"/>
      <c r="E1282" s="388"/>
      <c r="F1282" s="42"/>
      <c r="G1282" s="265"/>
      <c r="H1282" s="388"/>
      <c r="I1282" s="388"/>
      <c r="J1282" s="388"/>
      <c r="K1282" s="388"/>
      <c r="L1282" s="388"/>
      <c r="M1282" s="388"/>
      <c r="N1282" s="388"/>
      <c r="O1282" s="388"/>
      <c r="P1282" s="388"/>
      <c r="Q1282" s="388"/>
      <c r="R1282" s="388"/>
      <c r="S1282" s="388"/>
      <c r="T1282" s="388"/>
      <c r="U1282" s="388"/>
      <c r="V1282" s="388"/>
      <c r="W1282" s="42"/>
      <c r="X1282" s="42"/>
      <c r="Y1282" s="382"/>
      <c r="Z1282" s="42"/>
      <c r="AA1282" s="42"/>
      <c r="AB1282" s="42"/>
    </row>
    <row r="1283" spans="4:28">
      <c r="D1283" s="388"/>
      <c r="E1283" s="388"/>
      <c r="F1283" s="42"/>
      <c r="G1283" s="265"/>
      <c r="H1283" s="388"/>
      <c r="I1283" s="388"/>
      <c r="J1283" s="388"/>
      <c r="K1283" s="388"/>
      <c r="L1283" s="388"/>
      <c r="M1283" s="388"/>
      <c r="N1283" s="388"/>
      <c r="O1283" s="388"/>
      <c r="P1283" s="388"/>
      <c r="Q1283" s="388"/>
      <c r="R1283" s="388"/>
      <c r="S1283" s="388"/>
      <c r="T1283" s="388"/>
      <c r="U1283" s="388"/>
      <c r="V1283" s="388"/>
      <c r="W1283" s="42"/>
      <c r="X1283" s="42"/>
      <c r="Y1283" s="382"/>
      <c r="Z1283" s="42"/>
      <c r="AA1283" s="42"/>
      <c r="AB1283" s="42"/>
    </row>
    <row r="1284" spans="4:28">
      <c r="D1284" s="388"/>
      <c r="E1284" s="388"/>
      <c r="F1284" s="42"/>
      <c r="G1284" s="265"/>
      <c r="H1284" s="388"/>
      <c r="I1284" s="388"/>
      <c r="J1284" s="388"/>
      <c r="K1284" s="388"/>
      <c r="L1284" s="388"/>
      <c r="M1284" s="388"/>
      <c r="N1284" s="388"/>
      <c r="O1284" s="388"/>
      <c r="P1284" s="388"/>
      <c r="Q1284" s="388"/>
      <c r="R1284" s="388"/>
      <c r="S1284" s="388"/>
      <c r="T1284" s="388"/>
      <c r="U1284" s="388"/>
      <c r="V1284" s="388"/>
      <c r="W1284" s="42"/>
      <c r="X1284" s="42"/>
      <c r="Y1284" s="382"/>
      <c r="Z1284" s="42"/>
      <c r="AA1284" s="42"/>
      <c r="AB1284" s="42"/>
    </row>
    <row r="1285" spans="4:28">
      <c r="D1285" s="388"/>
      <c r="E1285" s="388"/>
      <c r="F1285" s="42"/>
      <c r="G1285" s="265"/>
      <c r="H1285" s="388"/>
      <c r="I1285" s="388"/>
      <c r="J1285" s="388"/>
      <c r="K1285" s="388"/>
      <c r="L1285" s="388"/>
      <c r="M1285" s="388"/>
      <c r="N1285" s="388"/>
      <c r="O1285" s="388"/>
      <c r="P1285" s="388"/>
      <c r="Q1285" s="388"/>
      <c r="R1285" s="388"/>
      <c r="S1285" s="388"/>
      <c r="T1285" s="388"/>
      <c r="U1285" s="388"/>
      <c r="V1285" s="388"/>
      <c r="W1285" s="42"/>
      <c r="X1285" s="42"/>
      <c r="Y1285" s="382"/>
      <c r="Z1285" s="42"/>
      <c r="AA1285" s="42"/>
      <c r="AB1285" s="42"/>
    </row>
    <row r="1286" spans="4:28">
      <c r="D1286" s="388"/>
      <c r="E1286" s="388"/>
      <c r="F1286" s="42"/>
      <c r="G1286" s="265"/>
      <c r="H1286" s="388"/>
      <c r="I1286" s="388"/>
      <c r="J1286" s="388"/>
      <c r="K1286" s="388"/>
      <c r="L1286" s="388"/>
      <c r="M1286" s="388"/>
      <c r="N1286" s="388"/>
      <c r="O1286" s="388"/>
      <c r="P1286" s="388"/>
      <c r="Q1286" s="388"/>
      <c r="R1286" s="388"/>
      <c r="S1286" s="388"/>
      <c r="T1286" s="388"/>
      <c r="U1286" s="388"/>
      <c r="V1286" s="388"/>
      <c r="W1286" s="42"/>
      <c r="X1286" s="42"/>
      <c r="Y1286" s="382"/>
      <c r="Z1286" s="42"/>
      <c r="AA1286" s="42"/>
      <c r="AB1286" s="42"/>
    </row>
    <row r="1287" spans="4:28">
      <c r="D1287" s="388"/>
      <c r="E1287" s="388"/>
      <c r="F1287" s="42"/>
      <c r="G1287" s="265"/>
      <c r="H1287" s="388"/>
      <c r="I1287" s="388"/>
      <c r="J1287" s="388"/>
      <c r="K1287" s="388"/>
      <c r="L1287" s="388"/>
      <c r="M1287" s="388"/>
      <c r="N1287" s="388"/>
      <c r="O1287" s="388"/>
      <c r="P1287" s="388"/>
      <c r="Q1287" s="388"/>
      <c r="R1287" s="388"/>
      <c r="S1287" s="388"/>
      <c r="T1287" s="388"/>
      <c r="U1287" s="388"/>
      <c r="V1287" s="388"/>
      <c r="W1287" s="42"/>
      <c r="X1287" s="42"/>
      <c r="Y1287" s="382"/>
      <c r="Z1287" s="42"/>
      <c r="AA1287" s="42"/>
      <c r="AB1287" s="42"/>
    </row>
    <row r="1288" spans="4:28">
      <c r="D1288" s="388"/>
      <c r="E1288" s="388"/>
      <c r="F1288" s="42"/>
      <c r="G1288" s="265"/>
      <c r="H1288" s="388"/>
      <c r="I1288" s="388"/>
      <c r="J1288" s="388"/>
      <c r="K1288" s="388"/>
      <c r="L1288" s="388"/>
      <c r="M1288" s="388"/>
      <c r="N1288" s="388"/>
      <c r="O1288" s="388"/>
      <c r="P1288" s="388"/>
      <c r="Q1288" s="388"/>
      <c r="R1288" s="388"/>
      <c r="S1288" s="388"/>
      <c r="T1288" s="388"/>
      <c r="U1288" s="388"/>
      <c r="V1288" s="388"/>
      <c r="W1288" s="42"/>
      <c r="X1288" s="42"/>
      <c r="Y1288" s="382"/>
      <c r="Z1288" s="42"/>
      <c r="AA1288" s="42"/>
      <c r="AB1288" s="42"/>
    </row>
    <row r="1289" spans="4:28">
      <c r="D1289" s="388"/>
      <c r="E1289" s="388"/>
      <c r="F1289" s="42"/>
      <c r="G1289" s="265"/>
      <c r="H1289" s="388"/>
      <c r="I1289" s="388"/>
      <c r="J1289" s="388"/>
      <c r="K1289" s="388"/>
      <c r="L1289" s="388"/>
      <c r="M1289" s="388"/>
      <c r="N1289" s="388"/>
      <c r="O1289" s="388"/>
      <c r="P1289" s="388"/>
      <c r="Q1289" s="388"/>
      <c r="R1289" s="388"/>
      <c r="S1289" s="388"/>
      <c r="T1289" s="388"/>
      <c r="U1289" s="388"/>
      <c r="V1289" s="388"/>
      <c r="W1289" s="42"/>
      <c r="X1289" s="42"/>
      <c r="Y1289" s="382"/>
      <c r="Z1289" s="42"/>
      <c r="AA1289" s="42"/>
      <c r="AB1289" s="42"/>
    </row>
    <row r="1290" spans="4:28">
      <c r="D1290" s="388"/>
      <c r="E1290" s="388"/>
      <c r="F1290" s="42"/>
      <c r="G1290" s="265"/>
      <c r="H1290" s="388"/>
      <c r="I1290" s="388"/>
      <c r="J1290" s="388"/>
      <c r="K1290" s="388"/>
      <c r="L1290" s="388"/>
      <c r="M1290" s="388"/>
      <c r="N1290" s="388"/>
      <c r="O1290" s="388"/>
      <c r="P1290" s="388"/>
      <c r="Q1290" s="388"/>
      <c r="R1290" s="388"/>
      <c r="S1290" s="388"/>
      <c r="T1290" s="388"/>
      <c r="U1290" s="388"/>
      <c r="V1290" s="388"/>
      <c r="W1290" s="42"/>
      <c r="X1290" s="42"/>
      <c r="Y1290" s="382"/>
      <c r="Z1290" s="42"/>
      <c r="AA1290" s="42"/>
      <c r="AB1290" s="42"/>
    </row>
    <row r="1291" spans="4:28">
      <c r="D1291" s="388"/>
      <c r="E1291" s="388"/>
      <c r="F1291" s="42"/>
      <c r="G1291" s="265"/>
      <c r="H1291" s="388"/>
      <c r="I1291" s="388"/>
      <c r="J1291" s="388"/>
      <c r="K1291" s="388"/>
      <c r="L1291" s="388"/>
      <c r="M1291" s="388"/>
      <c r="N1291" s="388"/>
      <c r="O1291" s="388"/>
      <c r="P1291" s="388"/>
      <c r="Q1291" s="388"/>
      <c r="R1291" s="388"/>
      <c r="S1291" s="388"/>
      <c r="T1291" s="388"/>
      <c r="U1291" s="388"/>
      <c r="V1291" s="388"/>
      <c r="W1291" s="42"/>
      <c r="X1291" s="42"/>
      <c r="Y1291" s="382"/>
      <c r="Z1291" s="42"/>
      <c r="AA1291" s="42"/>
      <c r="AB1291" s="42"/>
    </row>
    <row r="1292" spans="4:28">
      <c r="D1292" s="388"/>
      <c r="E1292" s="388"/>
      <c r="F1292" s="42"/>
      <c r="G1292" s="265"/>
      <c r="H1292" s="388"/>
      <c r="I1292" s="388"/>
      <c r="J1292" s="388"/>
      <c r="K1292" s="388"/>
      <c r="L1292" s="388"/>
      <c r="M1292" s="388"/>
      <c r="N1292" s="388"/>
      <c r="O1292" s="388"/>
      <c r="P1292" s="388"/>
      <c r="Q1292" s="388"/>
      <c r="R1292" s="388"/>
      <c r="S1292" s="388"/>
      <c r="T1292" s="388"/>
      <c r="U1292" s="388"/>
      <c r="V1292" s="388"/>
      <c r="W1292" s="42"/>
      <c r="X1292" s="42"/>
      <c r="Y1292" s="382"/>
      <c r="Z1292" s="42"/>
      <c r="AA1292" s="42"/>
      <c r="AB1292" s="42"/>
    </row>
    <row r="1293" spans="4:28">
      <c r="D1293" s="388"/>
      <c r="E1293" s="388"/>
      <c r="F1293" s="42"/>
      <c r="G1293" s="265"/>
      <c r="H1293" s="388"/>
      <c r="I1293" s="388"/>
      <c r="J1293" s="388"/>
      <c r="K1293" s="388"/>
      <c r="L1293" s="388"/>
      <c r="M1293" s="388"/>
      <c r="N1293" s="388"/>
      <c r="O1293" s="388"/>
      <c r="P1293" s="388"/>
      <c r="Q1293" s="388"/>
      <c r="R1293" s="388"/>
      <c r="S1293" s="388"/>
      <c r="T1293" s="388"/>
      <c r="U1293" s="388"/>
      <c r="V1293" s="388"/>
      <c r="W1293" s="42"/>
      <c r="X1293" s="42"/>
      <c r="Y1293" s="382"/>
      <c r="Z1293" s="42"/>
      <c r="AA1293" s="42"/>
      <c r="AB1293" s="42"/>
    </row>
    <row r="1294" spans="4:28">
      <c r="D1294" s="388"/>
      <c r="E1294" s="388"/>
      <c r="F1294" s="42"/>
      <c r="G1294" s="265"/>
      <c r="H1294" s="388"/>
      <c r="I1294" s="388"/>
      <c r="J1294" s="388"/>
      <c r="K1294" s="388"/>
      <c r="L1294" s="388"/>
      <c r="M1294" s="388"/>
      <c r="N1294" s="388"/>
      <c r="O1294" s="388"/>
      <c r="P1294" s="388"/>
      <c r="Q1294" s="388"/>
      <c r="R1294" s="388"/>
      <c r="S1294" s="388"/>
      <c r="T1294" s="388"/>
      <c r="U1294" s="388"/>
      <c r="V1294" s="388"/>
      <c r="W1294" s="42"/>
      <c r="X1294" s="42"/>
      <c r="Y1294" s="382"/>
      <c r="Z1294" s="42"/>
      <c r="AA1294" s="42"/>
      <c r="AB1294" s="42"/>
    </row>
    <row r="1295" spans="4:28">
      <c r="D1295" s="388"/>
      <c r="E1295" s="388"/>
      <c r="F1295" s="42"/>
      <c r="G1295" s="265"/>
      <c r="H1295" s="388"/>
      <c r="I1295" s="388"/>
      <c r="J1295" s="388"/>
      <c r="K1295" s="388"/>
      <c r="L1295" s="388"/>
      <c r="M1295" s="388"/>
      <c r="N1295" s="388"/>
      <c r="O1295" s="388"/>
      <c r="P1295" s="388"/>
      <c r="Q1295" s="388"/>
      <c r="R1295" s="388"/>
      <c r="S1295" s="388"/>
      <c r="T1295" s="388"/>
      <c r="U1295" s="388"/>
      <c r="V1295" s="388"/>
      <c r="W1295" s="42"/>
      <c r="X1295" s="42"/>
      <c r="Y1295" s="382"/>
      <c r="Z1295" s="42"/>
      <c r="AA1295" s="42"/>
      <c r="AB1295" s="42"/>
    </row>
    <row r="1296" spans="4:28">
      <c r="D1296" s="388"/>
      <c r="E1296" s="388"/>
      <c r="F1296" s="42"/>
      <c r="G1296" s="265"/>
      <c r="H1296" s="388"/>
      <c r="I1296" s="388"/>
      <c r="J1296" s="388"/>
      <c r="K1296" s="388"/>
      <c r="L1296" s="388"/>
      <c r="M1296" s="388"/>
      <c r="N1296" s="388"/>
      <c r="O1296" s="388"/>
      <c r="P1296" s="388"/>
      <c r="Q1296" s="388"/>
      <c r="R1296" s="388"/>
      <c r="S1296" s="388"/>
      <c r="T1296" s="388"/>
      <c r="U1296" s="388"/>
      <c r="V1296" s="388"/>
      <c r="W1296" s="42"/>
      <c r="X1296" s="42"/>
      <c r="Y1296" s="382"/>
      <c r="Z1296" s="42"/>
      <c r="AA1296" s="42"/>
      <c r="AB1296" s="42"/>
    </row>
    <row r="1297" spans="4:28">
      <c r="D1297" s="388"/>
      <c r="E1297" s="388"/>
      <c r="F1297" s="42"/>
      <c r="G1297" s="265"/>
      <c r="H1297" s="388"/>
      <c r="I1297" s="388"/>
      <c r="J1297" s="388"/>
      <c r="K1297" s="388"/>
      <c r="L1297" s="388"/>
      <c r="M1297" s="388"/>
      <c r="N1297" s="388"/>
      <c r="O1297" s="388"/>
      <c r="P1297" s="388"/>
      <c r="Q1297" s="388"/>
      <c r="R1297" s="388"/>
      <c r="S1297" s="388"/>
      <c r="T1297" s="388"/>
      <c r="U1297" s="388"/>
      <c r="V1297" s="388"/>
      <c r="W1297" s="42"/>
      <c r="X1297" s="42"/>
      <c r="Y1297" s="382"/>
      <c r="Z1297" s="42"/>
      <c r="AA1297" s="42"/>
      <c r="AB1297" s="42"/>
    </row>
    <row r="1298" spans="4:28">
      <c r="D1298" s="388"/>
      <c r="E1298" s="388"/>
      <c r="F1298" s="42"/>
      <c r="G1298" s="265"/>
      <c r="H1298" s="388"/>
      <c r="I1298" s="388"/>
      <c r="J1298" s="388"/>
      <c r="K1298" s="388"/>
      <c r="L1298" s="388"/>
      <c r="M1298" s="388"/>
      <c r="N1298" s="388"/>
      <c r="O1298" s="388"/>
      <c r="P1298" s="388"/>
      <c r="Q1298" s="388"/>
      <c r="R1298" s="388"/>
      <c r="S1298" s="388"/>
      <c r="T1298" s="388"/>
      <c r="U1298" s="388"/>
      <c r="V1298" s="388"/>
      <c r="W1298" s="42"/>
      <c r="X1298" s="42"/>
      <c r="Y1298" s="382"/>
      <c r="Z1298" s="42"/>
      <c r="AA1298" s="42"/>
      <c r="AB1298" s="42"/>
    </row>
    <row r="1299" spans="4:28">
      <c r="D1299" s="388"/>
      <c r="E1299" s="388"/>
      <c r="F1299" s="42"/>
      <c r="G1299" s="265"/>
      <c r="H1299" s="388"/>
      <c r="I1299" s="388"/>
      <c r="J1299" s="388"/>
      <c r="K1299" s="388"/>
      <c r="L1299" s="388"/>
      <c r="M1299" s="388"/>
      <c r="N1299" s="388"/>
      <c r="O1299" s="388"/>
      <c r="P1299" s="388"/>
      <c r="Q1299" s="388"/>
      <c r="R1299" s="388"/>
      <c r="S1299" s="388"/>
      <c r="T1299" s="388"/>
      <c r="U1299" s="388"/>
      <c r="V1299" s="388"/>
      <c r="W1299" s="42"/>
      <c r="X1299" s="42"/>
      <c r="Y1299" s="382"/>
      <c r="Z1299" s="42"/>
      <c r="AA1299" s="42"/>
      <c r="AB1299" s="42"/>
    </row>
    <row r="1300" spans="4:28">
      <c r="D1300" s="388"/>
      <c r="E1300" s="388"/>
      <c r="F1300" s="42"/>
      <c r="G1300" s="265"/>
      <c r="H1300" s="388"/>
      <c r="I1300" s="388"/>
      <c r="J1300" s="388"/>
      <c r="K1300" s="388"/>
      <c r="L1300" s="388"/>
      <c r="M1300" s="388"/>
      <c r="N1300" s="388"/>
      <c r="O1300" s="388"/>
      <c r="P1300" s="388"/>
      <c r="Q1300" s="388"/>
      <c r="R1300" s="388"/>
      <c r="S1300" s="388"/>
      <c r="T1300" s="388"/>
      <c r="U1300" s="388"/>
      <c r="V1300" s="388"/>
      <c r="W1300" s="42"/>
      <c r="X1300" s="42"/>
      <c r="Y1300" s="382"/>
      <c r="Z1300" s="42"/>
      <c r="AA1300" s="42"/>
      <c r="AB1300" s="42"/>
    </row>
    <row r="1301" spans="4:28">
      <c r="D1301" s="388"/>
      <c r="E1301" s="388"/>
      <c r="F1301" s="42"/>
      <c r="G1301" s="265"/>
      <c r="H1301" s="388"/>
      <c r="I1301" s="388"/>
      <c r="J1301" s="388"/>
      <c r="K1301" s="388"/>
      <c r="L1301" s="388"/>
      <c r="M1301" s="388"/>
      <c r="N1301" s="388"/>
      <c r="O1301" s="388"/>
      <c r="P1301" s="388"/>
      <c r="Q1301" s="388"/>
      <c r="R1301" s="388"/>
      <c r="S1301" s="388"/>
      <c r="T1301" s="388"/>
      <c r="U1301" s="388"/>
      <c r="V1301" s="388"/>
      <c r="W1301" s="42"/>
      <c r="X1301" s="42"/>
      <c r="Y1301" s="382"/>
      <c r="Z1301" s="42"/>
      <c r="AA1301" s="42"/>
      <c r="AB1301" s="42"/>
    </row>
    <row r="1302" spans="4:28">
      <c r="D1302" s="388"/>
      <c r="E1302" s="388"/>
      <c r="F1302" s="42"/>
      <c r="G1302" s="265"/>
      <c r="H1302" s="388"/>
      <c r="I1302" s="388"/>
      <c r="J1302" s="388"/>
      <c r="K1302" s="388"/>
      <c r="L1302" s="388"/>
      <c r="M1302" s="388"/>
      <c r="N1302" s="388"/>
      <c r="O1302" s="388"/>
      <c r="P1302" s="388"/>
      <c r="Q1302" s="388"/>
      <c r="R1302" s="388"/>
      <c r="S1302" s="388"/>
      <c r="T1302" s="388"/>
      <c r="U1302" s="388"/>
      <c r="V1302" s="388"/>
      <c r="W1302" s="42"/>
      <c r="X1302" s="42"/>
      <c r="Y1302" s="382"/>
      <c r="Z1302" s="42"/>
      <c r="AA1302" s="42"/>
      <c r="AB1302" s="42"/>
    </row>
    <row r="1303" spans="4:28">
      <c r="D1303" s="388"/>
      <c r="E1303" s="388"/>
      <c r="F1303" s="42"/>
      <c r="G1303" s="265"/>
      <c r="H1303" s="388"/>
      <c r="I1303" s="388"/>
      <c r="J1303" s="388"/>
      <c r="K1303" s="388"/>
      <c r="L1303" s="388"/>
      <c r="M1303" s="388"/>
      <c r="N1303" s="388"/>
      <c r="O1303" s="388"/>
      <c r="P1303" s="388"/>
      <c r="Q1303" s="388"/>
      <c r="R1303" s="388"/>
      <c r="S1303" s="388"/>
      <c r="T1303" s="388"/>
      <c r="U1303" s="388"/>
      <c r="V1303" s="388"/>
      <c r="W1303" s="42"/>
      <c r="X1303" s="42"/>
      <c r="Y1303" s="382"/>
      <c r="Z1303" s="42"/>
      <c r="AA1303" s="42"/>
      <c r="AB1303" s="42"/>
    </row>
    <row r="1304" spans="4:28">
      <c r="D1304" s="388"/>
      <c r="E1304" s="388"/>
      <c r="F1304" s="42"/>
      <c r="G1304" s="265"/>
      <c r="H1304" s="388"/>
      <c r="I1304" s="388"/>
      <c r="J1304" s="388"/>
      <c r="K1304" s="388"/>
      <c r="L1304" s="388"/>
      <c r="M1304" s="388"/>
      <c r="N1304" s="388"/>
      <c r="O1304" s="388"/>
      <c r="P1304" s="388"/>
      <c r="Q1304" s="388"/>
      <c r="R1304" s="388"/>
      <c r="S1304" s="388"/>
      <c r="T1304" s="388"/>
      <c r="U1304" s="388"/>
      <c r="V1304" s="388"/>
      <c r="W1304" s="42"/>
      <c r="X1304" s="42"/>
      <c r="Y1304" s="382"/>
      <c r="Z1304" s="42"/>
      <c r="AA1304" s="42"/>
      <c r="AB1304" s="42"/>
    </row>
    <row r="1305" spans="4:28">
      <c r="D1305" s="388"/>
      <c r="E1305" s="388"/>
      <c r="F1305" s="42"/>
      <c r="G1305" s="265"/>
      <c r="H1305" s="388"/>
      <c r="I1305" s="388"/>
      <c r="J1305" s="388"/>
      <c r="K1305" s="388"/>
      <c r="L1305" s="388"/>
      <c r="M1305" s="388"/>
      <c r="N1305" s="388"/>
      <c r="O1305" s="388"/>
      <c r="P1305" s="388"/>
      <c r="Q1305" s="388"/>
      <c r="R1305" s="388"/>
      <c r="S1305" s="388"/>
      <c r="T1305" s="388"/>
      <c r="U1305" s="388"/>
      <c r="V1305" s="388"/>
      <c r="W1305" s="42"/>
      <c r="X1305" s="42"/>
      <c r="Y1305" s="382"/>
      <c r="Z1305" s="42"/>
      <c r="AA1305" s="42"/>
      <c r="AB1305" s="42"/>
    </row>
    <row r="1306" spans="4:28">
      <c r="D1306" s="388"/>
      <c r="E1306" s="388"/>
      <c r="F1306" s="42"/>
      <c r="G1306" s="265"/>
      <c r="H1306" s="388"/>
      <c r="I1306" s="388"/>
      <c r="J1306" s="388"/>
      <c r="K1306" s="388"/>
      <c r="L1306" s="388"/>
      <c r="M1306" s="388"/>
      <c r="N1306" s="388"/>
      <c r="O1306" s="388"/>
      <c r="P1306" s="388"/>
      <c r="Q1306" s="388"/>
      <c r="R1306" s="388"/>
      <c r="S1306" s="388"/>
      <c r="T1306" s="388"/>
      <c r="U1306" s="388"/>
      <c r="V1306" s="388"/>
      <c r="W1306" s="42"/>
      <c r="X1306" s="42"/>
      <c r="Y1306" s="382"/>
      <c r="Z1306" s="42"/>
      <c r="AA1306" s="42"/>
      <c r="AB1306" s="42"/>
    </row>
    <row r="1307" spans="4:28">
      <c r="D1307" s="388"/>
      <c r="E1307" s="388"/>
      <c r="F1307" s="42"/>
      <c r="G1307" s="265"/>
      <c r="H1307" s="388"/>
      <c r="I1307" s="388"/>
      <c r="J1307" s="388"/>
      <c r="K1307" s="388"/>
      <c r="L1307" s="388"/>
      <c r="M1307" s="388"/>
      <c r="N1307" s="388"/>
      <c r="O1307" s="388"/>
      <c r="P1307" s="388"/>
      <c r="Q1307" s="388"/>
      <c r="R1307" s="388"/>
      <c r="S1307" s="388"/>
      <c r="T1307" s="388"/>
      <c r="U1307" s="388"/>
      <c r="V1307" s="388"/>
      <c r="W1307" s="42"/>
      <c r="X1307" s="42"/>
      <c r="Y1307" s="382"/>
      <c r="Z1307" s="42"/>
      <c r="AA1307" s="42"/>
      <c r="AB1307" s="42"/>
    </row>
    <row r="1308" spans="4:28">
      <c r="D1308" s="388"/>
      <c r="E1308" s="388"/>
      <c r="F1308" s="42"/>
      <c r="G1308" s="265"/>
      <c r="H1308" s="388"/>
      <c r="I1308" s="388"/>
      <c r="J1308" s="388"/>
      <c r="K1308" s="388"/>
      <c r="L1308" s="388"/>
      <c r="M1308" s="388"/>
      <c r="N1308" s="388"/>
      <c r="O1308" s="388"/>
      <c r="P1308" s="388"/>
      <c r="Q1308" s="388"/>
      <c r="R1308" s="388"/>
      <c r="S1308" s="388"/>
      <c r="T1308" s="388"/>
      <c r="U1308" s="388"/>
      <c r="V1308" s="388"/>
      <c r="W1308" s="42"/>
      <c r="X1308" s="42"/>
      <c r="Y1308" s="382"/>
      <c r="Z1308" s="42"/>
      <c r="AA1308" s="42"/>
      <c r="AB1308" s="42"/>
    </row>
    <row r="1309" spans="4:28">
      <c r="D1309" s="388"/>
      <c r="E1309" s="388"/>
      <c r="F1309" s="42"/>
      <c r="G1309" s="265"/>
      <c r="H1309" s="388"/>
      <c r="I1309" s="388"/>
      <c r="J1309" s="388"/>
      <c r="K1309" s="388"/>
      <c r="L1309" s="388"/>
      <c r="M1309" s="388"/>
      <c r="N1309" s="388"/>
      <c r="O1309" s="388"/>
      <c r="P1309" s="388"/>
      <c r="Q1309" s="388"/>
      <c r="R1309" s="388"/>
      <c r="S1309" s="388"/>
      <c r="T1309" s="388"/>
      <c r="U1309" s="388"/>
      <c r="V1309" s="388"/>
      <c r="W1309" s="42"/>
      <c r="X1309" s="42"/>
      <c r="Y1309" s="382"/>
      <c r="Z1309" s="42"/>
      <c r="AA1309" s="42"/>
      <c r="AB1309" s="42"/>
    </row>
    <row r="1310" spans="4:28">
      <c r="D1310" s="388"/>
      <c r="E1310" s="388"/>
      <c r="F1310" s="42"/>
      <c r="G1310" s="265"/>
      <c r="H1310" s="388"/>
      <c r="I1310" s="388"/>
      <c r="J1310" s="388"/>
      <c r="K1310" s="388"/>
      <c r="L1310" s="388"/>
      <c r="M1310" s="388"/>
      <c r="N1310" s="388"/>
      <c r="O1310" s="388"/>
      <c r="P1310" s="388"/>
      <c r="Q1310" s="388"/>
      <c r="R1310" s="388"/>
      <c r="S1310" s="388"/>
      <c r="T1310" s="388"/>
      <c r="U1310" s="388"/>
      <c r="V1310" s="388"/>
      <c r="W1310" s="42"/>
      <c r="X1310" s="42"/>
      <c r="Y1310" s="382"/>
      <c r="Z1310" s="42"/>
      <c r="AA1310" s="42"/>
      <c r="AB1310" s="42"/>
    </row>
    <row r="1311" spans="4:28">
      <c r="D1311" s="388"/>
      <c r="E1311" s="388"/>
      <c r="F1311" s="42"/>
      <c r="G1311" s="265"/>
      <c r="H1311" s="388"/>
      <c r="I1311" s="388"/>
      <c r="J1311" s="388"/>
      <c r="K1311" s="388"/>
      <c r="L1311" s="388"/>
      <c r="M1311" s="388"/>
      <c r="N1311" s="388"/>
      <c r="O1311" s="388"/>
      <c r="P1311" s="388"/>
      <c r="Q1311" s="388"/>
      <c r="R1311" s="388"/>
      <c r="S1311" s="388"/>
      <c r="T1311" s="388"/>
      <c r="U1311" s="388"/>
      <c r="V1311" s="388"/>
      <c r="W1311" s="42"/>
      <c r="X1311" s="42"/>
      <c r="Y1311" s="382"/>
      <c r="Z1311" s="42"/>
      <c r="AA1311" s="42"/>
      <c r="AB1311" s="42"/>
    </row>
    <row r="1312" spans="4:28">
      <c r="D1312" s="388"/>
      <c r="E1312" s="388"/>
      <c r="F1312" s="42"/>
      <c r="G1312" s="265"/>
      <c r="H1312" s="388"/>
      <c r="I1312" s="388"/>
      <c r="J1312" s="388"/>
      <c r="K1312" s="388"/>
      <c r="L1312" s="388"/>
      <c r="M1312" s="388"/>
      <c r="N1312" s="388"/>
      <c r="O1312" s="388"/>
      <c r="P1312" s="388"/>
      <c r="Q1312" s="388"/>
      <c r="R1312" s="388"/>
      <c r="S1312" s="388"/>
      <c r="T1312" s="388"/>
      <c r="U1312" s="388"/>
      <c r="V1312" s="388"/>
      <c r="W1312" s="42"/>
      <c r="X1312" s="42"/>
      <c r="Y1312" s="382"/>
      <c r="Z1312" s="42"/>
      <c r="AA1312" s="42"/>
      <c r="AB1312" s="42"/>
    </row>
    <row r="1313" spans="4:28">
      <c r="D1313" s="388"/>
      <c r="E1313" s="388"/>
      <c r="F1313" s="42"/>
      <c r="G1313" s="265"/>
      <c r="H1313" s="388"/>
      <c r="I1313" s="388"/>
      <c r="J1313" s="388"/>
      <c r="K1313" s="388"/>
      <c r="L1313" s="388"/>
      <c r="M1313" s="388"/>
      <c r="N1313" s="388"/>
      <c r="O1313" s="388"/>
      <c r="P1313" s="388"/>
      <c r="Q1313" s="388"/>
      <c r="R1313" s="388"/>
      <c r="S1313" s="388"/>
      <c r="T1313" s="388"/>
      <c r="U1313" s="388"/>
      <c r="V1313" s="388"/>
      <c r="W1313" s="42"/>
      <c r="X1313" s="42"/>
      <c r="Y1313" s="382"/>
      <c r="Z1313" s="42"/>
      <c r="AA1313" s="42"/>
      <c r="AB1313" s="42"/>
    </row>
    <row r="1314" spans="4:28">
      <c r="D1314" s="388"/>
      <c r="E1314" s="388"/>
      <c r="F1314" s="42"/>
      <c r="G1314" s="265"/>
      <c r="H1314" s="388"/>
      <c r="I1314" s="388"/>
      <c r="J1314" s="388"/>
      <c r="K1314" s="388"/>
      <c r="L1314" s="388"/>
      <c r="M1314" s="388"/>
      <c r="N1314" s="388"/>
      <c r="O1314" s="388"/>
      <c r="P1314" s="388"/>
      <c r="Q1314" s="388"/>
      <c r="R1314" s="388"/>
      <c r="S1314" s="388"/>
      <c r="T1314" s="388"/>
      <c r="U1314" s="388"/>
      <c r="V1314" s="388"/>
      <c r="W1314" s="42"/>
      <c r="X1314" s="42"/>
      <c r="Y1314" s="382"/>
      <c r="Z1314" s="42"/>
      <c r="AA1314" s="42"/>
      <c r="AB1314" s="42"/>
    </row>
    <row r="1315" spans="4:28">
      <c r="D1315" s="388"/>
      <c r="E1315" s="388"/>
      <c r="F1315" s="42"/>
      <c r="G1315" s="265"/>
      <c r="H1315" s="388"/>
      <c r="I1315" s="388"/>
      <c r="J1315" s="388"/>
      <c r="K1315" s="388"/>
      <c r="L1315" s="388"/>
      <c r="M1315" s="388"/>
      <c r="N1315" s="388"/>
      <c r="O1315" s="388"/>
      <c r="P1315" s="388"/>
      <c r="Q1315" s="388"/>
      <c r="R1315" s="388"/>
      <c r="S1315" s="388"/>
      <c r="T1315" s="388"/>
      <c r="U1315" s="388"/>
      <c r="V1315" s="388"/>
      <c r="W1315" s="42"/>
      <c r="X1315" s="42"/>
      <c r="Y1315" s="382"/>
      <c r="Z1315" s="42"/>
      <c r="AA1315" s="42"/>
      <c r="AB1315" s="42"/>
    </row>
    <row r="1316" spans="4:28">
      <c r="D1316" s="388"/>
      <c r="E1316" s="388"/>
      <c r="F1316" s="42"/>
      <c r="G1316" s="265"/>
      <c r="H1316" s="388"/>
      <c r="I1316" s="388"/>
      <c r="J1316" s="388"/>
      <c r="K1316" s="388"/>
      <c r="L1316" s="388"/>
      <c r="M1316" s="388"/>
      <c r="N1316" s="388"/>
      <c r="O1316" s="388"/>
      <c r="P1316" s="388"/>
      <c r="Q1316" s="388"/>
      <c r="R1316" s="388"/>
      <c r="S1316" s="388"/>
      <c r="T1316" s="388"/>
      <c r="U1316" s="388"/>
      <c r="V1316" s="388"/>
      <c r="W1316" s="42"/>
      <c r="X1316" s="42"/>
      <c r="Y1316" s="382"/>
      <c r="Z1316" s="42"/>
      <c r="AA1316" s="42"/>
      <c r="AB1316" s="42"/>
    </row>
    <row r="1317" spans="4:28">
      <c r="D1317" s="388"/>
      <c r="E1317" s="388"/>
      <c r="F1317" s="42"/>
      <c r="G1317" s="265"/>
      <c r="H1317" s="388"/>
      <c r="I1317" s="388"/>
      <c r="J1317" s="388"/>
      <c r="K1317" s="388"/>
      <c r="L1317" s="388"/>
      <c r="M1317" s="388"/>
      <c r="N1317" s="388"/>
      <c r="O1317" s="388"/>
      <c r="P1317" s="388"/>
      <c r="Q1317" s="388"/>
      <c r="R1317" s="388"/>
      <c r="S1317" s="388"/>
      <c r="T1317" s="388"/>
      <c r="U1317" s="388"/>
      <c r="V1317" s="388"/>
      <c r="W1317" s="42"/>
      <c r="X1317" s="42"/>
      <c r="Y1317" s="382"/>
      <c r="Z1317" s="42"/>
      <c r="AA1317" s="42"/>
      <c r="AB1317" s="42"/>
    </row>
    <row r="1318" spans="4:28">
      <c r="D1318" s="388"/>
      <c r="E1318" s="388"/>
      <c r="F1318" s="42"/>
      <c r="G1318" s="265"/>
      <c r="H1318" s="388"/>
      <c r="I1318" s="388"/>
      <c r="J1318" s="388"/>
      <c r="K1318" s="388"/>
      <c r="L1318" s="388"/>
      <c r="M1318" s="388"/>
      <c r="N1318" s="388"/>
      <c r="O1318" s="388"/>
      <c r="P1318" s="388"/>
      <c r="Q1318" s="388"/>
      <c r="R1318" s="388"/>
      <c r="S1318" s="388"/>
      <c r="T1318" s="388"/>
      <c r="U1318" s="388"/>
      <c r="V1318" s="388"/>
      <c r="W1318" s="42"/>
      <c r="X1318" s="42"/>
      <c r="Y1318" s="382"/>
      <c r="Z1318" s="42"/>
      <c r="AA1318" s="42"/>
      <c r="AB1318" s="42"/>
    </row>
    <row r="1319" spans="4:28">
      <c r="D1319" s="388"/>
      <c r="E1319" s="388"/>
      <c r="F1319" s="42"/>
      <c r="G1319" s="265"/>
      <c r="H1319" s="388"/>
      <c r="I1319" s="388"/>
      <c r="J1319" s="388"/>
      <c r="K1319" s="388"/>
      <c r="L1319" s="388"/>
      <c r="M1319" s="388"/>
      <c r="N1319" s="388"/>
      <c r="O1319" s="388"/>
      <c r="P1319" s="388"/>
      <c r="Q1319" s="388"/>
      <c r="R1319" s="388"/>
      <c r="S1319" s="388"/>
      <c r="T1319" s="388"/>
      <c r="U1319" s="388"/>
      <c r="V1319" s="388"/>
      <c r="W1319" s="42"/>
      <c r="X1319" s="42"/>
      <c r="Y1319" s="382"/>
      <c r="Z1319" s="42"/>
      <c r="AA1319" s="42"/>
      <c r="AB1319" s="42"/>
    </row>
    <row r="1320" spans="4:28">
      <c r="D1320" s="388"/>
      <c r="E1320" s="388"/>
      <c r="F1320" s="42"/>
      <c r="G1320" s="265"/>
      <c r="H1320" s="388"/>
      <c r="I1320" s="388"/>
      <c r="J1320" s="388"/>
      <c r="K1320" s="388"/>
      <c r="L1320" s="388"/>
      <c r="M1320" s="388"/>
      <c r="N1320" s="388"/>
      <c r="O1320" s="388"/>
      <c r="P1320" s="388"/>
      <c r="Q1320" s="388"/>
      <c r="R1320" s="388"/>
      <c r="S1320" s="388"/>
      <c r="T1320" s="388"/>
      <c r="U1320" s="388"/>
      <c r="V1320" s="388"/>
      <c r="W1320" s="42"/>
      <c r="X1320" s="42"/>
      <c r="Y1320" s="382"/>
      <c r="Z1320" s="42"/>
      <c r="AA1320" s="42"/>
      <c r="AB1320" s="42"/>
    </row>
    <row r="1321" spans="4:28">
      <c r="D1321" s="388"/>
      <c r="E1321" s="388"/>
      <c r="F1321" s="42"/>
      <c r="G1321" s="265"/>
      <c r="H1321" s="388"/>
      <c r="I1321" s="388"/>
      <c r="J1321" s="388"/>
      <c r="K1321" s="388"/>
      <c r="L1321" s="388"/>
      <c r="M1321" s="388"/>
      <c r="N1321" s="388"/>
      <c r="O1321" s="388"/>
      <c r="P1321" s="388"/>
      <c r="Q1321" s="388"/>
      <c r="R1321" s="388"/>
      <c r="S1321" s="388"/>
      <c r="T1321" s="388"/>
      <c r="U1321" s="388"/>
      <c r="V1321" s="388"/>
      <c r="W1321" s="42"/>
      <c r="X1321" s="42"/>
      <c r="Y1321" s="382"/>
      <c r="Z1321" s="42"/>
      <c r="AA1321" s="42"/>
      <c r="AB1321" s="42"/>
    </row>
    <row r="1322" spans="4:28">
      <c r="D1322" s="388"/>
      <c r="E1322" s="388"/>
      <c r="F1322" s="42"/>
      <c r="G1322" s="265"/>
      <c r="H1322" s="388"/>
      <c r="I1322" s="388"/>
      <c r="J1322" s="388"/>
      <c r="K1322" s="388"/>
      <c r="L1322" s="388"/>
      <c r="M1322" s="388"/>
      <c r="N1322" s="388"/>
      <c r="O1322" s="388"/>
      <c r="P1322" s="388"/>
      <c r="Q1322" s="388"/>
      <c r="R1322" s="388"/>
      <c r="S1322" s="388"/>
      <c r="T1322" s="388"/>
      <c r="U1322" s="388"/>
      <c r="V1322" s="388"/>
      <c r="W1322" s="42"/>
      <c r="X1322" s="42"/>
      <c r="Y1322" s="382"/>
      <c r="Z1322" s="42"/>
      <c r="AA1322" s="42"/>
      <c r="AB1322" s="42"/>
    </row>
    <row r="1323" spans="4:28">
      <c r="D1323" s="388"/>
      <c r="E1323" s="388"/>
      <c r="F1323" s="42"/>
      <c r="G1323" s="265"/>
      <c r="H1323" s="388"/>
      <c r="I1323" s="388"/>
      <c r="J1323" s="388"/>
      <c r="K1323" s="388"/>
      <c r="L1323" s="388"/>
      <c r="M1323" s="388"/>
      <c r="N1323" s="388"/>
      <c r="O1323" s="388"/>
      <c r="P1323" s="388"/>
      <c r="Q1323" s="388"/>
      <c r="R1323" s="388"/>
      <c r="S1323" s="388"/>
      <c r="T1323" s="388"/>
      <c r="U1323" s="388"/>
      <c r="V1323" s="388"/>
      <c r="W1323" s="42"/>
      <c r="X1323" s="42"/>
      <c r="Y1323" s="382"/>
      <c r="Z1323" s="42"/>
      <c r="AA1323" s="42"/>
      <c r="AB1323" s="42"/>
    </row>
    <row r="1324" spans="4:28">
      <c r="D1324" s="388"/>
      <c r="E1324" s="388"/>
      <c r="F1324" s="42"/>
      <c r="G1324" s="265"/>
      <c r="H1324" s="388"/>
      <c r="I1324" s="388"/>
      <c r="J1324" s="388"/>
      <c r="K1324" s="388"/>
      <c r="L1324" s="388"/>
      <c r="M1324" s="388"/>
      <c r="N1324" s="388"/>
      <c r="O1324" s="388"/>
      <c r="P1324" s="388"/>
      <c r="Q1324" s="388"/>
      <c r="R1324" s="388"/>
      <c r="S1324" s="388"/>
      <c r="T1324" s="388"/>
      <c r="U1324" s="388"/>
      <c r="V1324" s="388"/>
      <c r="W1324" s="42"/>
      <c r="X1324" s="42"/>
      <c r="Y1324" s="382"/>
      <c r="Z1324" s="42"/>
      <c r="AA1324" s="42"/>
      <c r="AB1324" s="42"/>
    </row>
    <row r="1325" spans="4:28">
      <c r="D1325" s="388"/>
      <c r="E1325" s="388"/>
      <c r="F1325" s="42"/>
      <c r="G1325" s="265"/>
      <c r="H1325" s="388"/>
      <c r="I1325" s="388"/>
      <c r="J1325" s="388"/>
      <c r="K1325" s="388"/>
      <c r="L1325" s="388"/>
      <c r="M1325" s="388"/>
      <c r="N1325" s="388"/>
      <c r="O1325" s="388"/>
      <c r="P1325" s="388"/>
      <c r="Q1325" s="388"/>
      <c r="R1325" s="388"/>
      <c r="S1325" s="388"/>
      <c r="T1325" s="388"/>
      <c r="U1325" s="388"/>
      <c r="V1325" s="388"/>
      <c r="W1325" s="42"/>
      <c r="X1325" s="42"/>
      <c r="Y1325" s="382"/>
      <c r="Z1325" s="42"/>
      <c r="AA1325" s="42"/>
      <c r="AB1325" s="42"/>
    </row>
    <row r="1326" spans="4:28">
      <c r="D1326" s="388"/>
      <c r="E1326" s="388"/>
      <c r="F1326" s="42"/>
      <c r="G1326" s="265"/>
      <c r="H1326" s="388"/>
      <c r="I1326" s="388"/>
      <c r="J1326" s="388"/>
      <c r="K1326" s="388"/>
      <c r="L1326" s="388"/>
      <c r="M1326" s="388"/>
      <c r="N1326" s="388"/>
      <c r="O1326" s="388"/>
      <c r="P1326" s="388"/>
      <c r="Q1326" s="388"/>
      <c r="R1326" s="388"/>
      <c r="S1326" s="388"/>
      <c r="T1326" s="388"/>
      <c r="U1326" s="388"/>
      <c r="V1326" s="388"/>
      <c r="W1326" s="42"/>
      <c r="X1326" s="42"/>
      <c r="Y1326" s="382"/>
      <c r="Z1326" s="42"/>
      <c r="AA1326" s="42"/>
      <c r="AB1326" s="42"/>
    </row>
    <row r="1327" spans="4:28">
      <c r="D1327" s="388"/>
      <c r="E1327" s="388"/>
      <c r="F1327" s="42"/>
      <c r="G1327" s="265"/>
      <c r="H1327" s="388"/>
      <c r="I1327" s="388"/>
      <c r="J1327" s="388"/>
      <c r="K1327" s="388"/>
      <c r="L1327" s="388"/>
      <c r="M1327" s="388"/>
      <c r="N1327" s="388"/>
      <c r="O1327" s="388"/>
      <c r="P1327" s="388"/>
      <c r="Q1327" s="388"/>
      <c r="R1327" s="388"/>
      <c r="S1327" s="388"/>
      <c r="T1327" s="388"/>
      <c r="U1327" s="388"/>
      <c r="V1327" s="388"/>
      <c r="W1327" s="42"/>
      <c r="X1327" s="42"/>
      <c r="Y1327" s="382"/>
      <c r="Z1327" s="42"/>
      <c r="AA1327" s="42"/>
      <c r="AB1327" s="42"/>
    </row>
    <row r="1328" spans="4:28">
      <c r="D1328" s="388"/>
      <c r="E1328" s="388"/>
      <c r="F1328" s="42"/>
      <c r="G1328" s="265"/>
      <c r="H1328" s="388"/>
      <c r="I1328" s="388"/>
      <c r="J1328" s="388"/>
      <c r="K1328" s="388"/>
      <c r="L1328" s="388"/>
      <c r="M1328" s="388"/>
      <c r="N1328" s="388"/>
      <c r="O1328" s="388"/>
      <c r="P1328" s="388"/>
      <c r="Q1328" s="388"/>
      <c r="R1328" s="388"/>
      <c r="S1328" s="388"/>
      <c r="T1328" s="388"/>
      <c r="U1328" s="388"/>
      <c r="V1328" s="388"/>
      <c r="W1328" s="42"/>
      <c r="X1328" s="42"/>
      <c r="Y1328" s="382"/>
      <c r="Z1328" s="42"/>
      <c r="AA1328" s="42"/>
      <c r="AB1328" s="42"/>
    </row>
    <row r="1329" spans="4:28">
      <c r="D1329" s="388"/>
      <c r="E1329" s="388"/>
      <c r="F1329" s="42"/>
      <c r="G1329" s="265"/>
      <c r="H1329" s="388"/>
      <c r="I1329" s="388"/>
      <c r="J1329" s="388"/>
      <c r="K1329" s="388"/>
      <c r="L1329" s="388"/>
      <c r="M1329" s="388"/>
      <c r="N1329" s="388"/>
      <c r="O1329" s="388"/>
      <c r="P1329" s="388"/>
      <c r="Q1329" s="388"/>
      <c r="R1329" s="388"/>
      <c r="S1329" s="388"/>
      <c r="T1329" s="388"/>
      <c r="U1329" s="388"/>
      <c r="V1329" s="388"/>
      <c r="W1329" s="42"/>
      <c r="X1329" s="42"/>
      <c r="Y1329" s="382"/>
      <c r="Z1329" s="42"/>
      <c r="AA1329" s="42"/>
      <c r="AB1329" s="42"/>
    </row>
    <row r="1330" spans="4:28">
      <c r="D1330" s="388"/>
      <c r="E1330" s="388"/>
      <c r="F1330" s="42"/>
      <c r="G1330" s="265"/>
      <c r="H1330" s="388"/>
      <c r="I1330" s="388"/>
      <c r="J1330" s="388"/>
      <c r="K1330" s="388"/>
      <c r="L1330" s="388"/>
      <c r="M1330" s="388"/>
      <c r="N1330" s="388"/>
      <c r="O1330" s="388"/>
      <c r="P1330" s="388"/>
      <c r="Q1330" s="388"/>
      <c r="R1330" s="388"/>
      <c r="S1330" s="388"/>
      <c r="T1330" s="388"/>
      <c r="U1330" s="388"/>
      <c r="V1330" s="388"/>
      <c r="W1330" s="42"/>
      <c r="X1330" s="42"/>
      <c r="Y1330" s="382"/>
      <c r="Z1330" s="42"/>
      <c r="AA1330" s="42"/>
      <c r="AB1330" s="42"/>
    </row>
    <row r="1331" spans="4:28">
      <c r="D1331" s="388"/>
      <c r="E1331" s="388"/>
      <c r="F1331" s="42"/>
      <c r="G1331" s="265"/>
      <c r="H1331" s="388"/>
      <c r="I1331" s="388"/>
      <c r="J1331" s="388"/>
      <c r="K1331" s="388"/>
      <c r="L1331" s="388"/>
      <c r="M1331" s="388"/>
      <c r="N1331" s="388"/>
      <c r="O1331" s="388"/>
      <c r="P1331" s="388"/>
      <c r="Q1331" s="388"/>
      <c r="R1331" s="388"/>
      <c r="S1331" s="388"/>
      <c r="T1331" s="388"/>
      <c r="U1331" s="388"/>
      <c r="V1331" s="388"/>
      <c r="W1331" s="42"/>
      <c r="X1331" s="42"/>
      <c r="Y1331" s="382"/>
      <c r="Z1331" s="42"/>
      <c r="AA1331" s="42"/>
      <c r="AB1331" s="42"/>
    </row>
    <row r="1332" spans="4:28">
      <c r="D1332" s="388"/>
      <c r="E1332" s="388"/>
      <c r="F1332" s="42"/>
      <c r="G1332" s="265"/>
      <c r="H1332" s="388"/>
      <c r="I1332" s="388"/>
      <c r="J1332" s="388"/>
      <c r="K1332" s="388"/>
      <c r="L1332" s="388"/>
      <c r="M1332" s="388"/>
      <c r="N1332" s="388"/>
      <c r="O1332" s="388"/>
      <c r="P1332" s="388"/>
      <c r="Q1332" s="388"/>
      <c r="R1332" s="388"/>
      <c r="S1332" s="388"/>
      <c r="T1332" s="388"/>
      <c r="U1332" s="388"/>
      <c r="V1332" s="388"/>
      <c r="W1332" s="42"/>
      <c r="X1332" s="42"/>
      <c r="Y1332" s="382"/>
      <c r="Z1332" s="42"/>
      <c r="AA1332" s="42"/>
      <c r="AB1332" s="42"/>
    </row>
    <row r="1333" spans="4:28">
      <c r="D1333" s="388"/>
      <c r="E1333" s="388"/>
      <c r="F1333" s="42"/>
      <c r="G1333" s="265"/>
      <c r="H1333" s="388"/>
      <c r="I1333" s="388"/>
      <c r="J1333" s="388"/>
      <c r="K1333" s="388"/>
      <c r="L1333" s="388"/>
      <c r="M1333" s="388"/>
      <c r="N1333" s="388"/>
      <c r="O1333" s="388"/>
      <c r="P1333" s="388"/>
      <c r="Q1333" s="388"/>
      <c r="R1333" s="388"/>
      <c r="S1333" s="388"/>
      <c r="T1333" s="388"/>
      <c r="U1333" s="388"/>
      <c r="V1333" s="388"/>
      <c r="W1333" s="42"/>
      <c r="X1333" s="42"/>
      <c r="Y1333" s="382"/>
      <c r="Z1333" s="42"/>
      <c r="AA1333" s="42"/>
      <c r="AB1333" s="42"/>
    </row>
    <row r="1334" spans="4:28">
      <c r="D1334" s="388"/>
      <c r="E1334" s="388"/>
      <c r="F1334" s="42"/>
      <c r="G1334" s="265"/>
      <c r="H1334" s="388"/>
      <c r="I1334" s="388"/>
      <c r="J1334" s="388"/>
      <c r="K1334" s="388"/>
      <c r="L1334" s="388"/>
      <c r="M1334" s="388"/>
      <c r="N1334" s="388"/>
      <c r="O1334" s="388"/>
      <c r="P1334" s="388"/>
      <c r="Q1334" s="388"/>
      <c r="R1334" s="388"/>
      <c r="S1334" s="388"/>
      <c r="T1334" s="388"/>
      <c r="U1334" s="388"/>
      <c r="V1334" s="388"/>
      <c r="W1334" s="42"/>
      <c r="X1334" s="42"/>
      <c r="Y1334" s="382"/>
      <c r="Z1334" s="42"/>
      <c r="AA1334" s="42"/>
      <c r="AB1334" s="42"/>
    </row>
    <row r="1335" spans="4:28">
      <c r="D1335" s="388"/>
      <c r="E1335" s="388"/>
      <c r="F1335" s="42"/>
      <c r="G1335" s="265"/>
      <c r="H1335" s="388"/>
      <c r="I1335" s="388"/>
      <c r="J1335" s="388"/>
      <c r="K1335" s="388"/>
      <c r="L1335" s="388"/>
      <c r="M1335" s="388"/>
      <c r="N1335" s="388"/>
      <c r="O1335" s="388"/>
      <c r="P1335" s="388"/>
      <c r="Q1335" s="388"/>
      <c r="R1335" s="388"/>
      <c r="S1335" s="388"/>
      <c r="T1335" s="388"/>
      <c r="U1335" s="388"/>
      <c r="V1335" s="388"/>
      <c r="W1335" s="42"/>
      <c r="X1335" s="42"/>
      <c r="Y1335" s="382"/>
      <c r="Z1335" s="42"/>
      <c r="AA1335" s="42"/>
      <c r="AB1335" s="42"/>
    </row>
    <row r="1336" spans="4:28">
      <c r="D1336" s="388"/>
      <c r="E1336" s="388"/>
      <c r="F1336" s="42"/>
      <c r="G1336" s="265"/>
      <c r="H1336" s="388"/>
      <c r="I1336" s="388"/>
      <c r="J1336" s="388"/>
      <c r="K1336" s="388"/>
      <c r="L1336" s="388"/>
      <c r="M1336" s="388"/>
      <c r="N1336" s="388"/>
      <c r="O1336" s="388"/>
      <c r="P1336" s="388"/>
      <c r="Q1336" s="388"/>
      <c r="R1336" s="388"/>
      <c r="S1336" s="388"/>
      <c r="T1336" s="388"/>
      <c r="U1336" s="388"/>
      <c r="V1336" s="388"/>
      <c r="W1336" s="42"/>
      <c r="X1336" s="42"/>
      <c r="Y1336" s="382"/>
      <c r="Z1336" s="42"/>
      <c r="AA1336" s="42"/>
      <c r="AB1336" s="42"/>
    </row>
    <row r="1337" spans="4:28">
      <c r="D1337" s="388"/>
      <c r="E1337" s="388"/>
      <c r="F1337" s="42"/>
      <c r="G1337" s="265"/>
      <c r="H1337" s="388"/>
      <c r="I1337" s="388"/>
      <c r="J1337" s="388"/>
      <c r="K1337" s="388"/>
      <c r="L1337" s="388"/>
      <c r="M1337" s="388"/>
      <c r="N1337" s="388"/>
      <c r="O1337" s="388"/>
      <c r="P1337" s="388"/>
      <c r="Q1337" s="388"/>
      <c r="R1337" s="388"/>
      <c r="S1337" s="388"/>
      <c r="T1337" s="388"/>
      <c r="U1337" s="388"/>
      <c r="V1337" s="388"/>
      <c r="W1337" s="42"/>
      <c r="X1337" s="42"/>
      <c r="Y1337" s="382"/>
      <c r="Z1337" s="42"/>
      <c r="AA1337" s="42"/>
      <c r="AB1337" s="42"/>
    </row>
    <row r="1338" spans="4:28">
      <c r="D1338" s="388"/>
      <c r="E1338" s="388"/>
      <c r="F1338" s="42"/>
      <c r="G1338" s="265"/>
      <c r="H1338" s="388"/>
      <c r="I1338" s="388"/>
      <c r="J1338" s="388"/>
      <c r="K1338" s="388"/>
      <c r="L1338" s="388"/>
      <c r="M1338" s="388"/>
      <c r="N1338" s="388"/>
      <c r="O1338" s="388"/>
      <c r="P1338" s="388"/>
      <c r="Q1338" s="388"/>
      <c r="R1338" s="388"/>
      <c r="S1338" s="388"/>
      <c r="T1338" s="388"/>
      <c r="U1338" s="388"/>
      <c r="V1338" s="388"/>
      <c r="W1338" s="42"/>
      <c r="X1338" s="42"/>
      <c r="Y1338" s="382"/>
      <c r="Z1338" s="42"/>
      <c r="AA1338" s="42"/>
      <c r="AB1338" s="42"/>
    </row>
    <row r="1339" spans="4:28">
      <c r="D1339" s="388"/>
      <c r="E1339" s="388"/>
      <c r="F1339" s="42"/>
      <c r="G1339" s="265"/>
      <c r="H1339" s="388"/>
      <c r="I1339" s="388"/>
      <c r="J1339" s="388"/>
      <c r="K1339" s="388"/>
      <c r="L1339" s="388"/>
      <c r="M1339" s="388"/>
      <c r="N1339" s="388"/>
      <c r="O1339" s="388"/>
      <c r="P1339" s="388"/>
      <c r="Q1339" s="388"/>
      <c r="R1339" s="388"/>
      <c r="S1339" s="388"/>
      <c r="T1339" s="388"/>
      <c r="U1339" s="388"/>
      <c r="V1339" s="388"/>
      <c r="W1339" s="42"/>
      <c r="X1339" s="42"/>
      <c r="Y1339" s="382"/>
      <c r="Z1339" s="42"/>
      <c r="AA1339" s="42"/>
      <c r="AB1339" s="42"/>
    </row>
    <row r="1340" spans="4:28">
      <c r="D1340" s="388"/>
      <c r="E1340" s="388"/>
      <c r="F1340" s="42"/>
      <c r="G1340" s="265"/>
      <c r="H1340" s="388"/>
      <c r="I1340" s="388"/>
      <c r="J1340" s="388"/>
      <c r="K1340" s="388"/>
      <c r="L1340" s="388"/>
      <c r="M1340" s="388"/>
      <c r="N1340" s="388"/>
      <c r="O1340" s="388"/>
      <c r="P1340" s="388"/>
      <c r="Q1340" s="388"/>
      <c r="R1340" s="388"/>
      <c r="S1340" s="388"/>
      <c r="T1340" s="388"/>
      <c r="U1340" s="388"/>
      <c r="V1340" s="388"/>
      <c r="W1340" s="42"/>
      <c r="X1340" s="42"/>
      <c r="Y1340" s="382"/>
      <c r="Z1340" s="42"/>
      <c r="AA1340" s="42"/>
      <c r="AB1340" s="42"/>
    </row>
    <row r="1341" spans="4:28">
      <c r="D1341" s="388"/>
      <c r="E1341" s="388"/>
      <c r="F1341" s="42"/>
      <c r="G1341" s="265"/>
      <c r="H1341" s="388"/>
      <c r="I1341" s="388"/>
      <c r="J1341" s="388"/>
      <c r="K1341" s="388"/>
      <c r="L1341" s="388"/>
      <c r="M1341" s="388"/>
      <c r="N1341" s="388"/>
      <c r="O1341" s="388"/>
      <c r="P1341" s="388"/>
      <c r="Q1341" s="388"/>
      <c r="R1341" s="388"/>
      <c r="S1341" s="388"/>
      <c r="T1341" s="388"/>
      <c r="U1341" s="388"/>
      <c r="V1341" s="388"/>
      <c r="W1341" s="42"/>
      <c r="X1341" s="42"/>
      <c r="Y1341" s="382"/>
      <c r="Z1341" s="42"/>
      <c r="AA1341" s="42"/>
      <c r="AB1341" s="42"/>
    </row>
    <row r="1342" spans="4:28">
      <c r="D1342" s="388"/>
      <c r="E1342" s="388"/>
      <c r="F1342" s="42"/>
      <c r="G1342" s="265"/>
      <c r="H1342" s="388"/>
      <c r="I1342" s="388"/>
      <c r="J1342" s="388"/>
      <c r="K1342" s="388"/>
      <c r="L1342" s="388"/>
      <c r="M1342" s="388"/>
      <c r="N1342" s="388"/>
      <c r="O1342" s="388"/>
      <c r="P1342" s="388"/>
      <c r="Q1342" s="388"/>
      <c r="R1342" s="388"/>
      <c r="S1342" s="388"/>
      <c r="T1342" s="388"/>
      <c r="U1342" s="388"/>
      <c r="V1342" s="388"/>
      <c r="W1342" s="42"/>
      <c r="X1342" s="42"/>
      <c r="Y1342" s="382"/>
      <c r="Z1342" s="42"/>
      <c r="AA1342" s="42"/>
      <c r="AB1342" s="42"/>
    </row>
    <row r="1343" spans="4:28">
      <c r="D1343" s="388"/>
      <c r="E1343" s="388"/>
      <c r="F1343" s="42"/>
      <c r="G1343" s="265"/>
      <c r="H1343" s="388"/>
      <c r="I1343" s="388"/>
      <c r="J1343" s="388"/>
      <c r="K1343" s="388"/>
      <c r="L1343" s="388"/>
      <c r="M1343" s="388"/>
      <c r="N1343" s="388"/>
      <c r="O1343" s="388"/>
      <c r="P1343" s="388"/>
      <c r="Q1343" s="388"/>
      <c r="R1343" s="388"/>
      <c r="S1343" s="388"/>
      <c r="T1343" s="388"/>
      <c r="U1343" s="388"/>
      <c r="V1343" s="388"/>
      <c r="W1343" s="42"/>
      <c r="X1343" s="42"/>
      <c r="Y1343" s="382"/>
      <c r="Z1343" s="42"/>
      <c r="AA1343" s="42"/>
      <c r="AB1343" s="42"/>
    </row>
    <row r="1344" spans="4:28">
      <c r="D1344" s="388"/>
      <c r="E1344" s="388"/>
      <c r="F1344" s="42"/>
      <c r="G1344" s="265"/>
      <c r="H1344" s="388"/>
      <c r="I1344" s="388"/>
      <c r="J1344" s="388"/>
      <c r="K1344" s="388"/>
      <c r="L1344" s="388"/>
      <c r="M1344" s="388"/>
      <c r="N1344" s="388"/>
      <c r="O1344" s="388"/>
      <c r="P1344" s="388"/>
      <c r="Q1344" s="388"/>
      <c r="R1344" s="388"/>
      <c r="S1344" s="388"/>
      <c r="T1344" s="388"/>
      <c r="U1344" s="388"/>
      <c r="V1344" s="388"/>
      <c r="W1344" s="42"/>
      <c r="X1344" s="42"/>
      <c r="Y1344" s="382"/>
      <c r="Z1344" s="42"/>
      <c r="AA1344" s="42"/>
      <c r="AB1344" s="42"/>
    </row>
    <row r="1345" spans="4:28">
      <c r="D1345" s="388"/>
      <c r="E1345" s="388"/>
      <c r="F1345" s="42"/>
      <c r="G1345" s="265"/>
      <c r="H1345" s="388"/>
      <c r="I1345" s="388"/>
      <c r="J1345" s="388"/>
      <c r="K1345" s="388"/>
      <c r="L1345" s="388"/>
      <c r="M1345" s="388"/>
      <c r="N1345" s="388"/>
      <c r="O1345" s="388"/>
      <c r="P1345" s="388"/>
      <c r="Q1345" s="388"/>
      <c r="R1345" s="388"/>
      <c r="S1345" s="388"/>
      <c r="T1345" s="388"/>
      <c r="U1345" s="388"/>
      <c r="V1345" s="388"/>
      <c r="W1345" s="42"/>
      <c r="X1345" s="42"/>
      <c r="Y1345" s="382"/>
      <c r="Z1345" s="42"/>
      <c r="AA1345" s="42"/>
      <c r="AB1345" s="42"/>
    </row>
    <row r="1346" spans="4:28">
      <c r="D1346" s="388"/>
      <c r="E1346" s="388"/>
      <c r="F1346" s="42"/>
      <c r="G1346" s="265"/>
      <c r="H1346" s="388"/>
      <c r="I1346" s="388"/>
      <c r="J1346" s="388"/>
      <c r="K1346" s="388"/>
      <c r="L1346" s="388"/>
      <c r="M1346" s="388"/>
      <c r="N1346" s="388"/>
      <c r="O1346" s="388"/>
      <c r="P1346" s="388"/>
      <c r="Q1346" s="388"/>
      <c r="R1346" s="388"/>
      <c r="S1346" s="388"/>
      <c r="T1346" s="388"/>
      <c r="U1346" s="388"/>
      <c r="V1346" s="388"/>
      <c r="W1346" s="42"/>
      <c r="X1346" s="42"/>
      <c r="Y1346" s="382"/>
      <c r="Z1346" s="42"/>
      <c r="AA1346" s="42"/>
      <c r="AB1346" s="42"/>
    </row>
    <row r="1347" spans="4:28">
      <c r="D1347" s="388"/>
      <c r="E1347" s="388"/>
      <c r="F1347" s="42"/>
      <c r="G1347" s="265"/>
      <c r="H1347" s="388"/>
      <c r="I1347" s="388"/>
      <c r="J1347" s="388"/>
      <c r="K1347" s="388"/>
      <c r="L1347" s="388"/>
      <c r="M1347" s="388"/>
      <c r="N1347" s="388"/>
      <c r="O1347" s="388"/>
      <c r="P1347" s="388"/>
      <c r="Q1347" s="388"/>
      <c r="R1347" s="388"/>
      <c r="S1347" s="388"/>
      <c r="T1347" s="388"/>
      <c r="U1347" s="388"/>
      <c r="V1347" s="388"/>
      <c r="W1347" s="42"/>
      <c r="X1347" s="42"/>
      <c r="Y1347" s="382"/>
      <c r="Z1347" s="42"/>
      <c r="AA1347" s="42"/>
      <c r="AB1347" s="42"/>
    </row>
    <row r="1348" spans="4:28">
      <c r="D1348" s="388"/>
      <c r="E1348" s="388"/>
      <c r="F1348" s="42"/>
      <c r="G1348" s="265"/>
      <c r="H1348" s="388"/>
      <c r="I1348" s="388"/>
      <c r="J1348" s="388"/>
      <c r="K1348" s="388"/>
      <c r="L1348" s="388"/>
      <c r="M1348" s="388"/>
      <c r="N1348" s="388"/>
      <c r="O1348" s="388"/>
      <c r="P1348" s="388"/>
      <c r="Q1348" s="388"/>
      <c r="R1348" s="388"/>
      <c r="S1348" s="388"/>
      <c r="T1348" s="388"/>
      <c r="U1348" s="388"/>
      <c r="V1348" s="388"/>
      <c r="W1348" s="42"/>
      <c r="X1348" s="42"/>
      <c r="Y1348" s="382"/>
      <c r="Z1348" s="42"/>
      <c r="AA1348" s="42"/>
      <c r="AB1348" s="42"/>
    </row>
    <row r="1349" spans="4:28">
      <c r="D1349" s="388"/>
      <c r="E1349" s="388"/>
      <c r="F1349" s="42"/>
      <c r="G1349" s="265"/>
      <c r="H1349" s="388"/>
      <c r="I1349" s="388"/>
      <c r="J1349" s="388"/>
      <c r="K1349" s="388"/>
      <c r="L1349" s="388"/>
      <c r="M1349" s="388"/>
      <c r="N1349" s="388"/>
      <c r="O1349" s="388"/>
      <c r="P1349" s="388"/>
      <c r="Q1349" s="388"/>
      <c r="R1349" s="388"/>
      <c r="S1349" s="388"/>
      <c r="T1349" s="388"/>
      <c r="U1349" s="388"/>
      <c r="V1349" s="388"/>
      <c r="W1349" s="42"/>
      <c r="X1349" s="42"/>
      <c r="Y1349" s="382"/>
      <c r="Z1349" s="42"/>
      <c r="AA1349" s="42"/>
      <c r="AB1349" s="42"/>
    </row>
    <row r="1350" spans="4:28">
      <c r="D1350" s="388"/>
      <c r="E1350" s="388"/>
      <c r="F1350" s="42"/>
      <c r="G1350" s="265"/>
      <c r="H1350" s="388"/>
      <c r="I1350" s="388"/>
      <c r="J1350" s="388"/>
      <c r="K1350" s="388"/>
      <c r="L1350" s="388"/>
      <c r="M1350" s="388"/>
      <c r="N1350" s="388"/>
      <c r="O1350" s="388"/>
      <c r="P1350" s="388"/>
      <c r="Q1350" s="388"/>
      <c r="R1350" s="388"/>
      <c r="S1350" s="388"/>
      <c r="T1350" s="388"/>
      <c r="U1350" s="388"/>
      <c r="V1350" s="388"/>
      <c r="W1350" s="42"/>
      <c r="X1350" s="42"/>
      <c r="Y1350" s="382"/>
      <c r="Z1350" s="42"/>
      <c r="AA1350" s="42"/>
      <c r="AB1350" s="42"/>
    </row>
    <row r="1351" spans="4:28">
      <c r="D1351" s="388"/>
      <c r="E1351" s="388"/>
      <c r="F1351" s="42"/>
      <c r="G1351" s="265"/>
      <c r="H1351" s="388"/>
      <c r="I1351" s="388"/>
      <c r="J1351" s="388"/>
      <c r="K1351" s="388"/>
      <c r="L1351" s="388"/>
      <c r="M1351" s="388"/>
      <c r="N1351" s="388"/>
      <c r="O1351" s="388"/>
      <c r="P1351" s="388"/>
      <c r="Q1351" s="388"/>
      <c r="R1351" s="388"/>
      <c r="S1351" s="388"/>
      <c r="T1351" s="388"/>
      <c r="U1351" s="388"/>
      <c r="V1351" s="388"/>
      <c r="W1351" s="42"/>
      <c r="X1351" s="42"/>
      <c r="Y1351" s="382"/>
      <c r="Z1351" s="42"/>
      <c r="AA1351" s="42"/>
      <c r="AB1351" s="42"/>
    </row>
    <row r="1352" spans="4:28">
      <c r="D1352" s="388"/>
      <c r="E1352" s="388"/>
      <c r="F1352" s="42"/>
      <c r="G1352" s="265"/>
      <c r="H1352" s="388"/>
      <c r="I1352" s="388"/>
      <c r="J1352" s="388"/>
      <c r="K1352" s="388"/>
      <c r="L1352" s="388"/>
      <c r="M1352" s="388"/>
      <c r="N1352" s="388"/>
      <c r="O1352" s="388"/>
      <c r="P1352" s="388"/>
      <c r="Q1352" s="388"/>
      <c r="R1352" s="388"/>
      <c r="S1352" s="388"/>
      <c r="T1352" s="388"/>
      <c r="U1352" s="388"/>
      <c r="V1352" s="388"/>
      <c r="W1352" s="42"/>
      <c r="X1352" s="42"/>
      <c r="Y1352" s="382"/>
      <c r="Z1352" s="42"/>
      <c r="AA1352" s="42"/>
      <c r="AB1352" s="42"/>
    </row>
    <row r="1353" spans="4:28">
      <c r="D1353" s="388"/>
      <c r="E1353" s="388"/>
      <c r="F1353" s="42"/>
      <c r="G1353" s="265"/>
      <c r="H1353" s="388"/>
      <c r="I1353" s="388"/>
      <c r="J1353" s="388"/>
      <c r="K1353" s="388"/>
      <c r="L1353" s="388"/>
      <c r="M1353" s="388"/>
      <c r="N1353" s="388"/>
      <c r="O1353" s="388"/>
      <c r="P1353" s="388"/>
      <c r="Q1353" s="388"/>
      <c r="R1353" s="388"/>
      <c r="S1353" s="388"/>
      <c r="T1353" s="388"/>
      <c r="U1353" s="388"/>
      <c r="V1353" s="388"/>
      <c r="W1353" s="42"/>
      <c r="X1353" s="42"/>
      <c r="Y1353" s="382"/>
      <c r="Z1353" s="42"/>
      <c r="AA1353" s="42"/>
      <c r="AB1353" s="42"/>
    </row>
    <row r="1354" spans="4:28">
      <c r="D1354" s="388"/>
      <c r="E1354" s="388"/>
      <c r="F1354" s="42"/>
      <c r="G1354" s="265"/>
      <c r="H1354" s="388"/>
      <c r="I1354" s="388"/>
      <c r="J1354" s="388"/>
      <c r="K1354" s="388"/>
      <c r="L1354" s="388"/>
      <c r="M1354" s="388"/>
      <c r="N1354" s="388"/>
      <c r="O1354" s="388"/>
      <c r="P1354" s="388"/>
      <c r="Q1354" s="388"/>
      <c r="R1354" s="388"/>
      <c r="S1354" s="388"/>
      <c r="T1354" s="388"/>
      <c r="U1354" s="388"/>
      <c r="V1354" s="388"/>
      <c r="W1354" s="42"/>
      <c r="X1354" s="42"/>
      <c r="Y1354" s="382"/>
      <c r="Z1354" s="42"/>
      <c r="AA1354" s="42"/>
      <c r="AB1354" s="42"/>
    </row>
    <row r="1355" spans="4:28">
      <c r="D1355" s="388"/>
      <c r="E1355" s="388"/>
      <c r="F1355" s="42"/>
      <c r="G1355" s="265"/>
      <c r="H1355" s="388"/>
      <c r="I1355" s="388"/>
      <c r="J1355" s="388"/>
      <c r="K1355" s="388"/>
      <c r="L1355" s="388"/>
      <c r="M1355" s="388"/>
      <c r="N1355" s="388"/>
      <c r="O1355" s="388"/>
      <c r="P1355" s="388"/>
      <c r="Q1355" s="388"/>
      <c r="R1355" s="388"/>
      <c r="S1355" s="388"/>
      <c r="T1355" s="388"/>
      <c r="U1355" s="388"/>
      <c r="V1355" s="388"/>
      <c r="W1355" s="42"/>
      <c r="X1355" s="42"/>
      <c r="Y1355" s="382"/>
      <c r="Z1355" s="42"/>
      <c r="AA1355" s="42"/>
      <c r="AB1355" s="42"/>
    </row>
    <row r="1356" spans="4:28">
      <c r="D1356" s="388"/>
      <c r="E1356" s="388"/>
      <c r="F1356" s="42"/>
      <c r="G1356" s="265"/>
      <c r="H1356" s="388"/>
      <c r="I1356" s="388"/>
      <c r="J1356" s="388"/>
      <c r="K1356" s="388"/>
      <c r="L1356" s="388"/>
      <c r="M1356" s="388"/>
      <c r="N1356" s="388"/>
      <c r="O1356" s="388"/>
      <c r="P1356" s="388"/>
      <c r="Q1356" s="388"/>
      <c r="R1356" s="388"/>
      <c r="S1356" s="388"/>
      <c r="T1356" s="388"/>
      <c r="U1356" s="388"/>
      <c r="V1356" s="388"/>
      <c r="W1356" s="42"/>
      <c r="X1356" s="42"/>
      <c r="Y1356" s="382"/>
      <c r="Z1356" s="42"/>
      <c r="AA1356" s="42"/>
      <c r="AB1356" s="42"/>
    </row>
    <row r="1357" spans="4:28">
      <c r="D1357" s="388"/>
      <c r="E1357" s="388"/>
      <c r="F1357" s="42"/>
      <c r="G1357" s="265"/>
      <c r="H1357" s="388"/>
      <c r="I1357" s="388"/>
      <c r="J1357" s="388"/>
      <c r="K1357" s="388"/>
      <c r="L1357" s="388"/>
      <c r="M1357" s="388"/>
      <c r="N1357" s="388"/>
      <c r="O1357" s="388"/>
      <c r="P1357" s="388"/>
      <c r="Q1357" s="388"/>
      <c r="R1357" s="388"/>
      <c r="S1357" s="388"/>
      <c r="T1357" s="388"/>
      <c r="U1357" s="388"/>
      <c r="V1357" s="388"/>
      <c r="W1357" s="42"/>
      <c r="X1357" s="42"/>
      <c r="Y1357" s="382"/>
      <c r="Z1357" s="42"/>
      <c r="AA1357" s="42"/>
      <c r="AB1357" s="42"/>
    </row>
    <row r="1358" spans="4:28">
      <c r="D1358" s="388"/>
      <c r="E1358" s="388"/>
      <c r="F1358" s="42"/>
      <c r="G1358" s="265"/>
      <c r="H1358" s="388"/>
      <c r="I1358" s="388"/>
      <c r="J1358" s="388"/>
      <c r="K1358" s="388"/>
      <c r="L1358" s="388"/>
      <c r="M1358" s="388"/>
      <c r="N1358" s="388"/>
      <c r="O1358" s="388"/>
      <c r="P1358" s="388"/>
      <c r="Q1358" s="388"/>
      <c r="R1358" s="388"/>
      <c r="S1358" s="388"/>
      <c r="T1358" s="388"/>
      <c r="U1358" s="388"/>
      <c r="V1358" s="388"/>
      <c r="W1358" s="42"/>
      <c r="X1358" s="42"/>
      <c r="Y1358" s="382"/>
      <c r="Z1358" s="42"/>
      <c r="AA1358" s="42"/>
      <c r="AB1358" s="42"/>
    </row>
    <row r="1359" spans="4:28">
      <c r="D1359" s="388"/>
      <c r="E1359" s="388"/>
      <c r="F1359" s="42"/>
      <c r="G1359" s="265"/>
      <c r="H1359" s="388"/>
      <c r="I1359" s="388"/>
      <c r="J1359" s="388"/>
      <c r="K1359" s="388"/>
      <c r="L1359" s="388"/>
      <c r="M1359" s="388"/>
      <c r="N1359" s="388"/>
      <c r="O1359" s="388"/>
      <c r="P1359" s="388"/>
      <c r="Q1359" s="388"/>
      <c r="R1359" s="388"/>
      <c r="S1359" s="388"/>
      <c r="T1359" s="388"/>
      <c r="U1359" s="388"/>
      <c r="V1359" s="388"/>
      <c r="W1359" s="42"/>
      <c r="X1359" s="42"/>
      <c r="Y1359" s="382"/>
      <c r="Z1359" s="42"/>
      <c r="AA1359" s="42"/>
      <c r="AB1359" s="42"/>
    </row>
    <row r="1360" spans="4:28">
      <c r="D1360" s="388"/>
      <c r="E1360" s="388"/>
      <c r="F1360" s="42"/>
      <c r="G1360" s="265"/>
      <c r="H1360" s="388"/>
      <c r="I1360" s="388"/>
      <c r="J1360" s="388"/>
      <c r="K1360" s="388"/>
      <c r="L1360" s="388"/>
      <c r="M1360" s="388"/>
      <c r="N1360" s="388"/>
      <c r="O1360" s="388"/>
      <c r="P1360" s="388"/>
      <c r="Q1360" s="388"/>
      <c r="R1360" s="388"/>
      <c r="S1360" s="388"/>
      <c r="T1360" s="388"/>
      <c r="U1360" s="388"/>
      <c r="V1360" s="388"/>
      <c r="W1360" s="42"/>
      <c r="X1360" s="42"/>
      <c r="Y1360" s="382"/>
      <c r="Z1360" s="42"/>
      <c r="AA1360" s="42"/>
      <c r="AB1360" s="42"/>
    </row>
    <row r="1361" spans="4:28">
      <c r="D1361" s="388"/>
      <c r="E1361" s="388"/>
      <c r="F1361" s="42"/>
      <c r="G1361" s="265"/>
      <c r="H1361" s="388"/>
      <c r="I1361" s="388"/>
      <c r="J1361" s="388"/>
      <c r="K1361" s="388"/>
      <c r="L1361" s="388"/>
      <c r="M1361" s="388"/>
      <c r="N1361" s="388"/>
      <c r="O1361" s="388"/>
      <c r="P1361" s="388"/>
      <c r="Q1361" s="388"/>
      <c r="R1361" s="388"/>
      <c r="S1361" s="388"/>
      <c r="T1361" s="388"/>
      <c r="U1361" s="388"/>
      <c r="V1361" s="388"/>
      <c r="W1361" s="42"/>
      <c r="X1361" s="42"/>
      <c r="Y1361" s="382"/>
      <c r="Z1361" s="42"/>
      <c r="AA1361" s="42"/>
      <c r="AB1361" s="42"/>
    </row>
    <row r="1362" spans="4:28">
      <c r="D1362" s="388"/>
      <c r="E1362" s="388"/>
      <c r="F1362" s="42"/>
      <c r="G1362" s="265"/>
      <c r="H1362" s="388"/>
      <c r="I1362" s="388"/>
      <c r="J1362" s="388"/>
      <c r="K1362" s="388"/>
      <c r="L1362" s="388"/>
      <c r="M1362" s="388"/>
      <c r="N1362" s="388"/>
      <c r="O1362" s="388"/>
      <c r="P1362" s="388"/>
      <c r="Q1362" s="388"/>
      <c r="R1362" s="388"/>
      <c r="S1362" s="388"/>
      <c r="T1362" s="388"/>
      <c r="U1362" s="388"/>
      <c r="V1362" s="388"/>
      <c r="W1362" s="42"/>
      <c r="X1362" s="42"/>
      <c r="Y1362" s="382"/>
      <c r="Z1362" s="42"/>
      <c r="AA1362" s="42"/>
      <c r="AB1362" s="42"/>
    </row>
    <row r="1363" spans="4:28">
      <c r="D1363" s="388"/>
      <c r="E1363" s="388"/>
      <c r="F1363" s="42"/>
      <c r="G1363" s="265"/>
      <c r="H1363" s="388"/>
      <c r="I1363" s="388"/>
      <c r="J1363" s="388"/>
      <c r="K1363" s="388"/>
      <c r="L1363" s="388"/>
      <c r="M1363" s="388"/>
      <c r="N1363" s="388"/>
      <c r="O1363" s="388"/>
      <c r="P1363" s="388"/>
      <c r="Q1363" s="388"/>
      <c r="R1363" s="388"/>
      <c r="S1363" s="388"/>
      <c r="T1363" s="388"/>
      <c r="U1363" s="388"/>
      <c r="V1363" s="388"/>
      <c r="W1363" s="42"/>
      <c r="X1363" s="42"/>
      <c r="Y1363" s="382"/>
      <c r="Z1363" s="42"/>
      <c r="AA1363" s="42"/>
      <c r="AB1363" s="42"/>
    </row>
    <row r="1364" spans="4:28">
      <c r="D1364" s="388"/>
      <c r="E1364" s="388"/>
      <c r="F1364" s="42"/>
      <c r="G1364" s="265"/>
      <c r="H1364" s="388"/>
      <c r="I1364" s="388"/>
      <c r="J1364" s="388"/>
      <c r="K1364" s="388"/>
      <c r="L1364" s="388"/>
      <c r="M1364" s="388"/>
      <c r="N1364" s="388"/>
      <c r="O1364" s="388"/>
      <c r="P1364" s="388"/>
      <c r="Q1364" s="388"/>
      <c r="R1364" s="388"/>
      <c r="S1364" s="388"/>
      <c r="T1364" s="388"/>
      <c r="U1364" s="388"/>
      <c r="V1364" s="388"/>
      <c r="W1364" s="42"/>
      <c r="X1364" s="42"/>
      <c r="Y1364" s="382"/>
      <c r="Z1364" s="42"/>
      <c r="AA1364" s="42"/>
      <c r="AB1364" s="42"/>
    </row>
    <row r="1365" spans="4:28">
      <c r="D1365" s="388"/>
      <c r="E1365" s="388"/>
      <c r="F1365" s="42"/>
      <c r="G1365" s="265"/>
      <c r="H1365" s="388"/>
      <c r="I1365" s="388"/>
      <c r="J1365" s="388"/>
      <c r="K1365" s="388"/>
      <c r="L1365" s="388"/>
      <c r="M1365" s="388"/>
      <c r="N1365" s="388"/>
      <c r="O1365" s="388"/>
      <c r="P1365" s="388"/>
      <c r="Q1365" s="388"/>
      <c r="R1365" s="388"/>
      <c r="S1365" s="388"/>
      <c r="T1365" s="388"/>
      <c r="U1365" s="388"/>
      <c r="V1365" s="388"/>
      <c r="W1365" s="42"/>
      <c r="X1365" s="42"/>
      <c r="Y1365" s="382"/>
      <c r="Z1365" s="42"/>
      <c r="AA1365" s="42"/>
      <c r="AB1365" s="42"/>
    </row>
    <row r="1366" spans="4:28">
      <c r="D1366" s="388"/>
      <c r="E1366" s="388"/>
      <c r="F1366" s="42"/>
      <c r="G1366" s="265"/>
      <c r="H1366" s="388"/>
      <c r="I1366" s="388"/>
      <c r="J1366" s="388"/>
      <c r="K1366" s="388"/>
      <c r="L1366" s="388"/>
      <c r="M1366" s="388"/>
      <c r="N1366" s="388"/>
      <c r="O1366" s="388"/>
      <c r="P1366" s="388"/>
      <c r="Q1366" s="388"/>
      <c r="R1366" s="388"/>
      <c r="S1366" s="388"/>
      <c r="T1366" s="388"/>
      <c r="U1366" s="388"/>
      <c r="V1366" s="388"/>
      <c r="W1366" s="42"/>
      <c r="X1366" s="42"/>
      <c r="Y1366" s="382"/>
      <c r="Z1366" s="42"/>
      <c r="AA1366" s="42"/>
      <c r="AB1366" s="42"/>
    </row>
    <row r="1367" spans="4:28">
      <c r="D1367" s="388"/>
      <c r="E1367" s="388"/>
      <c r="F1367" s="42"/>
      <c r="G1367" s="265"/>
      <c r="H1367" s="388"/>
      <c r="I1367" s="388"/>
      <c r="J1367" s="388"/>
      <c r="K1367" s="388"/>
      <c r="L1367" s="388"/>
      <c r="M1367" s="388"/>
      <c r="N1367" s="388"/>
      <c r="O1367" s="388"/>
      <c r="P1367" s="388"/>
      <c r="Q1367" s="388"/>
      <c r="R1367" s="388"/>
      <c r="S1367" s="388"/>
      <c r="T1367" s="388"/>
      <c r="U1367" s="388"/>
      <c r="V1367" s="388"/>
      <c r="W1367" s="42"/>
      <c r="X1367" s="42"/>
      <c r="Y1367" s="382"/>
      <c r="Z1367" s="42"/>
      <c r="AA1367" s="42"/>
      <c r="AB1367" s="42"/>
    </row>
    <row r="1368" spans="4:28">
      <c r="D1368" s="388"/>
      <c r="E1368" s="388"/>
      <c r="F1368" s="42"/>
      <c r="G1368" s="265"/>
      <c r="H1368" s="388"/>
      <c r="I1368" s="388"/>
      <c r="J1368" s="388"/>
      <c r="K1368" s="388"/>
      <c r="L1368" s="388"/>
      <c r="M1368" s="388"/>
      <c r="N1368" s="388"/>
      <c r="O1368" s="388"/>
      <c r="P1368" s="388"/>
      <c r="Q1368" s="388"/>
      <c r="R1368" s="388"/>
      <c r="S1368" s="388"/>
      <c r="T1368" s="388"/>
      <c r="U1368" s="388"/>
      <c r="V1368" s="388"/>
      <c r="W1368" s="42"/>
      <c r="X1368" s="42"/>
      <c r="Y1368" s="382"/>
      <c r="Z1368" s="42"/>
      <c r="AA1368" s="42"/>
      <c r="AB1368" s="42"/>
    </row>
    <row r="1369" spans="4:28">
      <c r="D1369" s="388"/>
      <c r="E1369" s="388"/>
      <c r="F1369" s="42"/>
      <c r="G1369" s="265"/>
      <c r="H1369" s="388"/>
      <c r="I1369" s="388"/>
      <c r="J1369" s="388"/>
      <c r="K1369" s="388"/>
      <c r="L1369" s="388"/>
      <c r="M1369" s="388"/>
      <c r="N1369" s="388"/>
      <c r="O1369" s="388"/>
      <c r="P1369" s="388"/>
      <c r="Q1369" s="388"/>
      <c r="R1369" s="388"/>
      <c r="S1369" s="388"/>
      <c r="T1369" s="388"/>
      <c r="U1369" s="388"/>
      <c r="V1369" s="388"/>
      <c r="W1369" s="42"/>
      <c r="X1369" s="42"/>
      <c r="Y1369" s="382"/>
      <c r="Z1369" s="42"/>
      <c r="AA1369" s="42"/>
      <c r="AB1369" s="42"/>
    </row>
    <row r="1370" spans="4:28">
      <c r="D1370" s="388"/>
      <c r="E1370" s="388"/>
      <c r="F1370" s="42"/>
      <c r="G1370" s="265"/>
      <c r="H1370" s="388"/>
      <c r="I1370" s="388"/>
      <c r="J1370" s="388"/>
      <c r="K1370" s="388"/>
      <c r="L1370" s="388"/>
      <c r="M1370" s="388"/>
      <c r="N1370" s="388"/>
      <c r="O1370" s="388"/>
      <c r="P1370" s="388"/>
      <c r="Q1370" s="388"/>
      <c r="R1370" s="388"/>
      <c r="S1370" s="388"/>
      <c r="T1370" s="388"/>
      <c r="U1370" s="388"/>
      <c r="V1370" s="388"/>
      <c r="W1370" s="42"/>
      <c r="X1370" s="42"/>
      <c r="Y1370" s="382"/>
      <c r="Z1370" s="42"/>
      <c r="AA1370" s="42"/>
      <c r="AB1370" s="42"/>
    </row>
    <row r="1371" spans="4:28">
      <c r="D1371" s="388"/>
      <c r="E1371" s="388"/>
      <c r="F1371" s="42"/>
      <c r="G1371" s="265"/>
      <c r="H1371" s="388"/>
      <c r="I1371" s="388"/>
      <c r="J1371" s="388"/>
      <c r="K1371" s="388"/>
      <c r="L1371" s="388"/>
      <c r="M1371" s="388"/>
      <c r="N1371" s="388"/>
      <c r="O1371" s="388"/>
      <c r="P1371" s="388"/>
      <c r="Q1371" s="388"/>
      <c r="R1371" s="388"/>
      <c r="S1371" s="388"/>
      <c r="T1371" s="388"/>
      <c r="U1371" s="388"/>
      <c r="V1371" s="388"/>
      <c r="W1371" s="42"/>
      <c r="X1371" s="42"/>
      <c r="Y1371" s="382"/>
      <c r="Z1371" s="42"/>
      <c r="AA1371" s="42"/>
      <c r="AB1371" s="42"/>
    </row>
    <row r="1372" spans="4:28">
      <c r="D1372" s="388"/>
      <c r="E1372" s="388"/>
      <c r="F1372" s="42"/>
      <c r="G1372" s="265"/>
      <c r="H1372" s="388"/>
      <c r="I1372" s="388"/>
      <c r="J1372" s="388"/>
      <c r="K1372" s="388"/>
      <c r="L1372" s="388"/>
      <c r="M1372" s="388"/>
      <c r="N1372" s="388"/>
      <c r="O1372" s="388"/>
      <c r="P1372" s="388"/>
      <c r="Q1372" s="388"/>
      <c r="R1372" s="388"/>
      <c r="S1372" s="388"/>
      <c r="T1372" s="388"/>
      <c r="U1372" s="388"/>
      <c r="V1372" s="388"/>
      <c r="W1372" s="42"/>
      <c r="X1372" s="42"/>
      <c r="Y1372" s="382"/>
      <c r="Z1372" s="42"/>
      <c r="AA1372" s="42"/>
      <c r="AB1372" s="42"/>
    </row>
    <row r="1373" spans="4:28">
      <c r="D1373" s="388"/>
      <c r="E1373" s="388"/>
      <c r="F1373" s="42"/>
      <c r="G1373" s="265"/>
      <c r="H1373" s="388"/>
      <c r="I1373" s="388"/>
      <c r="J1373" s="388"/>
      <c r="K1373" s="388"/>
      <c r="L1373" s="388"/>
      <c r="M1373" s="388"/>
      <c r="N1373" s="388"/>
      <c r="O1373" s="388"/>
      <c r="P1373" s="388"/>
      <c r="Q1373" s="388"/>
      <c r="R1373" s="388"/>
      <c r="S1373" s="388"/>
      <c r="T1373" s="388"/>
      <c r="U1373" s="388"/>
      <c r="V1373" s="388"/>
      <c r="W1373" s="42"/>
      <c r="X1373" s="42"/>
      <c r="Y1373" s="382"/>
      <c r="Z1373" s="42"/>
      <c r="AA1373" s="42"/>
      <c r="AB1373" s="42"/>
    </row>
    <row r="1374" spans="4:28">
      <c r="D1374" s="388"/>
      <c r="E1374" s="388"/>
      <c r="F1374" s="42"/>
      <c r="G1374" s="265"/>
      <c r="H1374" s="388"/>
      <c r="I1374" s="388"/>
      <c r="J1374" s="388"/>
      <c r="K1374" s="388"/>
      <c r="L1374" s="388"/>
      <c r="M1374" s="388"/>
      <c r="N1374" s="388"/>
      <c r="O1374" s="388"/>
      <c r="P1374" s="388"/>
      <c r="Q1374" s="388"/>
      <c r="R1374" s="388"/>
      <c r="S1374" s="388"/>
      <c r="T1374" s="388"/>
      <c r="U1374" s="388"/>
      <c r="V1374" s="388"/>
      <c r="W1374" s="42"/>
      <c r="X1374" s="42"/>
      <c r="Y1374" s="382"/>
      <c r="Z1374" s="42"/>
      <c r="AA1374" s="42"/>
      <c r="AB1374" s="42"/>
    </row>
    <row r="1375" spans="4:28">
      <c r="D1375" s="388"/>
      <c r="E1375" s="388"/>
      <c r="F1375" s="42"/>
      <c r="G1375" s="265"/>
      <c r="H1375" s="388"/>
      <c r="I1375" s="388"/>
      <c r="J1375" s="388"/>
      <c r="K1375" s="388"/>
      <c r="L1375" s="388"/>
      <c r="M1375" s="388"/>
      <c r="N1375" s="388"/>
      <c r="O1375" s="388"/>
      <c r="P1375" s="388"/>
      <c r="Q1375" s="388"/>
      <c r="R1375" s="388"/>
      <c r="S1375" s="388"/>
      <c r="T1375" s="388"/>
      <c r="U1375" s="388"/>
      <c r="V1375" s="388"/>
      <c r="W1375" s="42"/>
      <c r="X1375" s="42"/>
      <c r="Y1375" s="382"/>
      <c r="Z1375" s="42"/>
      <c r="AA1375" s="42"/>
      <c r="AB1375" s="42"/>
    </row>
    <row r="1376" spans="4:28">
      <c r="D1376" s="388"/>
      <c r="E1376" s="388"/>
      <c r="F1376" s="42"/>
      <c r="G1376" s="265"/>
      <c r="H1376" s="388"/>
      <c r="I1376" s="388"/>
      <c r="J1376" s="388"/>
      <c r="K1376" s="388"/>
      <c r="L1376" s="388"/>
      <c r="M1376" s="388"/>
      <c r="N1376" s="388"/>
      <c r="O1376" s="388"/>
      <c r="P1376" s="388"/>
      <c r="Q1376" s="388"/>
      <c r="R1376" s="388"/>
      <c r="S1376" s="388"/>
      <c r="T1376" s="388"/>
      <c r="U1376" s="388"/>
      <c r="V1376" s="388"/>
      <c r="W1376" s="42"/>
      <c r="X1376" s="42"/>
      <c r="Y1376" s="382"/>
      <c r="Z1376" s="42"/>
      <c r="AA1376" s="42"/>
      <c r="AB1376" s="42"/>
    </row>
    <row r="1377" spans="4:28">
      <c r="D1377" s="388"/>
      <c r="E1377" s="388"/>
      <c r="F1377" s="42"/>
      <c r="G1377" s="265"/>
      <c r="H1377" s="388"/>
      <c r="I1377" s="388"/>
      <c r="J1377" s="388"/>
      <c r="K1377" s="388"/>
      <c r="L1377" s="388"/>
      <c r="M1377" s="388"/>
      <c r="N1377" s="388"/>
      <c r="O1377" s="388"/>
      <c r="P1377" s="388"/>
      <c r="Q1377" s="388"/>
      <c r="R1377" s="388"/>
      <c r="S1377" s="388"/>
      <c r="T1377" s="388"/>
      <c r="U1377" s="388"/>
      <c r="V1377" s="388"/>
      <c r="W1377" s="42"/>
      <c r="X1377" s="42"/>
      <c r="Y1377" s="382"/>
      <c r="Z1377" s="42"/>
      <c r="AA1377" s="42"/>
      <c r="AB1377" s="42"/>
    </row>
    <row r="1378" spans="4:28">
      <c r="D1378" s="388"/>
      <c r="E1378" s="388"/>
      <c r="F1378" s="42"/>
      <c r="G1378" s="265"/>
      <c r="H1378" s="388"/>
      <c r="I1378" s="388"/>
      <c r="J1378" s="388"/>
      <c r="K1378" s="388"/>
      <c r="L1378" s="388"/>
      <c r="M1378" s="388"/>
      <c r="N1378" s="388"/>
      <c r="O1378" s="388"/>
      <c r="P1378" s="388"/>
      <c r="Q1378" s="388"/>
      <c r="R1378" s="388"/>
      <c r="S1378" s="388"/>
      <c r="T1378" s="388"/>
      <c r="U1378" s="388"/>
      <c r="V1378" s="388"/>
      <c r="W1378" s="42"/>
      <c r="X1378" s="42"/>
      <c r="Y1378" s="382"/>
      <c r="Z1378" s="42"/>
      <c r="AA1378" s="42"/>
      <c r="AB1378" s="42"/>
    </row>
    <row r="1379" spans="4:28">
      <c r="D1379" s="388"/>
      <c r="E1379" s="388"/>
      <c r="F1379" s="42"/>
      <c r="G1379" s="265"/>
      <c r="H1379" s="388"/>
      <c r="I1379" s="388"/>
      <c r="J1379" s="388"/>
      <c r="K1379" s="388"/>
      <c r="L1379" s="388"/>
      <c r="M1379" s="388"/>
      <c r="N1379" s="388"/>
      <c r="O1379" s="388"/>
      <c r="P1379" s="388"/>
      <c r="Q1379" s="388"/>
      <c r="R1379" s="388"/>
      <c r="S1379" s="388"/>
      <c r="T1379" s="388"/>
      <c r="U1379" s="388"/>
      <c r="V1379" s="388"/>
      <c r="W1379" s="42"/>
      <c r="X1379" s="42"/>
      <c r="Y1379" s="382"/>
      <c r="Z1379" s="42"/>
      <c r="AA1379" s="42"/>
      <c r="AB1379" s="42"/>
    </row>
    <row r="1380" spans="4:28">
      <c r="D1380" s="388"/>
      <c r="E1380" s="388"/>
      <c r="F1380" s="42"/>
      <c r="G1380" s="265"/>
      <c r="H1380" s="388"/>
      <c r="I1380" s="388"/>
      <c r="J1380" s="388"/>
      <c r="K1380" s="388"/>
      <c r="L1380" s="388"/>
      <c r="M1380" s="388"/>
      <c r="N1380" s="388"/>
      <c r="O1380" s="388"/>
      <c r="P1380" s="388"/>
      <c r="Q1380" s="388"/>
      <c r="R1380" s="388"/>
      <c r="S1380" s="388"/>
      <c r="T1380" s="388"/>
      <c r="U1380" s="388"/>
      <c r="V1380" s="388"/>
      <c r="W1380" s="42"/>
      <c r="X1380" s="42"/>
      <c r="Y1380" s="382"/>
      <c r="Z1380" s="42"/>
      <c r="AA1380" s="42"/>
      <c r="AB1380" s="42"/>
    </row>
    <row r="1381" spans="4:28">
      <c r="D1381" s="388"/>
      <c r="E1381" s="388"/>
      <c r="F1381" s="42"/>
      <c r="G1381" s="265"/>
      <c r="H1381" s="388"/>
      <c r="I1381" s="388"/>
      <c r="J1381" s="388"/>
      <c r="K1381" s="388"/>
      <c r="L1381" s="388"/>
      <c r="M1381" s="388"/>
      <c r="N1381" s="388"/>
      <c r="O1381" s="388"/>
      <c r="P1381" s="388"/>
      <c r="Q1381" s="388"/>
      <c r="R1381" s="388"/>
      <c r="S1381" s="388"/>
      <c r="T1381" s="388"/>
      <c r="U1381" s="388"/>
      <c r="V1381" s="388"/>
      <c r="W1381" s="42"/>
      <c r="X1381" s="42"/>
      <c r="Y1381" s="382"/>
      <c r="Z1381" s="42"/>
      <c r="AA1381" s="42"/>
      <c r="AB1381" s="42"/>
    </row>
    <row r="1382" spans="4:28">
      <c r="D1382" s="388"/>
      <c r="E1382" s="388"/>
      <c r="F1382" s="42"/>
      <c r="G1382" s="265"/>
      <c r="H1382" s="388"/>
      <c r="I1382" s="388"/>
      <c r="J1382" s="388"/>
      <c r="K1382" s="388"/>
      <c r="L1382" s="388"/>
      <c r="M1382" s="388"/>
      <c r="N1382" s="388"/>
      <c r="O1382" s="388"/>
      <c r="P1382" s="388"/>
      <c r="Q1382" s="388"/>
      <c r="R1382" s="388"/>
      <c r="S1382" s="388"/>
      <c r="T1382" s="388"/>
      <c r="U1382" s="388"/>
      <c r="V1382" s="388"/>
      <c r="W1382" s="42"/>
      <c r="X1382" s="42"/>
      <c r="Y1382" s="382"/>
      <c r="Z1382" s="42"/>
      <c r="AA1382" s="42"/>
      <c r="AB1382" s="42"/>
    </row>
    <row r="1383" spans="4:28">
      <c r="D1383" s="388"/>
      <c r="E1383" s="388"/>
      <c r="F1383" s="42"/>
      <c r="G1383" s="265"/>
      <c r="H1383" s="388"/>
      <c r="I1383" s="388"/>
      <c r="J1383" s="388"/>
      <c r="K1383" s="388"/>
      <c r="L1383" s="388"/>
      <c r="M1383" s="388"/>
      <c r="N1383" s="388"/>
      <c r="O1383" s="388"/>
      <c r="P1383" s="388"/>
      <c r="Q1383" s="388"/>
      <c r="R1383" s="388"/>
      <c r="S1383" s="388"/>
      <c r="T1383" s="388"/>
      <c r="U1383" s="388"/>
      <c r="V1383" s="388"/>
      <c r="W1383" s="42"/>
      <c r="X1383" s="42"/>
      <c r="Y1383" s="382"/>
      <c r="Z1383" s="42"/>
      <c r="AA1383" s="42"/>
      <c r="AB1383" s="42"/>
    </row>
    <row r="1384" spans="4:28">
      <c r="D1384" s="388"/>
      <c r="E1384" s="388"/>
      <c r="F1384" s="42"/>
      <c r="G1384" s="265"/>
      <c r="H1384" s="388"/>
      <c r="I1384" s="388"/>
      <c r="J1384" s="388"/>
      <c r="K1384" s="388"/>
      <c r="L1384" s="388"/>
      <c r="M1384" s="388"/>
      <c r="N1384" s="388"/>
      <c r="O1384" s="388"/>
      <c r="P1384" s="388"/>
      <c r="Q1384" s="388"/>
      <c r="R1384" s="388"/>
      <c r="S1384" s="388"/>
      <c r="T1384" s="388"/>
      <c r="U1384" s="388"/>
      <c r="V1384" s="388"/>
      <c r="W1384" s="42"/>
      <c r="X1384" s="42"/>
      <c r="Y1384" s="382"/>
      <c r="Z1384" s="42"/>
      <c r="AA1384" s="42"/>
      <c r="AB1384" s="42"/>
    </row>
    <row r="1385" spans="4:28">
      <c r="D1385" s="388"/>
      <c r="E1385" s="388"/>
      <c r="F1385" s="42"/>
      <c r="G1385" s="265"/>
      <c r="H1385" s="388"/>
      <c r="I1385" s="388"/>
      <c r="J1385" s="388"/>
      <c r="K1385" s="388"/>
      <c r="L1385" s="388"/>
      <c r="M1385" s="388"/>
      <c r="N1385" s="388"/>
      <c r="O1385" s="388"/>
      <c r="P1385" s="388"/>
      <c r="Q1385" s="388"/>
      <c r="R1385" s="388"/>
      <c r="S1385" s="388"/>
      <c r="T1385" s="388"/>
      <c r="U1385" s="388"/>
      <c r="V1385" s="388"/>
      <c r="W1385" s="42"/>
      <c r="X1385" s="42"/>
      <c r="Y1385" s="382"/>
      <c r="Z1385" s="42"/>
      <c r="AA1385" s="42"/>
      <c r="AB1385" s="42"/>
    </row>
    <row r="1386" spans="4:28">
      <c r="D1386" s="388"/>
      <c r="E1386" s="388"/>
      <c r="F1386" s="42"/>
      <c r="G1386" s="265"/>
      <c r="H1386" s="388"/>
      <c r="I1386" s="388"/>
      <c r="J1386" s="388"/>
      <c r="K1386" s="388"/>
      <c r="L1386" s="388"/>
      <c r="M1386" s="388"/>
      <c r="N1386" s="388"/>
      <c r="O1386" s="388"/>
      <c r="P1386" s="388"/>
      <c r="Q1386" s="388"/>
      <c r="R1386" s="388"/>
      <c r="S1386" s="388"/>
      <c r="T1386" s="388"/>
      <c r="U1386" s="388"/>
      <c r="V1386" s="388"/>
      <c r="W1386" s="42"/>
      <c r="X1386" s="42"/>
      <c r="Y1386" s="382"/>
      <c r="Z1386" s="42"/>
      <c r="AA1386" s="42"/>
      <c r="AB1386" s="42"/>
    </row>
    <row r="1387" spans="4:28">
      <c r="Z1387" s="42"/>
      <c r="AA1387" s="42"/>
      <c r="AB1387" s="42"/>
    </row>
    <row r="1388" spans="4:28">
      <c r="Z1388" s="42"/>
      <c r="AA1388" s="42"/>
      <c r="AB1388" s="42"/>
    </row>
    <row r="1389" spans="4:28">
      <c r="Z1389" s="42"/>
      <c r="AA1389" s="42"/>
      <c r="AB1389" s="42"/>
    </row>
    <row r="1390" spans="4:28">
      <c r="Z1390" s="42"/>
      <c r="AA1390" s="42"/>
      <c r="AB1390" s="42"/>
    </row>
    <row r="1391" spans="4:28">
      <c r="Z1391" s="42"/>
      <c r="AA1391" s="42"/>
      <c r="AB1391" s="42"/>
    </row>
    <row r="1392" spans="4:28">
      <c r="Z1392" s="42"/>
      <c r="AA1392" s="42"/>
      <c r="AB1392" s="42"/>
    </row>
    <row r="1393" spans="26:28">
      <c r="Z1393" s="42"/>
      <c r="AA1393" s="42"/>
      <c r="AB1393" s="42"/>
    </row>
    <row r="1394" spans="26:28">
      <c r="Z1394" s="42"/>
      <c r="AA1394" s="42"/>
      <c r="AB1394" s="42"/>
    </row>
    <row r="1395" spans="26:28">
      <c r="Z1395" s="42"/>
      <c r="AA1395" s="42"/>
      <c r="AB1395" s="42"/>
    </row>
    <row r="1396" spans="26:28">
      <c r="Z1396" s="42"/>
      <c r="AA1396" s="42"/>
      <c r="AB1396" s="42"/>
    </row>
    <row r="1397" spans="26:28">
      <c r="Z1397" s="42"/>
      <c r="AA1397" s="42"/>
      <c r="AB1397" s="42"/>
    </row>
    <row r="1398" spans="26:28">
      <c r="Z1398" s="42"/>
      <c r="AA1398" s="42"/>
      <c r="AB1398" s="42"/>
    </row>
    <row r="1399" spans="26:28">
      <c r="Z1399" s="42"/>
      <c r="AA1399" s="42"/>
      <c r="AB1399" s="42"/>
    </row>
    <row r="1400" spans="26:28">
      <c r="Z1400" s="42"/>
      <c r="AA1400" s="42"/>
      <c r="AB1400" s="42"/>
    </row>
    <row r="1401" spans="26:28">
      <c r="Z1401" s="42"/>
      <c r="AA1401" s="42"/>
      <c r="AB1401" s="42"/>
    </row>
    <row r="1402" spans="26:28">
      <c r="Z1402" s="42"/>
      <c r="AA1402" s="42"/>
      <c r="AB1402" s="42"/>
    </row>
    <row r="1403" spans="26:28">
      <c r="Z1403" s="42"/>
      <c r="AA1403" s="42"/>
      <c r="AB1403" s="42"/>
    </row>
    <row r="1404" spans="26:28">
      <c r="Z1404" s="42"/>
      <c r="AA1404" s="42"/>
      <c r="AB1404" s="42"/>
    </row>
    <row r="1405" spans="26:28">
      <c r="Z1405" s="42"/>
      <c r="AA1405" s="42"/>
      <c r="AB1405" s="42"/>
    </row>
    <row r="1406" spans="26:28">
      <c r="Z1406" s="42"/>
      <c r="AA1406" s="42"/>
      <c r="AB1406" s="42"/>
    </row>
    <row r="1407" spans="26:28">
      <c r="Z1407" s="42"/>
      <c r="AA1407" s="42"/>
      <c r="AB1407" s="42"/>
    </row>
    <row r="1408" spans="26:28">
      <c r="Z1408" s="42"/>
      <c r="AA1408" s="42"/>
      <c r="AB1408" s="42"/>
    </row>
  </sheetData>
  <mergeCells count="2">
    <mergeCell ref="J2:Y2"/>
    <mergeCell ref="G3:H3"/>
  </mergeCells>
  <pageMargins left="0.7" right="0.7" top="0.75" bottom="0.75" header="0.3" footer="0.3"/>
  <pageSetup paperSize="0" orientation="portrait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topLeftCell="A4" workbookViewId="0">
      <selection activeCell="H19" sqref="H19:H22"/>
    </sheetView>
  </sheetViews>
  <sheetFormatPr defaultRowHeight="12.75"/>
  <cols>
    <col min="5" max="5" width="36" bestFit="1" customWidth="1"/>
    <col min="6" max="6" width="7.5703125" bestFit="1" customWidth="1"/>
    <col min="8" max="8" width="21.7109375" bestFit="1" customWidth="1"/>
    <col min="9" max="9" width="12" bestFit="1" customWidth="1"/>
    <col min="10" max="10" width="23" bestFit="1" customWidth="1"/>
  </cols>
  <sheetData>
    <row r="2" spans="3:11">
      <c r="H2" t="s">
        <v>2304</v>
      </c>
      <c r="I2" t="s">
        <v>2305</v>
      </c>
      <c r="J2" t="s">
        <v>2306</v>
      </c>
      <c r="K2" t="s">
        <v>1536</v>
      </c>
    </row>
    <row r="3" spans="3:11">
      <c r="C3" s="241"/>
      <c r="D3" s="369">
        <v>44341</v>
      </c>
      <c r="E3" s="42" t="s">
        <v>2281</v>
      </c>
      <c r="F3" s="265"/>
      <c r="G3" s="388">
        <v>267.57</v>
      </c>
      <c r="H3" s="388">
        <v>267.57</v>
      </c>
    </row>
    <row r="4" spans="3:11">
      <c r="C4" s="241"/>
      <c r="D4" s="369">
        <v>44341</v>
      </c>
      <c r="E4" s="42" t="s">
        <v>2287</v>
      </c>
      <c r="F4" s="265"/>
      <c r="G4" s="388">
        <v>236.67</v>
      </c>
      <c r="H4" s="388">
        <v>236.67</v>
      </c>
    </row>
    <row r="5" spans="3:11">
      <c r="C5" s="241">
        <v>5</v>
      </c>
      <c r="D5" s="369">
        <v>44341</v>
      </c>
      <c r="E5" s="42" t="s">
        <v>2293</v>
      </c>
      <c r="F5" s="265"/>
      <c r="G5" s="388">
        <v>1208.21</v>
      </c>
      <c r="H5" s="388">
        <v>1208.21</v>
      </c>
    </row>
    <row r="6" spans="3:11">
      <c r="C6" s="241"/>
      <c r="D6" s="369">
        <v>44341</v>
      </c>
      <c r="E6" s="42" t="s">
        <v>1914</v>
      </c>
      <c r="F6" s="265"/>
      <c r="G6" s="388">
        <v>1</v>
      </c>
      <c r="H6" s="388">
        <v>1</v>
      </c>
    </row>
    <row r="7" spans="3:11">
      <c r="C7" s="241"/>
      <c r="D7" s="369">
        <v>44341</v>
      </c>
      <c r="E7" s="42" t="s">
        <v>1264</v>
      </c>
      <c r="F7" s="265"/>
      <c r="G7" s="388">
        <v>80</v>
      </c>
      <c r="I7">
        <v>80</v>
      </c>
    </row>
    <row r="8" spans="3:11">
      <c r="C8" s="241"/>
      <c r="D8" s="369">
        <v>44341</v>
      </c>
      <c r="E8" s="42" t="s">
        <v>2074</v>
      </c>
      <c r="F8" s="266">
        <v>1924</v>
      </c>
      <c r="G8" s="388"/>
    </row>
    <row r="9" spans="3:11">
      <c r="C9" s="241"/>
      <c r="D9" s="369">
        <v>44341</v>
      </c>
      <c r="E9" s="42" t="s">
        <v>2217</v>
      </c>
      <c r="F9" s="265"/>
      <c r="G9" s="388">
        <v>0</v>
      </c>
      <c r="J9">
        <v>0</v>
      </c>
    </row>
    <row r="10" spans="3:11">
      <c r="H10">
        <f>SUM(H3:H9)</f>
        <v>1713.45</v>
      </c>
      <c r="I10">
        <f t="shared" ref="I10:J10" si="0">SUM(I3:I9)</f>
        <v>80</v>
      </c>
      <c r="J10">
        <f t="shared" si="0"/>
        <v>0</v>
      </c>
    </row>
    <row r="11" spans="3:11">
      <c r="H11" s="397">
        <v>1</v>
      </c>
      <c r="I11">
        <f>I10/(H10/100)</f>
        <v>4.6689427762700983</v>
      </c>
      <c r="J11">
        <f>J10/(H10/100)</f>
        <v>0</v>
      </c>
      <c r="K11" s="288">
        <f>F8-H10-I10-J10</f>
        <v>130.54999999999995</v>
      </c>
    </row>
    <row r="12" spans="3:11">
      <c r="K12">
        <f>K11/(H10/100)</f>
        <v>7.619130993025764</v>
      </c>
    </row>
    <row r="15" spans="3:11">
      <c r="H15">
        <v>1713.45</v>
      </c>
      <c r="I15">
        <v>1.123</v>
      </c>
      <c r="J15">
        <f>H15*I15</f>
        <v>1924.20435</v>
      </c>
    </row>
    <row r="19" spans="2:11">
      <c r="B19">
        <v>196</v>
      </c>
      <c r="C19">
        <v>1.139</v>
      </c>
      <c r="D19">
        <f>G19*C19</f>
        <v>177.72955999999999</v>
      </c>
      <c r="E19" s="42" t="s">
        <v>2281</v>
      </c>
      <c r="F19" s="265"/>
      <c r="G19" s="388">
        <v>156.04</v>
      </c>
      <c r="H19" s="388">
        <v>156.04</v>
      </c>
    </row>
    <row r="20" spans="2:11">
      <c r="B20">
        <v>655</v>
      </c>
      <c r="C20">
        <v>1.139</v>
      </c>
      <c r="D20">
        <f t="shared" ref="D20:D22" si="1">G20*C20</f>
        <v>665.43797000000006</v>
      </c>
      <c r="E20" s="42" t="s">
        <v>2287</v>
      </c>
      <c r="F20" s="265"/>
      <c r="G20" s="388">
        <v>584.23</v>
      </c>
      <c r="H20" s="388">
        <v>584.23</v>
      </c>
    </row>
    <row r="21" spans="2:11">
      <c r="B21">
        <v>205</v>
      </c>
      <c r="C21">
        <v>1.139</v>
      </c>
      <c r="D21">
        <f t="shared" si="1"/>
        <v>187.92361000000002</v>
      </c>
      <c r="E21" s="42" t="s">
        <v>2283</v>
      </c>
      <c r="F21" s="265"/>
      <c r="G21" s="388">
        <v>164.99</v>
      </c>
      <c r="H21" s="388">
        <v>164.99</v>
      </c>
    </row>
    <row r="22" spans="2:11">
      <c r="B22">
        <v>1927</v>
      </c>
      <c r="C22">
        <v>1.139</v>
      </c>
      <c r="D22">
        <f t="shared" si="1"/>
        <v>1980.721</v>
      </c>
      <c r="E22" s="42" t="s">
        <v>2292</v>
      </c>
      <c r="F22" s="265"/>
      <c r="G22" s="388">
        <v>1739</v>
      </c>
      <c r="H22" s="388">
        <v>1739</v>
      </c>
    </row>
    <row r="23" spans="2:11">
      <c r="E23" s="42" t="s">
        <v>1914</v>
      </c>
      <c r="F23" s="265"/>
      <c r="G23" s="388">
        <v>1</v>
      </c>
      <c r="H23" s="388">
        <v>1</v>
      </c>
    </row>
    <row r="24" spans="2:11">
      <c r="E24" s="42" t="s">
        <v>1264</v>
      </c>
      <c r="F24" s="265"/>
      <c r="G24" s="388">
        <v>85</v>
      </c>
      <c r="I24">
        <v>85</v>
      </c>
    </row>
    <row r="25" spans="2:11">
      <c r="E25" s="42" t="s">
        <v>2020</v>
      </c>
      <c r="F25" s="266">
        <v>3013</v>
      </c>
      <c r="G25" s="388"/>
    </row>
    <row r="26" spans="2:11">
      <c r="E26" s="42" t="s">
        <v>962</v>
      </c>
      <c r="F26" s="265"/>
      <c r="G26" s="388">
        <v>2730.26</v>
      </c>
    </row>
    <row r="27" spans="2:11">
      <c r="E27" s="42" t="s">
        <v>2217</v>
      </c>
      <c r="F27" s="265"/>
      <c r="G27" s="388">
        <v>80.260000000000005</v>
      </c>
      <c r="J27">
        <v>80.260000000000005</v>
      </c>
    </row>
    <row r="28" spans="2:11">
      <c r="E28" s="240" t="s">
        <v>2021</v>
      </c>
      <c r="F28" s="266"/>
      <c r="G28" s="241">
        <v>202.48</v>
      </c>
    </row>
    <row r="29" spans="2:11">
      <c r="H29">
        <f>SUM(H19:H28)</f>
        <v>2645.26</v>
      </c>
      <c r="I29">
        <f>SUM(I19:I28)</f>
        <v>85</v>
      </c>
      <c r="J29">
        <f>SUM(J19:J28)</f>
        <v>80.260000000000005</v>
      </c>
      <c r="K29">
        <v>202.48</v>
      </c>
    </row>
    <row r="30" spans="2:11">
      <c r="H30" s="397">
        <v>1</v>
      </c>
      <c r="I30">
        <f>I29/(H29/100)</f>
        <v>3.2132947233920293</v>
      </c>
      <c r="J30">
        <f>J29/(H29/100)</f>
        <v>3.0341062882287559</v>
      </c>
      <c r="K30">
        <f>K29/(H29/100)</f>
        <v>7.6544460657931532</v>
      </c>
    </row>
    <row r="32" spans="2:11">
      <c r="H32">
        <v>2645.26</v>
      </c>
      <c r="I32">
        <v>1.139</v>
      </c>
      <c r="J32">
        <f>H32*I32</f>
        <v>3012.9511400000001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I22" sqref="I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432" t="s">
        <v>1706</v>
      </c>
      <c r="M3" s="432"/>
      <c r="N3" s="432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51" zoomScale="90" zoomScaleNormal="90" workbookViewId="0">
      <selection activeCell="B67" sqref="B6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13" t="s">
        <v>2</v>
      </c>
      <c r="B4" s="413" t="s">
        <v>3</v>
      </c>
      <c r="C4" s="413" t="s">
        <v>4</v>
      </c>
      <c r="D4" s="434" t="s">
        <v>5</v>
      </c>
      <c r="E4" s="433" t="s">
        <v>6</v>
      </c>
      <c r="F4" s="433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13"/>
      <c r="B5" s="413"/>
      <c r="C5" s="413"/>
      <c r="D5" s="435"/>
      <c r="E5" s="433"/>
      <c r="F5" s="43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413" t="s">
        <v>2</v>
      </c>
      <c r="B1" s="413" t="s">
        <v>3</v>
      </c>
      <c r="C1" s="413" t="s">
        <v>4</v>
      </c>
    </row>
    <row r="2" spans="1:7" s="6" customFormat="1" ht="13.5" customHeight="1">
      <c r="A2" s="413"/>
      <c r="B2" s="413"/>
      <c r="C2" s="413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436" t="s">
        <v>1030</v>
      </c>
      <c r="B251" s="436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13" t="s">
        <v>2</v>
      </c>
      <c r="B1" s="413" t="s">
        <v>3</v>
      </c>
      <c r="C1" s="413" t="s">
        <v>4</v>
      </c>
      <c r="D1" s="413" t="s">
        <v>254</v>
      </c>
      <c r="E1" s="414" t="s">
        <v>255</v>
      </c>
      <c r="F1" s="415" t="s">
        <v>256</v>
      </c>
      <c r="G1" s="416"/>
      <c r="H1" s="416"/>
      <c r="I1" s="416"/>
      <c r="J1" s="416"/>
      <c r="K1" s="416"/>
      <c r="L1" s="416"/>
      <c r="M1" s="416"/>
      <c r="N1" s="416"/>
      <c r="O1" s="416"/>
      <c r="P1" s="416"/>
      <c r="Q1" s="417"/>
      <c r="R1" s="413" t="s">
        <v>257</v>
      </c>
      <c r="S1" s="415" t="s">
        <v>258</v>
      </c>
      <c r="T1" s="416"/>
      <c r="U1" s="416"/>
      <c r="V1" s="416"/>
      <c r="W1" s="416"/>
      <c r="X1" s="416"/>
      <c r="Y1" s="416"/>
      <c r="Z1" s="417"/>
      <c r="AA1" s="413" t="s">
        <v>1886</v>
      </c>
      <c r="AB1" s="413" t="s">
        <v>1885</v>
      </c>
      <c r="AC1" s="413" t="s">
        <v>1003</v>
      </c>
      <c r="AD1" s="413" t="s">
        <v>1004</v>
      </c>
      <c r="AE1" s="413" t="s">
        <v>259</v>
      </c>
      <c r="AF1" s="413"/>
      <c r="AG1" s="413"/>
      <c r="AH1" s="406" t="s">
        <v>260</v>
      </c>
      <c r="AI1" s="407"/>
      <c r="AJ1" s="407"/>
      <c r="AK1" s="407"/>
      <c r="AL1" s="407"/>
      <c r="AM1" s="407"/>
      <c r="AN1" s="407"/>
      <c r="AO1" s="407"/>
      <c r="AP1" s="407"/>
      <c r="AQ1" s="408"/>
      <c r="AR1" s="406" t="s">
        <v>261</v>
      </c>
      <c r="AS1" s="407"/>
      <c r="AT1" s="407"/>
      <c r="AU1" s="408"/>
      <c r="AV1" s="406" t="s">
        <v>262</v>
      </c>
      <c r="AW1" s="407"/>
      <c r="AX1" s="407"/>
      <c r="AY1" s="407"/>
      <c r="AZ1" s="407"/>
      <c r="BA1" s="407"/>
      <c r="BB1" s="407"/>
      <c r="BC1" s="407"/>
      <c r="BD1" s="407"/>
      <c r="BE1" s="407"/>
      <c r="BF1" s="407"/>
      <c r="BG1" s="407"/>
      <c r="BH1" s="407"/>
      <c r="BI1" s="407"/>
      <c r="BJ1" s="407"/>
      <c r="BK1" s="407"/>
      <c r="BL1" s="407"/>
      <c r="BM1" s="407"/>
      <c r="BN1" s="407"/>
      <c r="BO1" s="408"/>
      <c r="BP1" s="406" t="s">
        <v>263</v>
      </c>
      <c r="BQ1" s="407"/>
      <c r="BR1" s="407"/>
      <c r="BS1" s="408"/>
      <c r="BT1" s="406" t="s">
        <v>264</v>
      </c>
      <c r="BU1" s="407"/>
      <c r="BV1" s="407"/>
      <c r="BW1" s="407"/>
      <c r="BX1" s="407"/>
      <c r="BY1" s="407"/>
      <c r="BZ1" s="407"/>
      <c r="CA1" s="407"/>
      <c r="CB1" s="407"/>
      <c r="CC1" s="407"/>
      <c r="CD1" s="407"/>
      <c r="CE1" s="407"/>
      <c r="CF1" s="408"/>
      <c r="CG1" s="406" t="s">
        <v>265</v>
      </c>
      <c r="CH1" s="407"/>
      <c r="CI1" s="407"/>
      <c r="CJ1" s="407"/>
      <c r="CK1" s="407"/>
      <c r="CL1" s="407"/>
      <c r="CM1" s="407"/>
      <c r="CN1" s="407"/>
      <c r="CO1" s="407"/>
      <c r="CP1" s="407"/>
      <c r="CQ1" s="408"/>
      <c r="CR1" s="406" t="s">
        <v>1000</v>
      </c>
      <c r="CS1" s="407"/>
      <c r="CT1" s="407"/>
      <c r="CU1" s="408"/>
      <c r="CV1" s="409" t="s">
        <v>266</v>
      </c>
      <c r="CW1" s="409"/>
      <c r="CX1" s="409"/>
      <c r="CY1" s="409"/>
      <c r="CZ1" s="409"/>
      <c r="DA1" s="409"/>
      <c r="DB1" s="409"/>
      <c r="DC1" s="409"/>
      <c r="DD1" s="359" t="s">
        <v>267</v>
      </c>
      <c r="DE1" s="406" t="s">
        <v>268</v>
      </c>
      <c r="DF1" s="408"/>
      <c r="DG1" s="410" t="s">
        <v>269</v>
      </c>
      <c r="DH1" s="411"/>
      <c r="DI1" s="411"/>
      <c r="DJ1" s="412"/>
      <c r="DK1" s="405" t="s">
        <v>270</v>
      </c>
      <c r="DL1" s="405"/>
      <c r="DM1" s="410" t="s">
        <v>271</v>
      </c>
      <c r="DN1" s="411"/>
      <c r="DO1" s="411"/>
      <c r="DP1" s="411"/>
      <c r="DQ1" s="411"/>
      <c r="DR1" s="412"/>
      <c r="DS1" s="405" t="s">
        <v>272</v>
      </c>
      <c r="DT1" s="405"/>
      <c r="DU1" s="405"/>
      <c r="DV1" s="24" t="s">
        <v>273</v>
      </c>
      <c r="DW1" s="24" t="s">
        <v>274</v>
      </c>
      <c r="DX1" s="359" t="s">
        <v>275</v>
      </c>
      <c r="DY1" s="360" t="s">
        <v>276</v>
      </c>
      <c r="DZ1" s="26" t="s">
        <v>277</v>
      </c>
      <c r="EA1" s="413"/>
      <c r="EB1" s="413"/>
      <c r="EC1" s="413"/>
      <c r="ED1" s="413"/>
      <c r="EE1" s="414"/>
      <c r="EF1" s="415"/>
      <c r="EG1" s="416"/>
      <c r="EH1" s="416"/>
      <c r="EI1" s="416"/>
      <c r="EJ1" s="416"/>
      <c r="EK1" s="416"/>
      <c r="EL1" s="416"/>
      <c r="EM1" s="416"/>
      <c r="EN1" s="416"/>
      <c r="EO1" s="416"/>
      <c r="EP1" s="416"/>
      <c r="EQ1" s="417"/>
      <c r="ER1" s="413"/>
      <c r="ES1" s="415"/>
      <c r="ET1" s="416"/>
      <c r="EU1" s="416"/>
      <c r="EV1" s="416"/>
      <c r="EW1" s="416"/>
      <c r="EX1" s="416"/>
      <c r="EY1" s="416"/>
      <c r="EZ1" s="417"/>
      <c r="FA1" s="413"/>
      <c r="FB1" s="413"/>
      <c r="FC1" s="413"/>
      <c r="FD1" s="413"/>
      <c r="FE1" s="413"/>
      <c r="FF1" s="413"/>
      <c r="FG1" s="413"/>
      <c r="FH1" s="406"/>
      <c r="FI1" s="407"/>
      <c r="FJ1" s="407"/>
      <c r="FK1" s="407"/>
      <c r="FL1" s="407"/>
      <c r="FM1" s="407"/>
      <c r="FN1" s="407"/>
      <c r="FO1" s="407"/>
      <c r="FP1" s="407"/>
      <c r="FQ1" s="408"/>
      <c r="FR1" s="406"/>
      <c r="FS1" s="407"/>
      <c r="FT1" s="407"/>
      <c r="FU1" s="408"/>
      <c r="FV1" s="406"/>
      <c r="FW1" s="407"/>
      <c r="FX1" s="407"/>
      <c r="FY1" s="407"/>
      <c r="FZ1" s="407"/>
      <c r="GA1" s="407"/>
      <c r="GB1" s="407"/>
      <c r="GC1" s="407"/>
      <c r="GD1" s="407"/>
      <c r="GE1" s="407"/>
      <c r="GF1" s="407"/>
      <c r="GG1" s="407"/>
      <c r="GH1" s="407"/>
      <c r="GI1" s="407"/>
      <c r="GJ1" s="407"/>
      <c r="GK1" s="407"/>
      <c r="GL1" s="407"/>
      <c r="GM1" s="407"/>
      <c r="GN1" s="407"/>
      <c r="GO1" s="408"/>
      <c r="GP1" s="406"/>
      <c r="GQ1" s="407"/>
      <c r="GR1" s="407"/>
      <c r="GS1" s="408"/>
      <c r="GT1" s="406"/>
      <c r="GU1" s="407"/>
      <c r="GV1" s="407"/>
      <c r="GW1" s="407"/>
      <c r="GX1" s="407"/>
      <c r="GY1" s="407"/>
      <c r="GZ1" s="407"/>
      <c r="HA1" s="407"/>
      <c r="HB1" s="407"/>
      <c r="HC1" s="407"/>
      <c r="HD1" s="407"/>
      <c r="HE1" s="407"/>
      <c r="HF1" s="408"/>
      <c r="HG1" s="406"/>
      <c r="HH1" s="407"/>
      <c r="HI1" s="407"/>
      <c r="HJ1" s="407"/>
      <c r="HK1" s="407"/>
      <c r="HL1" s="407"/>
      <c r="HM1" s="407"/>
      <c r="HN1" s="407"/>
      <c r="HO1" s="407"/>
      <c r="HP1" s="407"/>
      <c r="HQ1" s="408"/>
      <c r="HR1" s="406"/>
      <c r="HS1" s="407"/>
      <c r="HT1" s="407"/>
      <c r="HU1" s="408"/>
      <c r="HV1" s="409"/>
      <c r="HW1" s="409"/>
      <c r="HX1" s="409"/>
      <c r="HY1" s="409"/>
      <c r="HZ1" s="409"/>
      <c r="IA1" s="409"/>
      <c r="IB1" s="409"/>
      <c r="IC1" s="409"/>
      <c r="ID1" s="359"/>
      <c r="IE1" s="406"/>
      <c r="IF1" s="408"/>
      <c r="IG1" s="410"/>
      <c r="IH1" s="411"/>
      <c r="II1" s="411"/>
      <c r="IJ1" s="412"/>
      <c r="IK1" s="405"/>
      <c r="IL1" s="405"/>
      <c r="IM1" s="410"/>
      <c r="IN1" s="411"/>
      <c r="IO1" s="411"/>
      <c r="IP1" s="411"/>
      <c r="IQ1" s="411"/>
      <c r="IR1" s="412"/>
      <c r="IS1" s="405"/>
      <c r="IT1" s="405"/>
      <c r="IU1" s="405"/>
      <c r="IV1" s="24"/>
      <c r="IW1" s="24"/>
      <c r="IX1" s="359"/>
      <c r="IY1" s="360"/>
      <c r="IZ1" s="26"/>
      <c r="JA1" s="413"/>
      <c r="JB1" s="413"/>
      <c r="JC1" s="413"/>
      <c r="JD1" s="413"/>
      <c r="JE1" s="414"/>
      <c r="JF1" s="415"/>
      <c r="JG1" s="416"/>
      <c r="JH1" s="416"/>
      <c r="JI1" s="416"/>
      <c r="JJ1" s="416"/>
      <c r="JK1" s="416"/>
      <c r="JL1" s="416"/>
      <c r="JM1" s="416"/>
      <c r="JN1" s="416"/>
      <c r="JO1" s="416"/>
      <c r="JP1" s="416"/>
      <c r="JQ1" s="417"/>
      <c r="JR1" s="413"/>
      <c r="JS1" s="415"/>
      <c r="JT1" s="416"/>
      <c r="JU1" s="416"/>
      <c r="JV1" s="416"/>
      <c r="JW1" s="416"/>
      <c r="JX1" s="416"/>
      <c r="JY1" s="416"/>
      <c r="JZ1" s="417"/>
      <c r="KA1" s="413"/>
      <c r="KB1" s="413"/>
      <c r="KC1" s="413"/>
      <c r="KD1" s="413"/>
      <c r="KE1" s="413"/>
      <c r="KF1" s="413"/>
      <c r="KG1" s="413"/>
      <c r="KH1" s="406"/>
      <c r="KI1" s="407"/>
      <c r="KJ1" s="407"/>
      <c r="KK1" s="407"/>
      <c r="KL1" s="407"/>
      <c r="KM1" s="407"/>
      <c r="KN1" s="407"/>
      <c r="KO1" s="407"/>
      <c r="KP1" s="407"/>
      <c r="KQ1" s="408"/>
      <c r="KR1" s="406"/>
      <c r="KS1" s="407"/>
      <c r="KT1" s="407"/>
      <c r="KU1" s="408"/>
      <c r="KV1" s="406"/>
      <c r="KW1" s="407"/>
      <c r="KX1" s="407"/>
      <c r="KY1" s="407"/>
      <c r="KZ1" s="407"/>
      <c r="LA1" s="407"/>
      <c r="LB1" s="407"/>
      <c r="LC1" s="407"/>
      <c r="LD1" s="407"/>
      <c r="LE1" s="407"/>
      <c r="LF1" s="407"/>
      <c r="LG1" s="407"/>
      <c r="LH1" s="407"/>
      <c r="LI1" s="407"/>
      <c r="LJ1" s="407"/>
      <c r="LK1" s="407"/>
      <c r="LL1" s="407"/>
      <c r="LM1" s="407"/>
      <c r="LN1" s="407"/>
      <c r="LO1" s="408"/>
      <c r="LP1" s="406"/>
      <c r="LQ1" s="407"/>
      <c r="LR1" s="407"/>
      <c r="LS1" s="408"/>
      <c r="LT1" s="406"/>
      <c r="LU1" s="407"/>
      <c r="LV1" s="407"/>
      <c r="LW1" s="407"/>
      <c r="LX1" s="407"/>
      <c r="LY1" s="407"/>
      <c r="LZ1" s="407"/>
      <c r="MA1" s="407"/>
      <c r="MB1" s="407"/>
      <c r="MC1" s="407"/>
      <c r="MD1" s="407"/>
      <c r="ME1" s="407"/>
      <c r="MF1" s="408"/>
      <c r="MG1" s="406"/>
      <c r="MH1" s="407"/>
      <c r="MI1" s="407"/>
      <c r="MJ1" s="407"/>
      <c r="MK1" s="407"/>
      <c r="ML1" s="407"/>
      <c r="MM1" s="407"/>
      <c r="MN1" s="407"/>
      <c r="MO1" s="407"/>
      <c r="MP1" s="407"/>
      <c r="MQ1" s="408"/>
      <c r="MR1" s="406"/>
      <c r="MS1" s="407"/>
      <c r="MT1" s="407"/>
      <c r="MU1" s="408"/>
      <c r="MV1" s="409"/>
      <c r="MW1" s="409"/>
      <c r="MX1" s="409"/>
      <c r="MY1" s="409"/>
      <c r="MZ1" s="409"/>
      <c r="NA1" s="409"/>
      <c r="NB1" s="409"/>
      <c r="NC1" s="409"/>
      <c r="ND1" s="359"/>
      <c r="NE1" s="406"/>
      <c r="NF1" s="408"/>
      <c r="NG1" s="410"/>
      <c r="NH1" s="411"/>
      <c r="NI1" s="411"/>
      <c r="NJ1" s="412"/>
      <c r="NK1" s="405"/>
      <c r="NL1" s="405"/>
      <c r="NM1" s="410"/>
      <c r="NN1" s="411"/>
      <c r="NO1" s="411"/>
      <c r="NP1" s="411"/>
      <c r="NQ1" s="411"/>
      <c r="NR1" s="412"/>
      <c r="NS1" s="405"/>
      <c r="NT1" s="405"/>
      <c r="NU1" s="405"/>
      <c r="NV1" s="24"/>
      <c r="NW1" s="24"/>
      <c r="NX1" s="359"/>
      <c r="NY1" s="360"/>
      <c r="NZ1" s="26"/>
      <c r="OA1" s="413"/>
      <c r="OB1" s="413"/>
      <c r="OC1" s="413"/>
      <c r="OD1" s="413"/>
      <c r="OE1" s="414"/>
      <c r="OF1" s="415"/>
      <c r="OG1" s="416"/>
      <c r="OH1" s="416"/>
      <c r="OI1" s="416"/>
      <c r="OJ1" s="416"/>
      <c r="OK1" s="416"/>
      <c r="OL1" s="416"/>
      <c r="OM1" s="416"/>
      <c r="ON1" s="416"/>
      <c r="OO1" s="416"/>
      <c r="OP1" s="416"/>
      <c r="OQ1" s="417"/>
      <c r="OR1" s="413"/>
      <c r="OS1" s="415"/>
      <c r="OT1" s="416"/>
      <c r="OU1" s="416"/>
      <c r="OV1" s="416"/>
      <c r="OW1" s="416"/>
      <c r="OX1" s="416"/>
      <c r="OY1" s="416"/>
      <c r="OZ1" s="417"/>
      <c r="PA1" s="413"/>
      <c r="PB1" s="413"/>
      <c r="PC1" s="413"/>
      <c r="PD1" s="413"/>
      <c r="PE1" s="413"/>
      <c r="PF1" s="413"/>
      <c r="PG1" s="413"/>
      <c r="PH1" s="406"/>
      <c r="PI1" s="407"/>
      <c r="PJ1" s="407"/>
      <c r="PK1" s="407"/>
      <c r="PL1" s="407"/>
      <c r="PM1" s="407"/>
      <c r="PN1" s="407"/>
      <c r="PO1" s="407"/>
      <c r="PP1" s="407"/>
      <c r="PQ1" s="408"/>
      <c r="PR1" s="406"/>
      <c r="PS1" s="407"/>
      <c r="PT1" s="407"/>
      <c r="PU1" s="408"/>
      <c r="PV1" s="406"/>
      <c r="PW1" s="407"/>
      <c r="PX1" s="407"/>
      <c r="PY1" s="407"/>
      <c r="PZ1" s="407"/>
      <c r="QA1" s="407"/>
      <c r="QB1" s="407"/>
      <c r="QC1" s="407"/>
      <c r="QD1" s="407"/>
      <c r="QE1" s="407"/>
      <c r="QF1" s="407"/>
      <c r="QG1" s="407"/>
      <c r="QH1" s="407"/>
      <c r="QI1" s="407"/>
      <c r="QJ1" s="407"/>
      <c r="QK1" s="407"/>
      <c r="QL1" s="407"/>
      <c r="QM1" s="407"/>
      <c r="QN1" s="407"/>
      <c r="QO1" s="408"/>
      <c r="QP1" s="406"/>
      <c r="QQ1" s="407"/>
      <c r="QR1" s="407"/>
      <c r="QS1" s="408"/>
      <c r="QT1" s="406"/>
      <c r="QU1" s="407"/>
      <c r="QV1" s="407"/>
      <c r="QW1" s="407"/>
      <c r="QX1" s="407"/>
      <c r="QY1" s="407"/>
      <c r="QZ1" s="407"/>
      <c r="RA1" s="407"/>
      <c r="RB1" s="407"/>
      <c r="RC1" s="407"/>
      <c r="RD1" s="407"/>
      <c r="RE1" s="407"/>
      <c r="RF1" s="408"/>
      <c r="RG1" s="406"/>
      <c r="RH1" s="407"/>
      <c r="RI1" s="407"/>
      <c r="RJ1" s="407"/>
      <c r="RK1" s="407"/>
      <c r="RL1" s="407"/>
      <c r="RM1" s="407"/>
      <c r="RN1" s="407"/>
      <c r="RO1" s="407"/>
      <c r="RP1" s="407"/>
      <c r="RQ1" s="408"/>
      <c r="RR1" s="406"/>
      <c r="RS1" s="407"/>
      <c r="RT1" s="407"/>
      <c r="RU1" s="408"/>
      <c r="RV1" s="409"/>
      <c r="RW1" s="409"/>
      <c r="RX1" s="409"/>
      <c r="RY1" s="409"/>
      <c r="RZ1" s="409"/>
      <c r="SA1" s="409"/>
      <c r="SB1" s="409"/>
      <c r="SC1" s="409"/>
      <c r="SD1" s="359"/>
      <c r="SE1" s="406"/>
      <c r="SF1" s="408"/>
      <c r="SG1" s="410"/>
      <c r="SH1" s="411"/>
      <c r="SI1" s="411"/>
      <c r="SJ1" s="412"/>
      <c r="SK1" s="405"/>
      <c r="SL1" s="405"/>
      <c r="SM1" s="410"/>
      <c r="SN1" s="411"/>
      <c r="SO1" s="411"/>
      <c r="SP1" s="411"/>
      <c r="SQ1" s="411"/>
      <c r="SR1" s="412"/>
      <c r="SS1" s="405"/>
      <c r="ST1" s="405"/>
      <c r="SU1" s="405"/>
      <c r="SV1" s="24"/>
      <c r="SW1" s="24"/>
      <c r="SX1" s="359"/>
      <c r="SY1" s="360"/>
      <c r="SZ1" s="26"/>
      <c r="TA1" s="413"/>
      <c r="TB1" s="413"/>
      <c r="TC1" s="413"/>
      <c r="TD1" s="413"/>
      <c r="TE1" s="414"/>
      <c r="TF1" s="415"/>
      <c r="TG1" s="416"/>
      <c r="TH1" s="416"/>
      <c r="TI1" s="416"/>
      <c r="TJ1" s="416"/>
      <c r="TK1" s="416"/>
      <c r="TL1" s="416"/>
      <c r="TM1" s="416"/>
      <c r="TN1" s="416"/>
      <c r="TO1" s="416"/>
      <c r="TP1" s="416"/>
      <c r="TQ1" s="417"/>
      <c r="TR1" s="413"/>
      <c r="TS1" s="415"/>
      <c r="TT1" s="416"/>
      <c r="TU1" s="416"/>
      <c r="TV1" s="416"/>
      <c r="TW1" s="416"/>
      <c r="TX1" s="416"/>
      <c r="TY1" s="416"/>
      <c r="TZ1" s="417"/>
      <c r="UA1" s="413"/>
      <c r="UB1" s="413"/>
      <c r="UC1" s="413"/>
      <c r="UD1" s="413"/>
      <c r="UE1" s="413"/>
      <c r="UF1" s="413"/>
      <c r="UG1" s="413"/>
      <c r="UH1" s="406"/>
      <c r="UI1" s="407"/>
      <c r="UJ1" s="407"/>
      <c r="UK1" s="407"/>
      <c r="UL1" s="407"/>
      <c r="UM1" s="407"/>
      <c r="UN1" s="407"/>
      <c r="UO1" s="407"/>
      <c r="UP1" s="407"/>
      <c r="UQ1" s="408"/>
      <c r="UR1" s="406"/>
      <c r="US1" s="407"/>
      <c r="UT1" s="407"/>
      <c r="UU1" s="408"/>
      <c r="UV1" s="406"/>
      <c r="UW1" s="407"/>
      <c r="UX1" s="407"/>
      <c r="UY1" s="407"/>
      <c r="UZ1" s="407"/>
      <c r="VA1" s="407"/>
      <c r="VB1" s="407"/>
      <c r="VC1" s="407"/>
      <c r="VD1" s="407"/>
      <c r="VE1" s="407"/>
      <c r="VF1" s="407"/>
      <c r="VG1" s="407"/>
      <c r="VH1" s="407"/>
      <c r="VI1" s="407"/>
      <c r="VJ1" s="407"/>
      <c r="VK1" s="407"/>
      <c r="VL1" s="407"/>
      <c r="VM1" s="407"/>
      <c r="VN1" s="407"/>
      <c r="VO1" s="408"/>
      <c r="VP1" s="406"/>
      <c r="VQ1" s="407"/>
      <c r="VR1" s="407"/>
      <c r="VS1" s="408"/>
      <c r="VT1" s="406"/>
      <c r="VU1" s="407"/>
      <c r="VV1" s="407"/>
      <c r="VW1" s="407"/>
      <c r="VX1" s="407"/>
      <c r="VY1" s="407"/>
      <c r="VZ1" s="407"/>
      <c r="WA1" s="407"/>
      <c r="WB1" s="407"/>
      <c r="WC1" s="407"/>
      <c r="WD1" s="407"/>
      <c r="WE1" s="407"/>
      <c r="WF1" s="408"/>
      <c r="WG1" s="406"/>
      <c r="WH1" s="407"/>
      <c r="WI1" s="407"/>
      <c r="WJ1" s="407"/>
      <c r="WK1" s="407"/>
      <c r="WL1" s="407"/>
      <c r="WM1" s="407"/>
      <c r="WN1" s="407"/>
      <c r="WO1" s="407"/>
      <c r="WP1" s="407"/>
      <c r="WQ1" s="408"/>
      <c r="WR1" s="406"/>
      <c r="WS1" s="407"/>
      <c r="WT1" s="407"/>
      <c r="WU1" s="408"/>
      <c r="WV1" s="409"/>
      <c r="WW1" s="409"/>
      <c r="WX1" s="409"/>
      <c r="WY1" s="409"/>
      <c r="WZ1" s="409"/>
      <c r="XA1" s="409"/>
      <c r="XB1" s="409"/>
      <c r="XC1" s="409"/>
      <c r="XD1" s="359"/>
      <c r="XE1" s="406"/>
      <c r="XF1" s="408"/>
      <c r="XG1" s="410"/>
      <c r="XH1" s="411"/>
      <c r="XI1" s="411"/>
      <c r="XJ1" s="412"/>
      <c r="XK1" s="405"/>
      <c r="XL1" s="405"/>
      <c r="XM1" s="410"/>
      <c r="XN1" s="411"/>
      <c r="XO1" s="411"/>
      <c r="XP1" s="411"/>
      <c r="XQ1" s="411"/>
      <c r="XR1" s="412"/>
      <c r="XS1" s="405"/>
      <c r="XT1" s="405"/>
      <c r="XU1" s="405"/>
      <c r="XV1" s="24"/>
      <c r="XW1" s="24"/>
      <c r="XX1" s="359"/>
      <c r="XY1" s="360"/>
      <c r="XZ1" s="26"/>
      <c r="YA1" s="413"/>
      <c r="YB1" s="413"/>
      <c r="YC1" s="413"/>
      <c r="YD1" s="413"/>
      <c r="YE1" s="414"/>
      <c r="YF1" s="415"/>
      <c r="YG1" s="416"/>
      <c r="YH1" s="416"/>
      <c r="YI1" s="416"/>
      <c r="YJ1" s="416"/>
      <c r="YK1" s="416"/>
      <c r="YL1" s="416"/>
      <c r="YM1" s="416"/>
      <c r="YN1" s="416"/>
      <c r="YO1" s="416"/>
      <c r="YP1" s="416"/>
      <c r="YQ1" s="417"/>
      <c r="YR1" s="413"/>
      <c r="YS1" s="415"/>
      <c r="YT1" s="416"/>
      <c r="YU1" s="416"/>
      <c r="YV1" s="416"/>
      <c r="YW1" s="416"/>
      <c r="YX1" s="416"/>
      <c r="YY1" s="416"/>
      <c r="YZ1" s="417"/>
      <c r="ZA1" s="413"/>
      <c r="ZB1" s="413"/>
      <c r="ZC1" s="413"/>
      <c r="ZD1" s="413"/>
      <c r="ZE1" s="413"/>
      <c r="ZF1" s="413"/>
      <c r="ZG1" s="413"/>
      <c r="ZH1" s="406"/>
      <c r="ZI1" s="407"/>
      <c r="ZJ1" s="407"/>
      <c r="ZK1" s="407"/>
      <c r="ZL1" s="407"/>
      <c r="ZM1" s="407"/>
      <c r="ZN1" s="407"/>
      <c r="ZO1" s="407"/>
      <c r="ZP1" s="407"/>
      <c r="ZQ1" s="408"/>
      <c r="ZR1" s="406"/>
      <c r="ZS1" s="407"/>
      <c r="ZT1" s="407"/>
      <c r="ZU1" s="408"/>
      <c r="ZV1" s="406"/>
      <c r="ZW1" s="407"/>
      <c r="ZX1" s="407"/>
      <c r="ZY1" s="407"/>
      <c r="ZZ1" s="407"/>
      <c r="AAA1" s="407"/>
      <c r="AAB1" s="407"/>
      <c r="AAC1" s="407"/>
      <c r="AAD1" s="407"/>
      <c r="AAE1" s="407"/>
      <c r="AAF1" s="407"/>
      <c r="AAG1" s="407"/>
      <c r="AAH1" s="407"/>
      <c r="AAI1" s="407"/>
      <c r="AAJ1" s="407"/>
      <c r="AAK1" s="407"/>
      <c r="AAL1" s="407"/>
      <c r="AAM1" s="407"/>
      <c r="AAN1" s="407"/>
      <c r="AAO1" s="408"/>
      <c r="AAP1" s="406"/>
      <c r="AAQ1" s="407"/>
      <c r="AAR1" s="407"/>
      <c r="AAS1" s="408"/>
      <c r="AAT1" s="406"/>
      <c r="AAU1" s="407"/>
      <c r="AAV1" s="407"/>
      <c r="AAW1" s="407"/>
      <c r="AAX1" s="407"/>
      <c r="AAY1" s="407"/>
      <c r="AAZ1" s="407"/>
      <c r="ABA1" s="407"/>
      <c r="ABB1" s="407"/>
      <c r="ABC1" s="407"/>
      <c r="ABD1" s="407"/>
      <c r="ABE1" s="407"/>
      <c r="ABF1" s="408"/>
      <c r="ABG1" s="406"/>
      <c r="ABH1" s="407"/>
      <c r="ABI1" s="407"/>
      <c r="ABJ1" s="407"/>
      <c r="ABK1" s="407"/>
      <c r="ABL1" s="407"/>
      <c r="ABM1" s="407"/>
      <c r="ABN1" s="407"/>
      <c r="ABO1" s="407"/>
      <c r="ABP1" s="407"/>
      <c r="ABQ1" s="408"/>
      <c r="ABR1" s="406"/>
      <c r="ABS1" s="407"/>
      <c r="ABT1" s="407"/>
      <c r="ABU1" s="408"/>
      <c r="ABV1" s="409"/>
      <c r="ABW1" s="409"/>
      <c r="ABX1" s="409"/>
      <c r="ABY1" s="409"/>
      <c r="ABZ1" s="409"/>
      <c r="ACA1" s="409"/>
      <c r="ACB1" s="409"/>
      <c r="ACC1" s="409"/>
      <c r="ACD1" s="359"/>
      <c r="ACE1" s="406"/>
      <c r="ACF1" s="408"/>
      <c r="ACG1" s="410"/>
      <c r="ACH1" s="411"/>
      <c r="ACI1" s="411"/>
      <c r="ACJ1" s="412"/>
      <c r="ACK1" s="405"/>
      <c r="ACL1" s="405"/>
      <c r="ACM1" s="410"/>
      <c r="ACN1" s="411"/>
      <c r="ACO1" s="411"/>
      <c r="ACP1" s="411"/>
      <c r="ACQ1" s="411"/>
      <c r="ACR1" s="412"/>
      <c r="ACS1" s="405"/>
      <c r="ACT1" s="405"/>
      <c r="ACU1" s="405"/>
      <c r="ACV1" s="24"/>
      <c r="ACW1" s="24"/>
      <c r="ACX1" s="359"/>
      <c r="ACY1" s="360"/>
      <c r="ACZ1" s="26"/>
      <c r="ADA1" s="413"/>
      <c r="ADB1" s="413"/>
      <c r="ADC1" s="413"/>
      <c r="ADD1" s="413"/>
      <c r="ADE1" s="414"/>
      <c r="ADF1" s="415"/>
      <c r="ADG1" s="416"/>
      <c r="ADH1" s="416"/>
      <c r="ADI1" s="416"/>
      <c r="ADJ1" s="416"/>
      <c r="ADK1" s="416"/>
      <c r="ADL1" s="416"/>
      <c r="ADM1" s="416"/>
      <c r="ADN1" s="416"/>
      <c r="ADO1" s="416"/>
      <c r="ADP1" s="416"/>
      <c r="ADQ1" s="417"/>
      <c r="ADR1" s="413"/>
      <c r="ADS1" s="415"/>
      <c r="ADT1" s="416"/>
      <c r="ADU1" s="416"/>
      <c r="ADV1" s="416"/>
      <c r="ADW1" s="416"/>
      <c r="ADX1" s="416"/>
      <c r="ADY1" s="416"/>
      <c r="ADZ1" s="417"/>
      <c r="AEA1" s="413"/>
      <c r="AEB1" s="413"/>
      <c r="AEC1" s="413"/>
      <c r="AED1" s="413"/>
      <c r="AEE1" s="413"/>
      <c r="AEF1" s="413"/>
      <c r="AEG1" s="413"/>
      <c r="AEH1" s="406"/>
      <c r="AEI1" s="407"/>
      <c r="AEJ1" s="407"/>
      <c r="AEK1" s="407"/>
      <c r="AEL1" s="407"/>
      <c r="AEM1" s="407"/>
      <c r="AEN1" s="407"/>
      <c r="AEO1" s="407"/>
      <c r="AEP1" s="407"/>
      <c r="AEQ1" s="408"/>
      <c r="AER1" s="406"/>
      <c r="AES1" s="407"/>
      <c r="AET1" s="407"/>
      <c r="AEU1" s="408"/>
      <c r="AEV1" s="406"/>
      <c r="AEW1" s="407"/>
      <c r="AEX1" s="407"/>
      <c r="AEY1" s="407"/>
      <c r="AEZ1" s="407"/>
      <c r="AFA1" s="407"/>
      <c r="AFB1" s="407"/>
      <c r="AFC1" s="407"/>
      <c r="AFD1" s="407"/>
      <c r="AFE1" s="407"/>
      <c r="AFF1" s="407"/>
      <c r="AFG1" s="407"/>
      <c r="AFH1" s="407"/>
      <c r="AFI1" s="407"/>
      <c r="AFJ1" s="407"/>
      <c r="AFK1" s="407"/>
      <c r="AFL1" s="407"/>
      <c r="AFM1" s="407"/>
      <c r="AFN1" s="407"/>
      <c r="AFO1" s="408"/>
      <c r="AFP1" s="406"/>
      <c r="AFQ1" s="407"/>
      <c r="AFR1" s="407"/>
      <c r="AFS1" s="408"/>
      <c r="AFT1" s="406"/>
      <c r="AFU1" s="407"/>
      <c r="AFV1" s="407"/>
      <c r="AFW1" s="407"/>
      <c r="AFX1" s="407"/>
      <c r="AFY1" s="407"/>
      <c r="AFZ1" s="407"/>
      <c r="AGA1" s="407"/>
      <c r="AGB1" s="407"/>
      <c r="AGC1" s="407"/>
      <c r="AGD1" s="407"/>
      <c r="AGE1" s="407"/>
      <c r="AGF1" s="408"/>
      <c r="AGG1" s="406"/>
      <c r="AGH1" s="407"/>
      <c r="AGI1" s="407"/>
      <c r="AGJ1" s="407"/>
      <c r="AGK1" s="407"/>
      <c r="AGL1" s="407"/>
      <c r="AGM1" s="407"/>
      <c r="AGN1" s="407"/>
      <c r="AGO1" s="407"/>
      <c r="AGP1" s="407"/>
      <c r="AGQ1" s="408"/>
      <c r="AGR1" s="406"/>
      <c r="AGS1" s="407"/>
      <c r="AGT1" s="407"/>
      <c r="AGU1" s="408"/>
      <c r="AGV1" s="409"/>
      <c r="AGW1" s="409"/>
      <c r="AGX1" s="409"/>
      <c r="AGY1" s="409"/>
      <c r="AGZ1" s="409"/>
      <c r="AHA1" s="409"/>
      <c r="AHB1" s="409"/>
      <c r="AHC1" s="409"/>
      <c r="AHD1" s="359"/>
      <c r="AHE1" s="406"/>
      <c r="AHF1" s="408"/>
      <c r="AHG1" s="410"/>
      <c r="AHH1" s="411"/>
      <c r="AHI1" s="411"/>
      <c r="AHJ1" s="412"/>
      <c r="AHK1" s="405"/>
      <c r="AHL1" s="405"/>
      <c r="AHM1" s="410"/>
      <c r="AHN1" s="411"/>
      <c r="AHO1" s="411"/>
      <c r="AHP1" s="411"/>
      <c r="AHQ1" s="411"/>
      <c r="AHR1" s="412"/>
      <c r="AHS1" s="405"/>
      <c r="AHT1" s="405"/>
      <c r="AHU1" s="405"/>
      <c r="AHV1" s="24"/>
      <c r="AHW1" s="24"/>
      <c r="AHX1" s="359"/>
      <c r="AHY1" s="360"/>
      <c r="AHZ1" s="26"/>
      <c r="AIA1" s="413"/>
      <c r="AIB1" s="413"/>
      <c r="AIC1" s="413"/>
      <c r="AID1" s="413"/>
      <c r="AIE1" s="414"/>
      <c r="AIF1" s="415"/>
      <c r="AIG1" s="416"/>
      <c r="AIH1" s="416"/>
      <c r="AII1" s="416"/>
      <c r="AIJ1" s="416"/>
      <c r="AIK1" s="416"/>
      <c r="AIL1" s="416"/>
      <c r="AIM1" s="416"/>
      <c r="AIN1" s="416"/>
      <c r="AIO1" s="416"/>
      <c r="AIP1" s="416"/>
      <c r="AIQ1" s="417"/>
      <c r="AIR1" s="413"/>
      <c r="AIS1" s="415"/>
      <c r="AIT1" s="416"/>
      <c r="AIU1" s="416"/>
      <c r="AIV1" s="416"/>
      <c r="AIW1" s="416"/>
      <c r="AIX1" s="416"/>
      <c r="AIY1" s="416"/>
      <c r="AIZ1" s="417"/>
      <c r="AJA1" s="413"/>
      <c r="AJB1" s="413"/>
      <c r="AJC1" s="413"/>
      <c r="AJD1" s="413"/>
      <c r="AJE1" s="413"/>
      <c r="AJF1" s="413"/>
      <c r="AJG1" s="413"/>
      <c r="AJH1" s="406"/>
      <c r="AJI1" s="407"/>
      <c r="AJJ1" s="407"/>
      <c r="AJK1" s="407"/>
      <c r="AJL1" s="407"/>
      <c r="AJM1" s="407"/>
      <c r="AJN1" s="407"/>
      <c r="AJO1" s="407"/>
      <c r="AJP1" s="407"/>
      <c r="AJQ1" s="408"/>
      <c r="AJR1" s="406"/>
      <c r="AJS1" s="407"/>
      <c r="AJT1" s="407"/>
      <c r="AJU1" s="408"/>
      <c r="AJV1" s="406"/>
      <c r="AJW1" s="407"/>
      <c r="AJX1" s="407"/>
      <c r="AJY1" s="407"/>
      <c r="AJZ1" s="407"/>
      <c r="AKA1" s="407"/>
      <c r="AKB1" s="407"/>
      <c r="AKC1" s="407"/>
      <c r="AKD1" s="407"/>
      <c r="AKE1" s="407"/>
      <c r="AKF1" s="407"/>
      <c r="AKG1" s="407"/>
      <c r="AKH1" s="407"/>
      <c r="AKI1" s="407"/>
      <c r="AKJ1" s="407"/>
      <c r="AKK1" s="407"/>
      <c r="AKL1" s="407"/>
      <c r="AKM1" s="407"/>
      <c r="AKN1" s="407"/>
      <c r="AKO1" s="408"/>
      <c r="AKP1" s="406"/>
      <c r="AKQ1" s="407"/>
      <c r="AKR1" s="407"/>
      <c r="AKS1" s="408"/>
      <c r="AKT1" s="406"/>
      <c r="AKU1" s="407"/>
      <c r="AKV1" s="407"/>
      <c r="AKW1" s="407"/>
      <c r="AKX1" s="407"/>
      <c r="AKY1" s="407"/>
      <c r="AKZ1" s="407"/>
      <c r="ALA1" s="407"/>
      <c r="ALB1" s="407"/>
      <c r="ALC1" s="407"/>
      <c r="ALD1" s="407"/>
      <c r="ALE1" s="407"/>
      <c r="ALF1" s="408"/>
      <c r="ALG1" s="406"/>
      <c r="ALH1" s="407"/>
      <c r="ALI1" s="407"/>
      <c r="ALJ1" s="407"/>
      <c r="ALK1" s="407"/>
      <c r="ALL1" s="407"/>
      <c r="ALM1" s="407"/>
      <c r="ALN1" s="407"/>
      <c r="ALO1" s="407"/>
      <c r="ALP1" s="407"/>
      <c r="ALQ1" s="408"/>
      <c r="ALR1" s="406"/>
      <c r="ALS1" s="407"/>
      <c r="ALT1" s="407"/>
      <c r="ALU1" s="408"/>
      <c r="ALV1" s="409"/>
      <c r="ALW1" s="409"/>
      <c r="ALX1" s="409"/>
      <c r="ALY1" s="409"/>
      <c r="ALZ1" s="409"/>
      <c r="AMA1" s="409"/>
      <c r="AMB1" s="409"/>
      <c r="AMC1" s="409"/>
      <c r="AMD1" s="359"/>
      <c r="AME1" s="406"/>
      <c r="AMF1" s="408"/>
      <c r="AMG1" s="410"/>
      <c r="AMH1" s="411"/>
      <c r="AMI1" s="411"/>
      <c r="AMJ1" s="412"/>
      <c r="AMK1" s="405"/>
      <c r="AML1" s="405"/>
      <c r="AMM1" s="410"/>
      <c r="AMN1" s="411"/>
      <c r="AMO1" s="411"/>
      <c r="AMP1" s="411"/>
      <c r="AMQ1" s="411"/>
      <c r="AMR1" s="412"/>
      <c r="AMS1" s="405"/>
      <c r="AMT1" s="405"/>
      <c r="AMU1" s="405"/>
      <c r="AMV1" s="24"/>
      <c r="AMW1" s="24"/>
      <c r="AMX1" s="359"/>
      <c r="AMY1" s="360"/>
      <c r="AMZ1" s="26"/>
      <c r="ANA1" s="413"/>
      <c r="ANB1" s="413"/>
      <c r="ANC1" s="413"/>
      <c r="AND1" s="413"/>
      <c r="ANE1" s="414"/>
      <c r="ANF1" s="415"/>
      <c r="ANG1" s="416"/>
      <c r="ANH1" s="416"/>
      <c r="ANI1" s="416"/>
      <c r="ANJ1" s="416"/>
      <c r="ANK1" s="416"/>
      <c r="ANL1" s="416"/>
      <c r="ANM1" s="416"/>
      <c r="ANN1" s="416"/>
      <c r="ANO1" s="416"/>
      <c r="ANP1" s="416"/>
      <c r="ANQ1" s="417"/>
      <c r="ANR1" s="413"/>
      <c r="ANS1" s="415"/>
      <c r="ANT1" s="416"/>
      <c r="ANU1" s="416"/>
      <c r="ANV1" s="416"/>
      <c r="ANW1" s="416"/>
      <c r="ANX1" s="416"/>
      <c r="ANY1" s="416"/>
      <c r="ANZ1" s="417"/>
      <c r="AOA1" s="413"/>
      <c r="AOB1" s="413"/>
      <c r="AOC1" s="413"/>
      <c r="AOD1" s="413"/>
      <c r="AOE1" s="413"/>
      <c r="AOF1" s="413"/>
      <c r="AOG1" s="413"/>
      <c r="AOH1" s="406"/>
      <c r="AOI1" s="407"/>
      <c r="AOJ1" s="407"/>
      <c r="AOK1" s="407"/>
      <c r="AOL1" s="407"/>
      <c r="AOM1" s="407"/>
      <c r="AON1" s="407"/>
      <c r="AOO1" s="407"/>
      <c r="AOP1" s="407"/>
      <c r="AOQ1" s="408"/>
      <c r="AOR1" s="406"/>
      <c r="AOS1" s="407"/>
      <c r="AOT1" s="407"/>
      <c r="AOU1" s="408"/>
      <c r="AOV1" s="406"/>
      <c r="AOW1" s="407"/>
      <c r="AOX1" s="407"/>
      <c r="AOY1" s="407"/>
      <c r="AOZ1" s="407"/>
      <c r="APA1" s="407"/>
      <c r="APB1" s="407"/>
      <c r="APC1" s="407"/>
      <c r="APD1" s="407"/>
      <c r="APE1" s="407"/>
      <c r="APF1" s="407"/>
      <c r="APG1" s="407"/>
      <c r="APH1" s="407"/>
      <c r="API1" s="407"/>
      <c r="APJ1" s="407"/>
      <c r="APK1" s="407"/>
      <c r="APL1" s="407"/>
      <c r="APM1" s="407"/>
      <c r="APN1" s="407"/>
      <c r="APO1" s="408"/>
      <c r="APP1" s="406"/>
      <c r="APQ1" s="407"/>
      <c r="APR1" s="407"/>
      <c r="APS1" s="408"/>
      <c r="APT1" s="406"/>
      <c r="APU1" s="407"/>
      <c r="APV1" s="407"/>
      <c r="APW1" s="407"/>
      <c r="APX1" s="407"/>
      <c r="APY1" s="407"/>
      <c r="APZ1" s="407"/>
      <c r="AQA1" s="407"/>
      <c r="AQB1" s="407"/>
      <c r="AQC1" s="407"/>
      <c r="AQD1" s="407"/>
      <c r="AQE1" s="407"/>
      <c r="AQF1" s="408"/>
      <c r="AQG1" s="406"/>
      <c r="AQH1" s="407"/>
      <c r="AQI1" s="407"/>
      <c r="AQJ1" s="407"/>
      <c r="AQK1" s="407"/>
      <c r="AQL1" s="407"/>
      <c r="AQM1" s="407"/>
      <c r="AQN1" s="407"/>
      <c r="AQO1" s="407"/>
      <c r="AQP1" s="407"/>
      <c r="AQQ1" s="408"/>
      <c r="AQR1" s="406"/>
      <c r="AQS1" s="407"/>
      <c r="AQT1" s="407"/>
      <c r="AQU1" s="408"/>
      <c r="AQV1" s="409"/>
      <c r="AQW1" s="409"/>
      <c r="AQX1" s="409"/>
      <c r="AQY1" s="409"/>
      <c r="AQZ1" s="409"/>
      <c r="ARA1" s="409"/>
      <c r="ARB1" s="409"/>
      <c r="ARC1" s="409"/>
      <c r="ARD1" s="359"/>
      <c r="ARE1" s="406"/>
      <c r="ARF1" s="408"/>
      <c r="ARG1" s="410"/>
      <c r="ARH1" s="411"/>
      <c r="ARI1" s="411"/>
      <c r="ARJ1" s="412"/>
      <c r="ARK1" s="405"/>
      <c r="ARL1" s="405"/>
      <c r="ARM1" s="410"/>
      <c r="ARN1" s="411"/>
      <c r="ARO1" s="411"/>
      <c r="ARP1" s="411"/>
      <c r="ARQ1" s="411"/>
      <c r="ARR1" s="412"/>
      <c r="ARS1" s="405"/>
      <c r="ART1" s="405"/>
      <c r="ARU1" s="405"/>
      <c r="ARV1" s="24"/>
      <c r="ARW1" s="24"/>
      <c r="ARX1" s="359"/>
      <c r="ARY1" s="360"/>
      <c r="ARZ1" s="26"/>
      <c r="ASA1" s="413"/>
      <c r="ASB1" s="413"/>
      <c r="ASC1" s="413"/>
      <c r="ASD1" s="413"/>
      <c r="ASE1" s="414"/>
      <c r="ASF1" s="415"/>
      <c r="ASG1" s="416"/>
      <c r="ASH1" s="416"/>
      <c r="ASI1" s="416"/>
      <c r="ASJ1" s="416"/>
      <c r="ASK1" s="416"/>
      <c r="ASL1" s="416"/>
      <c r="ASM1" s="416"/>
      <c r="ASN1" s="416"/>
      <c r="ASO1" s="416"/>
      <c r="ASP1" s="416"/>
      <c r="ASQ1" s="417"/>
      <c r="ASR1" s="413"/>
      <c r="ASS1" s="415"/>
      <c r="AST1" s="416"/>
      <c r="ASU1" s="416"/>
      <c r="ASV1" s="416"/>
      <c r="ASW1" s="416"/>
      <c r="ASX1" s="416"/>
      <c r="ASY1" s="416"/>
      <c r="ASZ1" s="417"/>
      <c r="ATA1" s="413"/>
      <c r="ATB1" s="413"/>
      <c r="ATC1" s="413"/>
      <c r="ATD1" s="413"/>
      <c r="ATE1" s="413"/>
      <c r="ATF1" s="413"/>
      <c r="ATG1" s="413"/>
      <c r="ATH1" s="406"/>
      <c r="ATI1" s="407"/>
      <c r="ATJ1" s="407"/>
      <c r="ATK1" s="407"/>
      <c r="ATL1" s="407"/>
      <c r="ATM1" s="407"/>
      <c r="ATN1" s="407"/>
      <c r="ATO1" s="407"/>
      <c r="ATP1" s="407"/>
      <c r="ATQ1" s="408"/>
      <c r="ATR1" s="406"/>
      <c r="ATS1" s="407"/>
      <c r="ATT1" s="407"/>
      <c r="ATU1" s="408"/>
      <c r="ATV1" s="406"/>
      <c r="ATW1" s="407"/>
      <c r="ATX1" s="407"/>
      <c r="ATY1" s="407"/>
      <c r="ATZ1" s="407"/>
      <c r="AUA1" s="407"/>
      <c r="AUB1" s="407"/>
      <c r="AUC1" s="407"/>
      <c r="AUD1" s="407"/>
      <c r="AUE1" s="407"/>
      <c r="AUF1" s="407"/>
      <c r="AUG1" s="407"/>
      <c r="AUH1" s="407"/>
      <c r="AUI1" s="407"/>
      <c r="AUJ1" s="407"/>
      <c r="AUK1" s="407"/>
      <c r="AUL1" s="407"/>
      <c r="AUM1" s="407"/>
      <c r="AUN1" s="407"/>
      <c r="AUO1" s="408"/>
      <c r="AUP1" s="406"/>
      <c r="AUQ1" s="407"/>
      <c r="AUR1" s="407"/>
      <c r="AUS1" s="408"/>
      <c r="AUT1" s="406"/>
      <c r="AUU1" s="407"/>
      <c r="AUV1" s="407"/>
      <c r="AUW1" s="407"/>
      <c r="AUX1" s="407"/>
      <c r="AUY1" s="407"/>
      <c r="AUZ1" s="407"/>
      <c r="AVA1" s="407"/>
      <c r="AVB1" s="407"/>
      <c r="AVC1" s="407"/>
      <c r="AVD1" s="407"/>
      <c r="AVE1" s="407"/>
      <c r="AVF1" s="408"/>
      <c r="AVG1" s="406"/>
      <c r="AVH1" s="407"/>
      <c r="AVI1" s="407"/>
      <c r="AVJ1" s="407"/>
      <c r="AVK1" s="407"/>
      <c r="AVL1" s="407"/>
      <c r="AVM1" s="407"/>
      <c r="AVN1" s="407"/>
      <c r="AVO1" s="407"/>
      <c r="AVP1" s="407"/>
      <c r="AVQ1" s="408"/>
      <c r="AVR1" s="406"/>
      <c r="AVS1" s="407"/>
      <c r="AVT1" s="407"/>
      <c r="AVU1" s="408"/>
      <c r="AVV1" s="409"/>
      <c r="AVW1" s="409"/>
      <c r="AVX1" s="409"/>
      <c r="AVY1" s="409"/>
      <c r="AVZ1" s="409"/>
      <c r="AWA1" s="409"/>
      <c r="AWB1" s="409"/>
      <c r="AWC1" s="409"/>
      <c r="AWD1" s="359"/>
      <c r="AWE1" s="406"/>
      <c r="AWF1" s="408"/>
      <c r="AWG1" s="410"/>
      <c r="AWH1" s="411"/>
      <c r="AWI1" s="411"/>
      <c r="AWJ1" s="412"/>
      <c r="AWK1" s="405"/>
      <c r="AWL1" s="405"/>
      <c r="AWM1" s="410"/>
      <c r="AWN1" s="411"/>
      <c r="AWO1" s="411"/>
      <c r="AWP1" s="411"/>
      <c r="AWQ1" s="411"/>
      <c r="AWR1" s="412"/>
      <c r="AWS1" s="405"/>
      <c r="AWT1" s="405"/>
      <c r="AWU1" s="405"/>
      <c r="AWV1" s="24"/>
      <c r="AWW1" s="24"/>
      <c r="AWX1" s="359"/>
      <c r="AWY1" s="360"/>
      <c r="AWZ1" s="26"/>
      <c r="AXA1" s="413"/>
      <c r="AXB1" s="413"/>
      <c r="AXC1" s="413"/>
      <c r="AXD1" s="413"/>
      <c r="AXE1" s="414"/>
      <c r="AXF1" s="415"/>
      <c r="AXG1" s="416"/>
      <c r="AXH1" s="416"/>
      <c r="AXI1" s="416"/>
      <c r="AXJ1" s="416"/>
      <c r="AXK1" s="416"/>
      <c r="AXL1" s="416"/>
      <c r="AXM1" s="416"/>
      <c r="AXN1" s="416"/>
      <c r="AXO1" s="416"/>
      <c r="AXP1" s="416"/>
      <c r="AXQ1" s="417"/>
      <c r="AXR1" s="413"/>
      <c r="AXS1" s="415"/>
      <c r="AXT1" s="416"/>
      <c r="AXU1" s="416"/>
      <c r="AXV1" s="416"/>
      <c r="AXW1" s="416"/>
      <c r="AXX1" s="416"/>
      <c r="AXY1" s="416"/>
      <c r="AXZ1" s="417"/>
      <c r="AYA1" s="413"/>
      <c r="AYB1" s="413"/>
      <c r="AYC1" s="413"/>
      <c r="AYD1" s="413"/>
      <c r="AYE1" s="413"/>
      <c r="AYF1" s="413"/>
      <c r="AYG1" s="413"/>
      <c r="AYH1" s="406"/>
      <c r="AYI1" s="407"/>
      <c r="AYJ1" s="407"/>
      <c r="AYK1" s="407"/>
      <c r="AYL1" s="407"/>
      <c r="AYM1" s="407"/>
      <c r="AYN1" s="407"/>
      <c r="AYO1" s="407"/>
      <c r="AYP1" s="407"/>
      <c r="AYQ1" s="408"/>
      <c r="AYR1" s="406"/>
      <c r="AYS1" s="407"/>
      <c r="AYT1" s="407"/>
      <c r="AYU1" s="408"/>
      <c r="AYV1" s="406"/>
      <c r="AYW1" s="407"/>
      <c r="AYX1" s="407"/>
      <c r="AYY1" s="407"/>
      <c r="AYZ1" s="407"/>
      <c r="AZA1" s="407"/>
      <c r="AZB1" s="407"/>
      <c r="AZC1" s="407"/>
      <c r="AZD1" s="407"/>
      <c r="AZE1" s="407"/>
      <c r="AZF1" s="407"/>
      <c r="AZG1" s="407"/>
      <c r="AZH1" s="407"/>
      <c r="AZI1" s="407"/>
      <c r="AZJ1" s="407"/>
      <c r="AZK1" s="407"/>
      <c r="AZL1" s="407"/>
      <c r="AZM1" s="407"/>
      <c r="AZN1" s="407"/>
      <c r="AZO1" s="408"/>
      <c r="AZP1" s="406"/>
      <c r="AZQ1" s="407"/>
      <c r="AZR1" s="407"/>
      <c r="AZS1" s="408"/>
      <c r="AZT1" s="406"/>
      <c r="AZU1" s="407"/>
      <c r="AZV1" s="407"/>
      <c r="AZW1" s="407"/>
      <c r="AZX1" s="407"/>
      <c r="AZY1" s="407"/>
      <c r="AZZ1" s="407"/>
      <c r="BAA1" s="407"/>
      <c r="BAB1" s="407"/>
      <c r="BAC1" s="407"/>
      <c r="BAD1" s="407"/>
      <c r="BAE1" s="407"/>
      <c r="BAF1" s="408"/>
      <c r="BAG1" s="406"/>
      <c r="BAH1" s="407"/>
      <c r="BAI1" s="407"/>
      <c r="BAJ1" s="407"/>
      <c r="BAK1" s="407"/>
      <c r="BAL1" s="407"/>
      <c r="BAM1" s="407"/>
      <c r="BAN1" s="407"/>
      <c r="BAO1" s="407"/>
      <c r="BAP1" s="407"/>
      <c r="BAQ1" s="408"/>
      <c r="BAR1" s="406"/>
      <c r="BAS1" s="407"/>
      <c r="BAT1" s="407"/>
      <c r="BAU1" s="408"/>
      <c r="BAV1" s="409"/>
      <c r="BAW1" s="409"/>
      <c r="BAX1" s="409"/>
      <c r="BAY1" s="409"/>
      <c r="BAZ1" s="409"/>
      <c r="BBA1" s="409"/>
      <c r="BBB1" s="409"/>
      <c r="BBC1" s="409"/>
      <c r="BBD1" s="359"/>
      <c r="BBE1" s="406"/>
      <c r="BBF1" s="408"/>
      <c r="BBG1" s="410"/>
      <c r="BBH1" s="411"/>
      <c r="BBI1" s="411"/>
      <c r="BBJ1" s="412"/>
      <c r="BBK1" s="405"/>
      <c r="BBL1" s="405"/>
      <c r="BBM1" s="410"/>
      <c r="BBN1" s="411"/>
      <c r="BBO1" s="411"/>
      <c r="BBP1" s="411"/>
      <c r="BBQ1" s="411"/>
      <c r="BBR1" s="412"/>
      <c r="BBS1" s="405"/>
      <c r="BBT1" s="405"/>
      <c r="BBU1" s="405"/>
      <c r="BBV1" s="24"/>
      <c r="BBW1" s="24"/>
      <c r="BBX1" s="359"/>
      <c r="BBY1" s="360"/>
      <c r="BBZ1" s="26"/>
      <c r="BCA1" s="413"/>
      <c r="BCB1" s="413"/>
      <c r="BCC1" s="413"/>
      <c r="BCD1" s="413"/>
      <c r="BCE1" s="414"/>
      <c r="BCF1" s="415"/>
      <c r="BCG1" s="416"/>
      <c r="BCH1" s="416"/>
      <c r="BCI1" s="416"/>
      <c r="BCJ1" s="416"/>
      <c r="BCK1" s="416"/>
      <c r="BCL1" s="416"/>
      <c r="BCM1" s="416"/>
      <c r="BCN1" s="416"/>
      <c r="BCO1" s="416"/>
      <c r="BCP1" s="416"/>
      <c r="BCQ1" s="417"/>
      <c r="BCR1" s="413"/>
      <c r="BCS1" s="415"/>
      <c r="BCT1" s="416"/>
      <c r="BCU1" s="416"/>
      <c r="BCV1" s="416"/>
      <c r="BCW1" s="416"/>
      <c r="BCX1" s="416"/>
      <c r="BCY1" s="416"/>
      <c r="BCZ1" s="417"/>
      <c r="BDA1" s="413"/>
      <c r="BDB1" s="413"/>
      <c r="BDC1" s="413"/>
      <c r="BDD1" s="413"/>
      <c r="BDE1" s="413"/>
      <c r="BDF1" s="413"/>
      <c r="BDG1" s="413"/>
      <c r="BDH1" s="406"/>
      <c r="BDI1" s="407"/>
      <c r="BDJ1" s="407"/>
      <c r="BDK1" s="407"/>
      <c r="BDL1" s="407"/>
      <c r="BDM1" s="407"/>
      <c r="BDN1" s="407"/>
      <c r="BDO1" s="407"/>
      <c r="BDP1" s="407"/>
      <c r="BDQ1" s="408"/>
      <c r="BDR1" s="406"/>
      <c r="BDS1" s="407"/>
      <c r="BDT1" s="407"/>
      <c r="BDU1" s="408"/>
      <c r="BDV1" s="406"/>
      <c r="BDW1" s="407"/>
      <c r="BDX1" s="407"/>
      <c r="BDY1" s="407"/>
      <c r="BDZ1" s="407"/>
      <c r="BEA1" s="407"/>
      <c r="BEB1" s="407"/>
      <c r="BEC1" s="407"/>
      <c r="BED1" s="407"/>
      <c r="BEE1" s="407"/>
      <c r="BEF1" s="407"/>
      <c r="BEG1" s="407"/>
      <c r="BEH1" s="407"/>
      <c r="BEI1" s="407"/>
      <c r="BEJ1" s="407"/>
      <c r="BEK1" s="407"/>
      <c r="BEL1" s="407"/>
      <c r="BEM1" s="407"/>
      <c r="BEN1" s="407"/>
      <c r="BEO1" s="408"/>
      <c r="BEP1" s="406"/>
      <c r="BEQ1" s="407"/>
      <c r="BER1" s="407"/>
      <c r="BES1" s="408"/>
      <c r="BET1" s="406"/>
      <c r="BEU1" s="407"/>
      <c r="BEV1" s="407"/>
      <c r="BEW1" s="407"/>
      <c r="BEX1" s="407"/>
      <c r="BEY1" s="407"/>
      <c r="BEZ1" s="407"/>
      <c r="BFA1" s="407"/>
      <c r="BFB1" s="407"/>
      <c r="BFC1" s="407"/>
      <c r="BFD1" s="407"/>
      <c r="BFE1" s="407"/>
      <c r="BFF1" s="408"/>
      <c r="BFG1" s="406"/>
      <c r="BFH1" s="407"/>
      <c r="BFI1" s="407"/>
      <c r="BFJ1" s="407"/>
      <c r="BFK1" s="407"/>
      <c r="BFL1" s="407"/>
      <c r="BFM1" s="407"/>
      <c r="BFN1" s="407"/>
      <c r="BFO1" s="407"/>
      <c r="BFP1" s="407"/>
      <c r="BFQ1" s="408"/>
      <c r="BFR1" s="406"/>
      <c r="BFS1" s="407"/>
      <c r="BFT1" s="407"/>
      <c r="BFU1" s="408"/>
      <c r="BFV1" s="409"/>
      <c r="BFW1" s="409"/>
      <c r="BFX1" s="409"/>
      <c r="BFY1" s="409"/>
      <c r="BFZ1" s="409"/>
      <c r="BGA1" s="409"/>
      <c r="BGB1" s="409"/>
      <c r="BGC1" s="409"/>
      <c r="BGD1" s="359"/>
      <c r="BGE1" s="406"/>
      <c r="BGF1" s="408"/>
      <c r="BGG1" s="410"/>
      <c r="BGH1" s="411"/>
      <c r="BGI1" s="411"/>
      <c r="BGJ1" s="412"/>
      <c r="BGK1" s="405"/>
      <c r="BGL1" s="405"/>
      <c r="BGM1" s="410"/>
      <c r="BGN1" s="411"/>
      <c r="BGO1" s="411"/>
      <c r="BGP1" s="411"/>
      <c r="BGQ1" s="411"/>
      <c r="BGR1" s="412"/>
      <c r="BGS1" s="405"/>
      <c r="BGT1" s="405"/>
      <c r="BGU1" s="405"/>
      <c r="BGV1" s="24"/>
      <c r="BGW1" s="24"/>
      <c r="BGX1" s="359"/>
      <c r="BGY1" s="360"/>
      <c r="BGZ1" s="26"/>
      <c r="BHA1" s="413"/>
      <c r="BHB1" s="413"/>
      <c r="BHC1" s="413"/>
      <c r="BHD1" s="413"/>
      <c r="BHE1" s="414"/>
      <c r="BHF1" s="415"/>
      <c r="BHG1" s="416"/>
      <c r="BHH1" s="416"/>
      <c r="BHI1" s="416"/>
      <c r="BHJ1" s="416"/>
      <c r="BHK1" s="416"/>
      <c r="BHL1" s="416"/>
      <c r="BHM1" s="416"/>
      <c r="BHN1" s="416"/>
      <c r="BHO1" s="416"/>
      <c r="BHP1" s="416"/>
      <c r="BHQ1" s="417"/>
      <c r="BHR1" s="413"/>
      <c r="BHS1" s="415"/>
      <c r="BHT1" s="416"/>
      <c r="BHU1" s="416"/>
      <c r="BHV1" s="416"/>
      <c r="BHW1" s="416"/>
      <c r="BHX1" s="416"/>
      <c r="BHY1" s="416"/>
      <c r="BHZ1" s="417"/>
      <c r="BIA1" s="413"/>
      <c r="BIB1" s="413"/>
      <c r="BIC1" s="413"/>
      <c r="BID1" s="413"/>
      <c r="BIE1" s="413"/>
      <c r="BIF1" s="413"/>
      <c r="BIG1" s="413"/>
      <c r="BIH1" s="406"/>
      <c r="BII1" s="407"/>
      <c r="BIJ1" s="407"/>
      <c r="BIK1" s="407"/>
      <c r="BIL1" s="407"/>
      <c r="BIM1" s="407"/>
      <c r="BIN1" s="407"/>
      <c r="BIO1" s="407"/>
      <c r="BIP1" s="407"/>
      <c r="BIQ1" s="408"/>
      <c r="BIR1" s="406"/>
      <c r="BIS1" s="407"/>
      <c r="BIT1" s="407"/>
      <c r="BIU1" s="408"/>
      <c r="BIV1" s="406"/>
      <c r="BIW1" s="407"/>
      <c r="BIX1" s="407"/>
      <c r="BIY1" s="407"/>
      <c r="BIZ1" s="407"/>
      <c r="BJA1" s="407"/>
      <c r="BJB1" s="407"/>
      <c r="BJC1" s="407"/>
      <c r="BJD1" s="407"/>
      <c r="BJE1" s="407"/>
      <c r="BJF1" s="407"/>
      <c r="BJG1" s="407"/>
      <c r="BJH1" s="407"/>
      <c r="BJI1" s="407"/>
      <c r="BJJ1" s="407"/>
      <c r="BJK1" s="407"/>
      <c r="BJL1" s="407"/>
      <c r="BJM1" s="407"/>
      <c r="BJN1" s="407"/>
      <c r="BJO1" s="408"/>
      <c r="BJP1" s="406"/>
      <c r="BJQ1" s="407"/>
      <c r="BJR1" s="407"/>
      <c r="BJS1" s="408"/>
      <c r="BJT1" s="406"/>
      <c r="BJU1" s="407"/>
      <c r="BJV1" s="407"/>
      <c r="BJW1" s="407"/>
      <c r="BJX1" s="407"/>
      <c r="BJY1" s="407"/>
      <c r="BJZ1" s="407"/>
      <c r="BKA1" s="407"/>
      <c r="BKB1" s="407"/>
      <c r="BKC1" s="407"/>
      <c r="BKD1" s="407"/>
      <c r="BKE1" s="407"/>
      <c r="BKF1" s="408"/>
      <c r="BKG1" s="406"/>
      <c r="BKH1" s="407"/>
      <c r="BKI1" s="407"/>
      <c r="BKJ1" s="407"/>
      <c r="BKK1" s="407"/>
      <c r="BKL1" s="407"/>
      <c r="BKM1" s="407"/>
      <c r="BKN1" s="407"/>
      <c r="BKO1" s="407"/>
      <c r="BKP1" s="407"/>
      <c r="BKQ1" s="408"/>
      <c r="BKR1" s="406"/>
      <c r="BKS1" s="407"/>
      <c r="BKT1" s="407"/>
      <c r="BKU1" s="408"/>
      <c r="BKV1" s="409"/>
      <c r="BKW1" s="409"/>
      <c r="BKX1" s="409"/>
      <c r="BKY1" s="409"/>
      <c r="BKZ1" s="409"/>
      <c r="BLA1" s="409"/>
      <c r="BLB1" s="409"/>
      <c r="BLC1" s="409"/>
      <c r="BLD1" s="359"/>
      <c r="BLE1" s="406"/>
      <c r="BLF1" s="408"/>
      <c r="BLG1" s="410"/>
      <c r="BLH1" s="411"/>
      <c r="BLI1" s="411"/>
      <c r="BLJ1" s="412"/>
      <c r="BLK1" s="405"/>
      <c r="BLL1" s="405"/>
      <c r="BLM1" s="410"/>
      <c r="BLN1" s="411"/>
      <c r="BLO1" s="411"/>
      <c r="BLP1" s="411"/>
      <c r="BLQ1" s="411"/>
      <c r="BLR1" s="412"/>
      <c r="BLS1" s="405"/>
      <c r="BLT1" s="405"/>
      <c r="BLU1" s="405"/>
      <c r="BLV1" s="24"/>
      <c r="BLW1" s="24"/>
      <c r="BLX1" s="359"/>
      <c r="BLY1" s="360"/>
      <c r="BLZ1" s="26"/>
      <c r="BMA1" s="413"/>
      <c r="BMB1" s="413"/>
      <c r="BMC1" s="413"/>
      <c r="BMD1" s="413"/>
      <c r="BME1" s="414"/>
      <c r="BMF1" s="415"/>
      <c r="BMG1" s="416"/>
      <c r="BMH1" s="416"/>
      <c r="BMI1" s="416"/>
      <c r="BMJ1" s="416"/>
      <c r="BMK1" s="416"/>
      <c r="BML1" s="416"/>
      <c r="BMM1" s="416"/>
      <c r="BMN1" s="416"/>
      <c r="BMO1" s="416"/>
      <c r="BMP1" s="416"/>
      <c r="BMQ1" s="417"/>
      <c r="BMR1" s="413"/>
      <c r="BMS1" s="415"/>
      <c r="BMT1" s="416"/>
      <c r="BMU1" s="416"/>
      <c r="BMV1" s="416"/>
      <c r="BMW1" s="416"/>
      <c r="BMX1" s="416"/>
      <c r="BMY1" s="416"/>
      <c r="BMZ1" s="417"/>
      <c r="BNA1" s="413"/>
      <c r="BNB1" s="413"/>
      <c r="BNC1" s="413"/>
      <c r="BND1" s="413"/>
      <c r="BNE1" s="413"/>
      <c r="BNF1" s="413"/>
      <c r="BNG1" s="413"/>
      <c r="BNH1" s="406"/>
      <c r="BNI1" s="407"/>
      <c r="BNJ1" s="407"/>
      <c r="BNK1" s="407"/>
      <c r="BNL1" s="407"/>
      <c r="BNM1" s="407"/>
      <c r="BNN1" s="407"/>
      <c r="BNO1" s="407"/>
      <c r="BNP1" s="407"/>
      <c r="BNQ1" s="408"/>
      <c r="BNR1" s="406"/>
      <c r="BNS1" s="407"/>
      <c r="BNT1" s="407"/>
      <c r="BNU1" s="408"/>
      <c r="BNV1" s="406"/>
      <c r="BNW1" s="407"/>
      <c r="BNX1" s="407"/>
      <c r="BNY1" s="407"/>
      <c r="BNZ1" s="407"/>
      <c r="BOA1" s="407"/>
      <c r="BOB1" s="407"/>
      <c r="BOC1" s="407"/>
      <c r="BOD1" s="407"/>
      <c r="BOE1" s="407"/>
      <c r="BOF1" s="407"/>
      <c r="BOG1" s="407"/>
      <c r="BOH1" s="407"/>
      <c r="BOI1" s="407"/>
      <c r="BOJ1" s="407"/>
      <c r="BOK1" s="407"/>
      <c r="BOL1" s="407"/>
      <c r="BOM1" s="407"/>
      <c r="BON1" s="407"/>
      <c r="BOO1" s="408"/>
      <c r="BOP1" s="406"/>
      <c r="BOQ1" s="407"/>
      <c r="BOR1" s="407"/>
      <c r="BOS1" s="408"/>
      <c r="BOT1" s="406"/>
      <c r="BOU1" s="407"/>
      <c r="BOV1" s="407"/>
      <c r="BOW1" s="407"/>
      <c r="BOX1" s="407"/>
      <c r="BOY1" s="407"/>
      <c r="BOZ1" s="407"/>
      <c r="BPA1" s="407"/>
      <c r="BPB1" s="407"/>
      <c r="BPC1" s="407"/>
      <c r="BPD1" s="407"/>
      <c r="BPE1" s="407"/>
      <c r="BPF1" s="408"/>
      <c r="BPG1" s="406"/>
      <c r="BPH1" s="407"/>
      <c r="BPI1" s="407"/>
      <c r="BPJ1" s="407"/>
      <c r="BPK1" s="407"/>
      <c r="BPL1" s="407"/>
      <c r="BPM1" s="407"/>
      <c r="BPN1" s="407"/>
      <c r="BPO1" s="407"/>
      <c r="BPP1" s="407"/>
      <c r="BPQ1" s="408"/>
      <c r="BPR1" s="406"/>
      <c r="BPS1" s="407"/>
      <c r="BPT1" s="407"/>
      <c r="BPU1" s="408"/>
      <c r="BPV1" s="409"/>
      <c r="BPW1" s="409"/>
      <c r="BPX1" s="409"/>
      <c r="BPY1" s="409"/>
      <c r="BPZ1" s="409"/>
      <c r="BQA1" s="409"/>
      <c r="BQB1" s="409"/>
      <c r="BQC1" s="409"/>
      <c r="BQD1" s="359"/>
      <c r="BQE1" s="406"/>
      <c r="BQF1" s="408"/>
      <c r="BQG1" s="410"/>
      <c r="BQH1" s="411"/>
      <c r="BQI1" s="411"/>
      <c r="BQJ1" s="412"/>
      <c r="BQK1" s="405"/>
      <c r="BQL1" s="405"/>
      <c r="BQM1" s="410"/>
      <c r="BQN1" s="411"/>
      <c r="BQO1" s="411"/>
      <c r="BQP1" s="411"/>
      <c r="BQQ1" s="411"/>
      <c r="BQR1" s="412"/>
      <c r="BQS1" s="405"/>
      <c r="BQT1" s="405"/>
      <c r="BQU1" s="405"/>
      <c r="BQV1" s="24"/>
      <c r="BQW1" s="24"/>
      <c r="BQX1" s="359"/>
      <c r="BQY1" s="360"/>
      <c r="BQZ1" s="26"/>
      <c r="BRA1" s="413"/>
      <c r="BRB1" s="413"/>
      <c r="BRC1" s="413"/>
      <c r="BRD1" s="413"/>
      <c r="BRE1" s="414"/>
      <c r="BRF1" s="415"/>
      <c r="BRG1" s="416"/>
      <c r="BRH1" s="416"/>
      <c r="BRI1" s="416"/>
      <c r="BRJ1" s="416"/>
      <c r="BRK1" s="416"/>
      <c r="BRL1" s="416"/>
      <c r="BRM1" s="416"/>
      <c r="BRN1" s="416"/>
      <c r="BRO1" s="416"/>
      <c r="BRP1" s="416"/>
      <c r="BRQ1" s="417"/>
      <c r="BRR1" s="413"/>
      <c r="BRS1" s="415"/>
      <c r="BRT1" s="416"/>
      <c r="BRU1" s="416"/>
      <c r="BRV1" s="416"/>
      <c r="BRW1" s="416"/>
      <c r="BRX1" s="416"/>
      <c r="BRY1" s="416"/>
      <c r="BRZ1" s="417"/>
      <c r="BSA1" s="413"/>
      <c r="BSB1" s="413"/>
      <c r="BSC1" s="413"/>
      <c r="BSD1" s="413"/>
      <c r="BSE1" s="413"/>
      <c r="BSF1" s="413"/>
      <c r="BSG1" s="413"/>
      <c r="BSH1" s="406"/>
      <c r="BSI1" s="407"/>
      <c r="BSJ1" s="407"/>
      <c r="BSK1" s="407"/>
      <c r="BSL1" s="407"/>
      <c r="BSM1" s="407"/>
      <c r="BSN1" s="407"/>
      <c r="BSO1" s="407"/>
      <c r="BSP1" s="407"/>
      <c r="BSQ1" s="408"/>
      <c r="BSR1" s="406"/>
      <c r="BSS1" s="407"/>
      <c r="BST1" s="407"/>
      <c r="BSU1" s="408"/>
      <c r="BSV1" s="406"/>
      <c r="BSW1" s="407"/>
      <c r="BSX1" s="407"/>
      <c r="BSY1" s="407"/>
      <c r="BSZ1" s="407"/>
      <c r="BTA1" s="407"/>
      <c r="BTB1" s="407"/>
      <c r="BTC1" s="407"/>
      <c r="BTD1" s="407"/>
      <c r="BTE1" s="407"/>
      <c r="BTF1" s="407"/>
      <c r="BTG1" s="407"/>
      <c r="BTH1" s="407"/>
      <c r="BTI1" s="407"/>
      <c r="BTJ1" s="407"/>
      <c r="BTK1" s="407"/>
      <c r="BTL1" s="407"/>
      <c r="BTM1" s="407"/>
      <c r="BTN1" s="407"/>
      <c r="BTO1" s="408"/>
      <c r="BTP1" s="406"/>
      <c r="BTQ1" s="407"/>
      <c r="BTR1" s="407"/>
      <c r="BTS1" s="408"/>
      <c r="BTT1" s="406"/>
      <c r="BTU1" s="407"/>
      <c r="BTV1" s="407"/>
      <c r="BTW1" s="407"/>
      <c r="BTX1" s="407"/>
      <c r="BTY1" s="407"/>
      <c r="BTZ1" s="407"/>
      <c r="BUA1" s="407"/>
      <c r="BUB1" s="407"/>
      <c r="BUC1" s="407"/>
      <c r="BUD1" s="407"/>
      <c r="BUE1" s="407"/>
      <c r="BUF1" s="408"/>
      <c r="BUG1" s="406"/>
      <c r="BUH1" s="407"/>
      <c r="BUI1" s="407"/>
      <c r="BUJ1" s="407"/>
      <c r="BUK1" s="407"/>
      <c r="BUL1" s="407"/>
      <c r="BUM1" s="407"/>
      <c r="BUN1" s="407"/>
      <c r="BUO1" s="407"/>
      <c r="BUP1" s="407"/>
      <c r="BUQ1" s="408"/>
      <c r="BUR1" s="406"/>
      <c r="BUS1" s="407"/>
      <c r="BUT1" s="407"/>
      <c r="BUU1" s="408"/>
      <c r="BUV1" s="409"/>
      <c r="BUW1" s="409"/>
      <c r="BUX1" s="409"/>
      <c r="BUY1" s="409"/>
      <c r="BUZ1" s="409"/>
      <c r="BVA1" s="409"/>
      <c r="BVB1" s="409"/>
      <c r="BVC1" s="409"/>
      <c r="BVD1" s="359"/>
      <c r="BVE1" s="406"/>
      <c r="BVF1" s="408"/>
      <c r="BVG1" s="410"/>
      <c r="BVH1" s="411"/>
      <c r="BVI1" s="411"/>
      <c r="BVJ1" s="412"/>
      <c r="BVK1" s="405"/>
      <c r="BVL1" s="405"/>
      <c r="BVM1" s="410"/>
      <c r="BVN1" s="411"/>
      <c r="BVO1" s="411"/>
      <c r="BVP1" s="411"/>
      <c r="BVQ1" s="411"/>
      <c r="BVR1" s="412"/>
      <c r="BVS1" s="405"/>
      <c r="BVT1" s="405"/>
      <c r="BVU1" s="405"/>
      <c r="BVV1" s="24"/>
      <c r="BVW1" s="24"/>
      <c r="BVX1" s="359"/>
      <c r="BVY1" s="360"/>
      <c r="BVZ1" s="26"/>
      <c r="BWA1" s="413"/>
      <c r="BWB1" s="413"/>
      <c r="BWC1" s="413"/>
      <c r="BWD1" s="413"/>
      <c r="BWE1" s="414"/>
      <c r="BWF1" s="415"/>
      <c r="BWG1" s="416"/>
      <c r="BWH1" s="416"/>
      <c r="BWI1" s="416"/>
      <c r="BWJ1" s="416"/>
      <c r="BWK1" s="416"/>
      <c r="BWL1" s="416"/>
      <c r="BWM1" s="416"/>
      <c r="BWN1" s="416"/>
      <c r="BWO1" s="416"/>
      <c r="BWP1" s="416"/>
      <c r="BWQ1" s="417"/>
      <c r="BWR1" s="413"/>
      <c r="BWS1" s="415"/>
      <c r="BWT1" s="416"/>
      <c r="BWU1" s="416"/>
      <c r="BWV1" s="416"/>
      <c r="BWW1" s="416"/>
      <c r="BWX1" s="416"/>
      <c r="BWY1" s="416"/>
      <c r="BWZ1" s="417"/>
      <c r="BXA1" s="413"/>
      <c r="BXB1" s="413"/>
      <c r="BXC1" s="413"/>
      <c r="BXD1" s="413"/>
      <c r="BXE1" s="413"/>
      <c r="BXF1" s="413"/>
      <c r="BXG1" s="413"/>
      <c r="BXH1" s="406"/>
      <c r="BXI1" s="407"/>
      <c r="BXJ1" s="407"/>
      <c r="BXK1" s="407"/>
      <c r="BXL1" s="407"/>
      <c r="BXM1" s="407"/>
      <c r="BXN1" s="407"/>
      <c r="BXO1" s="407"/>
      <c r="BXP1" s="407"/>
      <c r="BXQ1" s="408"/>
      <c r="BXR1" s="406"/>
      <c r="BXS1" s="407"/>
      <c r="BXT1" s="407"/>
      <c r="BXU1" s="408"/>
      <c r="BXV1" s="406"/>
      <c r="BXW1" s="407"/>
      <c r="BXX1" s="407"/>
      <c r="BXY1" s="407"/>
      <c r="BXZ1" s="407"/>
      <c r="BYA1" s="407"/>
      <c r="BYB1" s="407"/>
      <c r="BYC1" s="407"/>
      <c r="BYD1" s="407"/>
      <c r="BYE1" s="407"/>
      <c r="BYF1" s="407"/>
      <c r="BYG1" s="407"/>
      <c r="BYH1" s="407"/>
      <c r="BYI1" s="407"/>
      <c r="BYJ1" s="407"/>
      <c r="BYK1" s="407"/>
      <c r="BYL1" s="407"/>
      <c r="BYM1" s="407"/>
      <c r="BYN1" s="407"/>
      <c r="BYO1" s="408"/>
      <c r="BYP1" s="406"/>
      <c r="BYQ1" s="407"/>
      <c r="BYR1" s="407"/>
      <c r="BYS1" s="408"/>
      <c r="BYT1" s="406"/>
      <c r="BYU1" s="407"/>
      <c r="BYV1" s="407"/>
      <c r="BYW1" s="407"/>
      <c r="BYX1" s="407"/>
      <c r="BYY1" s="407"/>
      <c r="BYZ1" s="407"/>
      <c r="BZA1" s="407"/>
      <c r="BZB1" s="407"/>
      <c r="BZC1" s="407"/>
      <c r="BZD1" s="407"/>
      <c r="BZE1" s="407"/>
      <c r="BZF1" s="408"/>
      <c r="BZG1" s="406"/>
      <c r="BZH1" s="407"/>
      <c r="BZI1" s="407"/>
      <c r="BZJ1" s="407"/>
      <c r="BZK1" s="407"/>
      <c r="BZL1" s="407"/>
      <c r="BZM1" s="407"/>
      <c r="BZN1" s="407"/>
      <c r="BZO1" s="407"/>
      <c r="BZP1" s="407"/>
      <c r="BZQ1" s="408"/>
      <c r="BZR1" s="406"/>
      <c r="BZS1" s="407"/>
      <c r="BZT1" s="407"/>
      <c r="BZU1" s="408"/>
      <c r="BZV1" s="409"/>
      <c r="BZW1" s="409"/>
      <c r="BZX1" s="409"/>
      <c r="BZY1" s="409"/>
      <c r="BZZ1" s="409"/>
      <c r="CAA1" s="409"/>
      <c r="CAB1" s="409"/>
      <c r="CAC1" s="409"/>
      <c r="CAD1" s="359"/>
      <c r="CAE1" s="406"/>
      <c r="CAF1" s="408"/>
      <c r="CAG1" s="410"/>
      <c r="CAH1" s="411"/>
      <c r="CAI1" s="411"/>
      <c r="CAJ1" s="412"/>
      <c r="CAK1" s="405"/>
      <c r="CAL1" s="405"/>
      <c r="CAM1" s="410"/>
      <c r="CAN1" s="411"/>
      <c r="CAO1" s="411"/>
      <c r="CAP1" s="411"/>
      <c r="CAQ1" s="411"/>
      <c r="CAR1" s="412"/>
      <c r="CAS1" s="405"/>
      <c r="CAT1" s="405"/>
      <c r="CAU1" s="405"/>
      <c r="CAV1" s="24"/>
      <c r="CAW1" s="24"/>
      <c r="CAX1" s="359"/>
      <c r="CAY1" s="360"/>
      <c r="CAZ1" s="26"/>
      <c r="CBA1" s="413"/>
      <c r="CBB1" s="413"/>
      <c r="CBC1" s="413"/>
      <c r="CBD1" s="413"/>
      <c r="CBE1" s="414"/>
      <c r="CBF1" s="415"/>
      <c r="CBG1" s="416"/>
      <c r="CBH1" s="416"/>
      <c r="CBI1" s="416"/>
      <c r="CBJ1" s="416"/>
      <c r="CBK1" s="416"/>
      <c r="CBL1" s="416"/>
      <c r="CBM1" s="416"/>
      <c r="CBN1" s="416"/>
      <c r="CBO1" s="416"/>
      <c r="CBP1" s="416"/>
      <c r="CBQ1" s="417"/>
      <c r="CBR1" s="413"/>
      <c r="CBS1" s="415"/>
      <c r="CBT1" s="416"/>
      <c r="CBU1" s="416"/>
      <c r="CBV1" s="416"/>
      <c r="CBW1" s="416"/>
      <c r="CBX1" s="416"/>
      <c r="CBY1" s="416"/>
      <c r="CBZ1" s="417"/>
      <c r="CCA1" s="413"/>
      <c r="CCB1" s="413"/>
      <c r="CCC1" s="413"/>
      <c r="CCD1" s="413"/>
      <c r="CCE1" s="413"/>
      <c r="CCF1" s="413"/>
      <c r="CCG1" s="413"/>
      <c r="CCH1" s="406"/>
      <c r="CCI1" s="407"/>
      <c r="CCJ1" s="407"/>
      <c r="CCK1" s="407"/>
      <c r="CCL1" s="407"/>
      <c r="CCM1" s="407"/>
      <c r="CCN1" s="407"/>
      <c r="CCO1" s="407"/>
      <c r="CCP1" s="407"/>
      <c r="CCQ1" s="408"/>
      <c r="CCR1" s="406"/>
      <c r="CCS1" s="407"/>
      <c r="CCT1" s="407"/>
      <c r="CCU1" s="408"/>
      <c r="CCV1" s="406"/>
      <c r="CCW1" s="407"/>
      <c r="CCX1" s="407"/>
      <c r="CCY1" s="407"/>
      <c r="CCZ1" s="407"/>
      <c r="CDA1" s="407"/>
      <c r="CDB1" s="407"/>
      <c r="CDC1" s="407"/>
      <c r="CDD1" s="407"/>
      <c r="CDE1" s="407"/>
      <c r="CDF1" s="407"/>
      <c r="CDG1" s="407"/>
      <c r="CDH1" s="407"/>
      <c r="CDI1" s="407"/>
      <c r="CDJ1" s="407"/>
      <c r="CDK1" s="407"/>
      <c r="CDL1" s="407"/>
      <c r="CDM1" s="407"/>
      <c r="CDN1" s="407"/>
      <c r="CDO1" s="408"/>
      <c r="CDP1" s="406"/>
      <c r="CDQ1" s="407"/>
      <c r="CDR1" s="407"/>
      <c r="CDS1" s="408"/>
      <c r="CDT1" s="406"/>
      <c r="CDU1" s="407"/>
      <c r="CDV1" s="407"/>
      <c r="CDW1" s="407"/>
      <c r="CDX1" s="407"/>
      <c r="CDY1" s="407"/>
      <c r="CDZ1" s="407"/>
      <c r="CEA1" s="407"/>
      <c r="CEB1" s="407"/>
      <c r="CEC1" s="407"/>
      <c r="CED1" s="407"/>
      <c r="CEE1" s="407"/>
      <c r="CEF1" s="408"/>
      <c r="CEG1" s="406"/>
      <c r="CEH1" s="407"/>
      <c r="CEI1" s="407"/>
      <c r="CEJ1" s="407"/>
      <c r="CEK1" s="407"/>
      <c r="CEL1" s="407"/>
      <c r="CEM1" s="407"/>
      <c r="CEN1" s="407"/>
      <c r="CEO1" s="407"/>
      <c r="CEP1" s="407"/>
      <c r="CEQ1" s="408"/>
      <c r="CER1" s="406"/>
      <c r="CES1" s="407"/>
      <c r="CET1" s="407"/>
      <c r="CEU1" s="408"/>
      <c r="CEV1" s="409"/>
      <c r="CEW1" s="409"/>
      <c r="CEX1" s="409"/>
      <c r="CEY1" s="409"/>
      <c r="CEZ1" s="409"/>
      <c r="CFA1" s="409"/>
      <c r="CFB1" s="409"/>
      <c r="CFC1" s="409"/>
      <c r="CFD1" s="359"/>
      <c r="CFE1" s="406"/>
      <c r="CFF1" s="408"/>
      <c r="CFG1" s="410"/>
      <c r="CFH1" s="411"/>
      <c r="CFI1" s="411"/>
      <c r="CFJ1" s="412"/>
      <c r="CFK1" s="405"/>
      <c r="CFL1" s="405"/>
      <c r="CFM1" s="410"/>
      <c r="CFN1" s="411"/>
      <c r="CFO1" s="411"/>
      <c r="CFP1" s="411"/>
      <c r="CFQ1" s="411"/>
      <c r="CFR1" s="412"/>
      <c r="CFS1" s="405"/>
      <c r="CFT1" s="405"/>
      <c r="CFU1" s="405"/>
      <c r="CFV1" s="24"/>
      <c r="CFW1" s="24"/>
      <c r="CFX1" s="359"/>
      <c r="CFY1" s="360"/>
      <c r="CFZ1" s="26"/>
      <c r="CGA1" s="413"/>
      <c r="CGB1" s="413"/>
      <c r="CGC1" s="413"/>
      <c r="CGD1" s="413"/>
      <c r="CGE1" s="414"/>
      <c r="CGF1" s="415"/>
      <c r="CGG1" s="416"/>
      <c r="CGH1" s="416"/>
      <c r="CGI1" s="416"/>
      <c r="CGJ1" s="416"/>
      <c r="CGK1" s="416"/>
      <c r="CGL1" s="416"/>
      <c r="CGM1" s="416"/>
      <c r="CGN1" s="416"/>
      <c r="CGO1" s="416"/>
      <c r="CGP1" s="416"/>
      <c r="CGQ1" s="417"/>
      <c r="CGR1" s="413"/>
      <c r="CGS1" s="415"/>
      <c r="CGT1" s="416"/>
      <c r="CGU1" s="416"/>
      <c r="CGV1" s="416"/>
      <c r="CGW1" s="416"/>
      <c r="CGX1" s="416"/>
      <c r="CGY1" s="416"/>
      <c r="CGZ1" s="417"/>
      <c r="CHA1" s="413"/>
      <c r="CHB1" s="413"/>
      <c r="CHC1" s="413"/>
      <c r="CHD1" s="413"/>
      <c r="CHE1" s="413"/>
      <c r="CHF1" s="413"/>
      <c r="CHG1" s="413"/>
      <c r="CHH1" s="406"/>
      <c r="CHI1" s="407"/>
      <c r="CHJ1" s="407"/>
      <c r="CHK1" s="407"/>
      <c r="CHL1" s="407"/>
      <c r="CHM1" s="407"/>
      <c r="CHN1" s="407"/>
      <c r="CHO1" s="407"/>
      <c r="CHP1" s="407"/>
      <c r="CHQ1" s="408"/>
      <c r="CHR1" s="406"/>
      <c r="CHS1" s="407"/>
      <c r="CHT1" s="407"/>
      <c r="CHU1" s="408"/>
      <c r="CHV1" s="406"/>
      <c r="CHW1" s="407"/>
      <c r="CHX1" s="407"/>
      <c r="CHY1" s="407"/>
      <c r="CHZ1" s="407"/>
      <c r="CIA1" s="407"/>
      <c r="CIB1" s="407"/>
      <c r="CIC1" s="407"/>
      <c r="CID1" s="407"/>
      <c r="CIE1" s="407"/>
      <c r="CIF1" s="407"/>
      <c r="CIG1" s="407"/>
      <c r="CIH1" s="407"/>
      <c r="CII1" s="407"/>
      <c r="CIJ1" s="407"/>
      <c r="CIK1" s="407"/>
      <c r="CIL1" s="407"/>
      <c r="CIM1" s="407"/>
      <c r="CIN1" s="407"/>
      <c r="CIO1" s="408"/>
      <c r="CIP1" s="406"/>
      <c r="CIQ1" s="407"/>
      <c r="CIR1" s="407"/>
      <c r="CIS1" s="408"/>
      <c r="CIT1" s="406"/>
      <c r="CIU1" s="407"/>
      <c r="CIV1" s="407"/>
      <c r="CIW1" s="407"/>
      <c r="CIX1" s="407"/>
      <c r="CIY1" s="407"/>
      <c r="CIZ1" s="407"/>
      <c r="CJA1" s="407"/>
      <c r="CJB1" s="407"/>
      <c r="CJC1" s="407"/>
      <c r="CJD1" s="407"/>
      <c r="CJE1" s="407"/>
      <c r="CJF1" s="408"/>
      <c r="CJG1" s="406"/>
      <c r="CJH1" s="407"/>
      <c r="CJI1" s="407"/>
      <c r="CJJ1" s="407"/>
      <c r="CJK1" s="407"/>
      <c r="CJL1" s="407"/>
      <c r="CJM1" s="407"/>
      <c r="CJN1" s="407"/>
      <c r="CJO1" s="407"/>
      <c r="CJP1" s="407"/>
      <c r="CJQ1" s="408"/>
      <c r="CJR1" s="406"/>
      <c r="CJS1" s="407"/>
      <c r="CJT1" s="407"/>
      <c r="CJU1" s="408"/>
      <c r="CJV1" s="409"/>
      <c r="CJW1" s="409"/>
      <c r="CJX1" s="409"/>
      <c r="CJY1" s="409"/>
      <c r="CJZ1" s="409"/>
      <c r="CKA1" s="409"/>
      <c r="CKB1" s="409"/>
      <c r="CKC1" s="409"/>
      <c r="CKD1" s="359"/>
      <c r="CKE1" s="406"/>
      <c r="CKF1" s="408"/>
      <c r="CKG1" s="410"/>
      <c r="CKH1" s="411"/>
      <c r="CKI1" s="411"/>
      <c r="CKJ1" s="412"/>
      <c r="CKK1" s="405"/>
      <c r="CKL1" s="405"/>
      <c r="CKM1" s="410"/>
      <c r="CKN1" s="411"/>
      <c r="CKO1" s="411"/>
      <c r="CKP1" s="411"/>
      <c r="CKQ1" s="411"/>
      <c r="CKR1" s="412"/>
      <c r="CKS1" s="405"/>
      <c r="CKT1" s="405"/>
      <c r="CKU1" s="405"/>
      <c r="CKV1" s="24"/>
      <c r="CKW1" s="24"/>
      <c r="CKX1" s="359"/>
      <c r="CKY1" s="360"/>
      <c r="CKZ1" s="26"/>
      <c r="CLA1" s="413"/>
      <c r="CLB1" s="413"/>
      <c r="CLC1" s="413"/>
      <c r="CLD1" s="413"/>
      <c r="CLE1" s="414"/>
      <c r="CLF1" s="415"/>
      <c r="CLG1" s="416"/>
      <c r="CLH1" s="416"/>
      <c r="CLI1" s="416"/>
      <c r="CLJ1" s="416"/>
      <c r="CLK1" s="416"/>
      <c r="CLL1" s="416"/>
      <c r="CLM1" s="416"/>
      <c r="CLN1" s="416"/>
      <c r="CLO1" s="416"/>
      <c r="CLP1" s="416"/>
      <c r="CLQ1" s="417"/>
      <c r="CLR1" s="413"/>
      <c r="CLS1" s="415"/>
      <c r="CLT1" s="416"/>
      <c r="CLU1" s="416"/>
      <c r="CLV1" s="416"/>
      <c r="CLW1" s="416"/>
      <c r="CLX1" s="416"/>
      <c r="CLY1" s="416"/>
      <c r="CLZ1" s="417"/>
      <c r="CMA1" s="413"/>
      <c r="CMB1" s="413"/>
      <c r="CMC1" s="413"/>
      <c r="CMD1" s="413"/>
      <c r="CME1" s="413"/>
      <c r="CMF1" s="413"/>
      <c r="CMG1" s="413"/>
      <c r="CMH1" s="406"/>
      <c r="CMI1" s="407"/>
      <c r="CMJ1" s="407"/>
      <c r="CMK1" s="407"/>
      <c r="CML1" s="407"/>
      <c r="CMM1" s="407"/>
      <c r="CMN1" s="407"/>
      <c r="CMO1" s="407"/>
      <c r="CMP1" s="407"/>
      <c r="CMQ1" s="408"/>
      <c r="CMR1" s="406"/>
      <c r="CMS1" s="407"/>
      <c r="CMT1" s="407"/>
      <c r="CMU1" s="408"/>
      <c r="CMV1" s="406"/>
      <c r="CMW1" s="407"/>
      <c r="CMX1" s="407"/>
      <c r="CMY1" s="407"/>
      <c r="CMZ1" s="407"/>
      <c r="CNA1" s="407"/>
      <c r="CNB1" s="407"/>
      <c r="CNC1" s="407"/>
      <c r="CND1" s="407"/>
      <c r="CNE1" s="407"/>
      <c r="CNF1" s="407"/>
      <c r="CNG1" s="407"/>
      <c r="CNH1" s="407"/>
      <c r="CNI1" s="407"/>
      <c r="CNJ1" s="407"/>
      <c r="CNK1" s="407"/>
      <c r="CNL1" s="407"/>
      <c r="CNM1" s="407"/>
      <c r="CNN1" s="407"/>
      <c r="CNO1" s="408"/>
      <c r="CNP1" s="406"/>
      <c r="CNQ1" s="407"/>
      <c r="CNR1" s="407"/>
      <c r="CNS1" s="408"/>
      <c r="CNT1" s="406"/>
      <c r="CNU1" s="407"/>
      <c r="CNV1" s="407"/>
      <c r="CNW1" s="407"/>
      <c r="CNX1" s="407"/>
      <c r="CNY1" s="407"/>
      <c r="CNZ1" s="407"/>
      <c r="COA1" s="407"/>
      <c r="COB1" s="407"/>
      <c r="COC1" s="407"/>
      <c r="COD1" s="407"/>
      <c r="COE1" s="407"/>
      <c r="COF1" s="408"/>
      <c r="COG1" s="406"/>
      <c r="COH1" s="407"/>
      <c r="COI1" s="407"/>
      <c r="COJ1" s="407"/>
      <c r="COK1" s="407"/>
      <c r="COL1" s="407"/>
      <c r="COM1" s="407"/>
      <c r="CON1" s="407"/>
      <c r="COO1" s="407"/>
      <c r="COP1" s="407"/>
      <c r="COQ1" s="408"/>
      <c r="COR1" s="406"/>
      <c r="COS1" s="407"/>
      <c r="COT1" s="407"/>
      <c r="COU1" s="408"/>
      <c r="COV1" s="409"/>
      <c r="COW1" s="409"/>
      <c r="COX1" s="409"/>
      <c r="COY1" s="409"/>
      <c r="COZ1" s="409"/>
      <c r="CPA1" s="409"/>
      <c r="CPB1" s="409"/>
      <c r="CPC1" s="409"/>
      <c r="CPD1" s="359"/>
      <c r="CPE1" s="406"/>
      <c r="CPF1" s="408"/>
      <c r="CPG1" s="410"/>
      <c r="CPH1" s="411"/>
      <c r="CPI1" s="411"/>
      <c r="CPJ1" s="412"/>
      <c r="CPK1" s="405"/>
      <c r="CPL1" s="405"/>
      <c r="CPM1" s="410"/>
      <c r="CPN1" s="411"/>
      <c r="CPO1" s="411"/>
      <c r="CPP1" s="411"/>
      <c r="CPQ1" s="411"/>
      <c r="CPR1" s="412"/>
      <c r="CPS1" s="405"/>
      <c r="CPT1" s="405"/>
      <c r="CPU1" s="405"/>
      <c r="CPV1" s="24"/>
      <c r="CPW1" s="24"/>
      <c r="CPX1" s="359"/>
      <c r="CPY1" s="360"/>
      <c r="CPZ1" s="26"/>
      <c r="CQA1" s="413"/>
      <c r="CQB1" s="413"/>
      <c r="CQC1" s="413"/>
      <c r="CQD1" s="413"/>
      <c r="CQE1" s="414"/>
      <c r="CQF1" s="415"/>
      <c r="CQG1" s="416"/>
      <c r="CQH1" s="416"/>
      <c r="CQI1" s="416"/>
      <c r="CQJ1" s="416"/>
      <c r="CQK1" s="416"/>
      <c r="CQL1" s="416"/>
      <c r="CQM1" s="416"/>
      <c r="CQN1" s="416"/>
      <c r="CQO1" s="416"/>
      <c r="CQP1" s="416"/>
      <c r="CQQ1" s="417"/>
      <c r="CQR1" s="413"/>
      <c r="CQS1" s="415"/>
      <c r="CQT1" s="416"/>
      <c r="CQU1" s="416"/>
      <c r="CQV1" s="416"/>
      <c r="CQW1" s="416"/>
      <c r="CQX1" s="416"/>
      <c r="CQY1" s="416"/>
      <c r="CQZ1" s="417"/>
      <c r="CRA1" s="413"/>
      <c r="CRB1" s="413"/>
      <c r="CRC1" s="413"/>
      <c r="CRD1" s="413"/>
      <c r="CRE1" s="413"/>
      <c r="CRF1" s="413"/>
      <c r="CRG1" s="413"/>
      <c r="CRH1" s="406"/>
      <c r="CRI1" s="407"/>
      <c r="CRJ1" s="407"/>
      <c r="CRK1" s="407"/>
      <c r="CRL1" s="407"/>
      <c r="CRM1" s="407"/>
      <c r="CRN1" s="407"/>
      <c r="CRO1" s="407"/>
      <c r="CRP1" s="407"/>
      <c r="CRQ1" s="408"/>
      <c r="CRR1" s="406"/>
      <c r="CRS1" s="407"/>
      <c r="CRT1" s="407"/>
      <c r="CRU1" s="408"/>
      <c r="CRV1" s="406"/>
      <c r="CRW1" s="407"/>
      <c r="CRX1" s="407"/>
      <c r="CRY1" s="407"/>
      <c r="CRZ1" s="407"/>
      <c r="CSA1" s="407"/>
      <c r="CSB1" s="407"/>
      <c r="CSC1" s="407"/>
      <c r="CSD1" s="407"/>
      <c r="CSE1" s="407"/>
      <c r="CSF1" s="407"/>
      <c r="CSG1" s="407"/>
      <c r="CSH1" s="407"/>
      <c r="CSI1" s="407"/>
      <c r="CSJ1" s="407"/>
      <c r="CSK1" s="407"/>
      <c r="CSL1" s="407"/>
      <c r="CSM1" s="407"/>
      <c r="CSN1" s="407"/>
      <c r="CSO1" s="408"/>
      <c r="CSP1" s="406"/>
      <c r="CSQ1" s="407"/>
      <c r="CSR1" s="407"/>
      <c r="CSS1" s="408"/>
      <c r="CST1" s="406"/>
      <c r="CSU1" s="407"/>
      <c r="CSV1" s="407"/>
      <c r="CSW1" s="407"/>
      <c r="CSX1" s="407"/>
      <c r="CSY1" s="407"/>
      <c r="CSZ1" s="407"/>
      <c r="CTA1" s="407"/>
      <c r="CTB1" s="407"/>
      <c r="CTC1" s="407"/>
      <c r="CTD1" s="407"/>
      <c r="CTE1" s="407"/>
      <c r="CTF1" s="408"/>
      <c r="CTG1" s="406"/>
      <c r="CTH1" s="407"/>
      <c r="CTI1" s="407"/>
      <c r="CTJ1" s="407"/>
      <c r="CTK1" s="407"/>
      <c r="CTL1" s="407"/>
      <c r="CTM1" s="407"/>
      <c r="CTN1" s="407"/>
      <c r="CTO1" s="407"/>
      <c r="CTP1" s="407"/>
      <c r="CTQ1" s="408"/>
      <c r="CTR1" s="406"/>
      <c r="CTS1" s="407"/>
      <c r="CTT1" s="407"/>
      <c r="CTU1" s="408"/>
      <c r="CTV1" s="409"/>
      <c r="CTW1" s="409"/>
      <c r="CTX1" s="409"/>
      <c r="CTY1" s="409"/>
      <c r="CTZ1" s="409"/>
      <c r="CUA1" s="409"/>
      <c r="CUB1" s="409"/>
      <c r="CUC1" s="409"/>
      <c r="CUD1" s="359"/>
      <c r="CUE1" s="406"/>
      <c r="CUF1" s="408"/>
      <c r="CUG1" s="410"/>
      <c r="CUH1" s="411"/>
      <c r="CUI1" s="411"/>
      <c r="CUJ1" s="412"/>
      <c r="CUK1" s="405"/>
      <c r="CUL1" s="405"/>
      <c r="CUM1" s="410"/>
      <c r="CUN1" s="411"/>
      <c r="CUO1" s="411"/>
      <c r="CUP1" s="411"/>
      <c r="CUQ1" s="411"/>
      <c r="CUR1" s="412"/>
      <c r="CUS1" s="405"/>
      <c r="CUT1" s="405"/>
      <c r="CUU1" s="405"/>
      <c r="CUV1" s="24"/>
      <c r="CUW1" s="24"/>
      <c r="CUX1" s="359"/>
      <c r="CUY1" s="360"/>
      <c r="CUZ1" s="26"/>
      <c r="CVA1" s="413"/>
      <c r="CVB1" s="413"/>
      <c r="CVC1" s="413"/>
      <c r="CVD1" s="413"/>
      <c r="CVE1" s="414"/>
      <c r="CVF1" s="415"/>
      <c r="CVG1" s="416"/>
      <c r="CVH1" s="416"/>
      <c r="CVI1" s="416"/>
      <c r="CVJ1" s="416"/>
      <c r="CVK1" s="416"/>
      <c r="CVL1" s="416"/>
      <c r="CVM1" s="416"/>
      <c r="CVN1" s="416"/>
      <c r="CVO1" s="416"/>
      <c r="CVP1" s="416"/>
      <c r="CVQ1" s="417"/>
      <c r="CVR1" s="413"/>
      <c r="CVS1" s="415"/>
      <c r="CVT1" s="416"/>
      <c r="CVU1" s="416"/>
      <c r="CVV1" s="416"/>
      <c r="CVW1" s="416"/>
      <c r="CVX1" s="416"/>
      <c r="CVY1" s="416"/>
      <c r="CVZ1" s="417"/>
      <c r="CWA1" s="413"/>
      <c r="CWB1" s="413"/>
      <c r="CWC1" s="413"/>
      <c r="CWD1" s="413"/>
      <c r="CWE1" s="413"/>
      <c r="CWF1" s="413"/>
      <c r="CWG1" s="413"/>
      <c r="CWH1" s="406"/>
      <c r="CWI1" s="407"/>
      <c r="CWJ1" s="407"/>
      <c r="CWK1" s="407"/>
      <c r="CWL1" s="407"/>
      <c r="CWM1" s="407"/>
      <c r="CWN1" s="407"/>
      <c r="CWO1" s="407"/>
      <c r="CWP1" s="407"/>
      <c r="CWQ1" s="408"/>
      <c r="CWR1" s="406"/>
      <c r="CWS1" s="407"/>
      <c r="CWT1" s="407"/>
      <c r="CWU1" s="408"/>
      <c r="CWV1" s="406"/>
      <c r="CWW1" s="407"/>
      <c r="CWX1" s="407"/>
      <c r="CWY1" s="407"/>
      <c r="CWZ1" s="407"/>
      <c r="CXA1" s="407"/>
      <c r="CXB1" s="407"/>
      <c r="CXC1" s="407"/>
      <c r="CXD1" s="407"/>
      <c r="CXE1" s="407"/>
      <c r="CXF1" s="407"/>
      <c r="CXG1" s="407"/>
      <c r="CXH1" s="407"/>
      <c r="CXI1" s="407"/>
      <c r="CXJ1" s="407"/>
      <c r="CXK1" s="407"/>
      <c r="CXL1" s="407"/>
      <c r="CXM1" s="407"/>
      <c r="CXN1" s="407"/>
      <c r="CXO1" s="408"/>
      <c r="CXP1" s="406"/>
      <c r="CXQ1" s="407"/>
      <c r="CXR1" s="407"/>
      <c r="CXS1" s="408"/>
      <c r="CXT1" s="406"/>
      <c r="CXU1" s="407"/>
      <c r="CXV1" s="407"/>
      <c r="CXW1" s="407"/>
      <c r="CXX1" s="407"/>
      <c r="CXY1" s="407"/>
      <c r="CXZ1" s="407"/>
      <c r="CYA1" s="407"/>
      <c r="CYB1" s="407"/>
      <c r="CYC1" s="407"/>
      <c r="CYD1" s="407"/>
      <c r="CYE1" s="407"/>
      <c r="CYF1" s="408"/>
      <c r="CYG1" s="406"/>
      <c r="CYH1" s="407"/>
      <c r="CYI1" s="407"/>
      <c r="CYJ1" s="407"/>
      <c r="CYK1" s="407"/>
      <c r="CYL1" s="407"/>
      <c r="CYM1" s="407"/>
      <c r="CYN1" s="407"/>
      <c r="CYO1" s="407"/>
      <c r="CYP1" s="407"/>
      <c r="CYQ1" s="408"/>
      <c r="CYR1" s="406"/>
      <c r="CYS1" s="407"/>
      <c r="CYT1" s="407"/>
      <c r="CYU1" s="408"/>
      <c r="CYV1" s="409"/>
      <c r="CYW1" s="409"/>
      <c r="CYX1" s="409"/>
      <c r="CYY1" s="409"/>
      <c r="CYZ1" s="409"/>
      <c r="CZA1" s="409"/>
      <c r="CZB1" s="409"/>
      <c r="CZC1" s="409"/>
      <c r="CZD1" s="359"/>
      <c r="CZE1" s="406"/>
      <c r="CZF1" s="408"/>
      <c r="CZG1" s="410"/>
      <c r="CZH1" s="411"/>
      <c r="CZI1" s="411"/>
      <c r="CZJ1" s="412"/>
      <c r="CZK1" s="405"/>
      <c r="CZL1" s="405"/>
      <c r="CZM1" s="410"/>
      <c r="CZN1" s="411"/>
      <c r="CZO1" s="411"/>
      <c r="CZP1" s="411"/>
      <c r="CZQ1" s="411"/>
      <c r="CZR1" s="412"/>
      <c r="CZS1" s="405"/>
      <c r="CZT1" s="405"/>
      <c r="CZU1" s="405"/>
      <c r="CZV1" s="24"/>
      <c r="CZW1" s="24"/>
      <c r="CZX1" s="359"/>
      <c r="CZY1" s="360"/>
      <c r="CZZ1" s="26"/>
      <c r="DAA1" s="413"/>
      <c r="DAB1" s="413"/>
      <c r="DAC1" s="413"/>
      <c r="DAD1" s="413"/>
      <c r="DAE1" s="414"/>
      <c r="DAF1" s="415"/>
      <c r="DAG1" s="416"/>
      <c r="DAH1" s="416"/>
      <c r="DAI1" s="416"/>
      <c r="DAJ1" s="416"/>
      <c r="DAK1" s="416"/>
      <c r="DAL1" s="416"/>
      <c r="DAM1" s="416"/>
      <c r="DAN1" s="416"/>
      <c r="DAO1" s="416"/>
      <c r="DAP1" s="416"/>
      <c r="DAQ1" s="417"/>
      <c r="DAR1" s="413"/>
      <c r="DAS1" s="415"/>
      <c r="DAT1" s="416"/>
      <c r="DAU1" s="416"/>
      <c r="DAV1" s="416"/>
      <c r="DAW1" s="416"/>
      <c r="DAX1" s="416"/>
      <c r="DAY1" s="416"/>
      <c r="DAZ1" s="417"/>
      <c r="DBA1" s="413"/>
      <c r="DBB1" s="413"/>
      <c r="DBC1" s="413"/>
      <c r="DBD1" s="413"/>
      <c r="DBE1" s="413"/>
      <c r="DBF1" s="413"/>
      <c r="DBG1" s="413"/>
      <c r="DBH1" s="406"/>
      <c r="DBI1" s="407"/>
      <c r="DBJ1" s="407"/>
      <c r="DBK1" s="407"/>
      <c r="DBL1" s="407"/>
      <c r="DBM1" s="407"/>
      <c r="DBN1" s="407"/>
      <c r="DBO1" s="407"/>
      <c r="DBP1" s="407"/>
      <c r="DBQ1" s="408"/>
      <c r="DBR1" s="406"/>
      <c r="DBS1" s="407"/>
      <c r="DBT1" s="407"/>
      <c r="DBU1" s="408"/>
      <c r="DBV1" s="406"/>
      <c r="DBW1" s="407"/>
      <c r="DBX1" s="407"/>
      <c r="DBY1" s="407"/>
      <c r="DBZ1" s="407"/>
      <c r="DCA1" s="407"/>
      <c r="DCB1" s="407"/>
      <c r="DCC1" s="407"/>
      <c r="DCD1" s="407"/>
      <c r="DCE1" s="407"/>
      <c r="DCF1" s="407"/>
      <c r="DCG1" s="407"/>
      <c r="DCH1" s="407"/>
      <c r="DCI1" s="407"/>
      <c r="DCJ1" s="407"/>
      <c r="DCK1" s="407"/>
      <c r="DCL1" s="407"/>
      <c r="DCM1" s="407"/>
      <c r="DCN1" s="407"/>
      <c r="DCO1" s="408"/>
      <c r="DCP1" s="406"/>
      <c r="DCQ1" s="407"/>
      <c r="DCR1" s="407"/>
      <c r="DCS1" s="408"/>
      <c r="DCT1" s="406"/>
      <c r="DCU1" s="407"/>
      <c r="DCV1" s="407"/>
      <c r="DCW1" s="407"/>
      <c r="DCX1" s="407"/>
      <c r="DCY1" s="407"/>
      <c r="DCZ1" s="407"/>
      <c r="DDA1" s="407"/>
      <c r="DDB1" s="407"/>
      <c r="DDC1" s="407"/>
      <c r="DDD1" s="407"/>
      <c r="DDE1" s="407"/>
      <c r="DDF1" s="408"/>
      <c r="DDG1" s="406"/>
      <c r="DDH1" s="407"/>
      <c r="DDI1" s="407"/>
      <c r="DDJ1" s="407"/>
      <c r="DDK1" s="407"/>
      <c r="DDL1" s="407"/>
      <c r="DDM1" s="407"/>
      <c r="DDN1" s="407"/>
      <c r="DDO1" s="407"/>
      <c r="DDP1" s="407"/>
      <c r="DDQ1" s="408"/>
      <c r="DDR1" s="406"/>
      <c r="DDS1" s="407"/>
      <c r="DDT1" s="407"/>
      <c r="DDU1" s="408"/>
      <c r="DDV1" s="409"/>
      <c r="DDW1" s="409"/>
      <c r="DDX1" s="409"/>
      <c r="DDY1" s="409"/>
      <c r="DDZ1" s="409"/>
      <c r="DEA1" s="409"/>
      <c r="DEB1" s="409"/>
      <c r="DEC1" s="409"/>
      <c r="DED1" s="359"/>
      <c r="DEE1" s="406"/>
      <c r="DEF1" s="408"/>
      <c r="DEG1" s="410"/>
      <c r="DEH1" s="411"/>
      <c r="DEI1" s="411"/>
      <c r="DEJ1" s="412"/>
      <c r="DEK1" s="405"/>
      <c r="DEL1" s="405"/>
      <c r="DEM1" s="410"/>
      <c r="DEN1" s="411"/>
      <c r="DEO1" s="411"/>
      <c r="DEP1" s="411"/>
      <c r="DEQ1" s="411"/>
      <c r="DER1" s="412"/>
      <c r="DES1" s="405"/>
      <c r="DET1" s="405"/>
      <c r="DEU1" s="405"/>
      <c r="DEV1" s="24"/>
      <c r="DEW1" s="24"/>
      <c r="DEX1" s="359"/>
      <c r="DEY1" s="360"/>
      <c r="DEZ1" s="26"/>
      <c r="DFA1" s="413"/>
      <c r="DFB1" s="413"/>
      <c r="DFC1" s="413"/>
      <c r="DFD1" s="413"/>
      <c r="DFE1" s="414"/>
      <c r="DFF1" s="415"/>
      <c r="DFG1" s="416"/>
      <c r="DFH1" s="416"/>
      <c r="DFI1" s="416"/>
      <c r="DFJ1" s="416"/>
      <c r="DFK1" s="416"/>
      <c r="DFL1" s="416"/>
      <c r="DFM1" s="416"/>
      <c r="DFN1" s="416"/>
      <c r="DFO1" s="416"/>
      <c r="DFP1" s="416"/>
      <c r="DFQ1" s="417"/>
      <c r="DFR1" s="413"/>
      <c r="DFS1" s="415"/>
      <c r="DFT1" s="416"/>
      <c r="DFU1" s="416"/>
      <c r="DFV1" s="416"/>
      <c r="DFW1" s="416"/>
      <c r="DFX1" s="416"/>
      <c r="DFY1" s="416"/>
      <c r="DFZ1" s="417"/>
      <c r="DGA1" s="413"/>
      <c r="DGB1" s="413"/>
      <c r="DGC1" s="413"/>
      <c r="DGD1" s="413"/>
      <c r="DGE1" s="413"/>
      <c r="DGF1" s="413"/>
      <c r="DGG1" s="413"/>
      <c r="DGH1" s="406"/>
      <c r="DGI1" s="407"/>
      <c r="DGJ1" s="407"/>
      <c r="DGK1" s="407"/>
      <c r="DGL1" s="407"/>
      <c r="DGM1" s="407"/>
      <c r="DGN1" s="407"/>
      <c r="DGO1" s="407"/>
      <c r="DGP1" s="407"/>
      <c r="DGQ1" s="408"/>
      <c r="DGR1" s="406"/>
      <c r="DGS1" s="407"/>
      <c r="DGT1" s="407"/>
      <c r="DGU1" s="408"/>
      <c r="DGV1" s="406"/>
      <c r="DGW1" s="407"/>
      <c r="DGX1" s="407"/>
      <c r="DGY1" s="407"/>
      <c r="DGZ1" s="407"/>
      <c r="DHA1" s="407"/>
      <c r="DHB1" s="407"/>
      <c r="DHC1" s="407"/>
      <c r="DHD1" s="407"/>
      <c r="DHE1" s="407"/>
      <c r="DHF1" s="407"/>
      <c r="DHG1" s="407"/>
      <c r="DHH1" s="407"/>
      <c r="DHI1" s="407"/>
      <c r="DHJ1" s="407"/>
      <c r="DHK1" s="407"/>
      <c r="DHL1" s="407"/>
      <c r="DHM1" s="407"/>
      <c r="DHN1" s="407"/>
      <c r="DHO1" s="408"/>
      <c r="DHP1" s="406"/>
      <c r="DHQ1" s="407"/>
      <c r="DHR1" s="407"/>
      <c r="DHS1" s="408"/>
      <c r="DHT1" s="406"/>
      <c r="DHU1" s="407"/>
      <c r="DHV1" s="407"/>
      <c r="DHW1" s="407"/>
      <c r="DHX1" s="407"/>
      <c r="DHY1" s="407"/>
      <c r="DHZ1" s="407"/>
      <c r="DIA1" s="407"/>
      <c r="DIB1" s="407"/>
      <c r="DIC1" s="407"/>
      <c r="DID1" s="407"/>
      <c r="DIE1" s="407"/>
      <c r="DIF1" s="408"/>
      <c r="DIG1" s="406"/>
      <c r="DIH1" s="407"/>
      <c r="DII1" s="407"/>
      <c r="DIJ1" s="407"/>
      <c r="DIK1" s="407"/>
      <c r="DIL1" s="407"/>
      <c r="DIM1" s="407"/>
      <c r="DIN1" s="407"/>
      <c r="DIO1" s="407"/>
      <c r="DIP1" s="407"/>
      <c r="DIQ1" s="408"/>
      <c r="DIR1" s="406"/>
      <c r="DIS1" s="407"/>
      <c r="DIT1" s="407"/>
      <c r="DIU1" s="408"/>
      <c r="DIV1" s="409"/>
      <c r="DIW1" s="409"/>
      <c r="DIX1" s="409"/>
      <c r="DIY1" s="409"/>
      <c r="DIZ1" s="409"/>
      <c r="DJA1" s="409"/>
      <c r="DJB1" s="409"/>
      <c r="DJC1" s="409"/>
      <c r="DJD1" s="359"/>
      <c r="DJE1" s="406"/>
      <c r="DJF1" s="408"/>
      <c r="DJG1" s="410"/>
      <c r="DJH1" s="411"/>
      <c r="DJI1" s="411"/>
      <c r="DJJ1" s="412"/>
      <c r="DJK1" s="405"/>
      <c r="DJL1" s="405"/>
      <c r="DJM1" s="410"/>
      <c r="DJN1" s="411"/>
      <c r="DJO1" s="411"/>
      <c r="DJP1" s="411"/>
      <c r="DJQ1" s="411"/>
      <c r="DJR1" s="412"/>
      <c r="DJS1" s="405"/>
      <c r="DJT1" s="405"/>
      <c r="DJU1" s="405"/>
      <c r="DJV1" s="24"/>
      <c r="DJW1" s="24"/>
      <c r="DJX1" s="359"/>
      <c r="DJY1" s="360"/>
      <c r="DJZ1" s="26"/>
      <c r="DKA1" s="413"/>
      <c r="DKB1" s="413"/>
      <c r="DKC1" s="413"/>
      <c r="DKD1" s="413"/>
      <c r="DKE1" s="414"/>
      <c r="DKF1" s="415"/>
      <c r="DKG1" s="416"/>
      <c r="DKH1" s="416"/>
      <c r="DKI1" s="416"/>
      <c r="DKJ1" s="416"/>
      <c r="DKK1" s="416"/>
      <c r="DKL1" s="416"/>
      <c r="DKM1" s="416"/>
      <c r="DKN1" s="416"/>
      <c r="DKO1" s="416"/>
      <c r="DKP1" s="416"/>
      <c r="DKQ1" s="417"/>
      <c r="DKR1" s="413"/>
      <c r="DKS1" s="415"/>
      <c r="DKT1" s="416"/>
      <c r="DKU1" s="416"/>
      <c r="DKV1" s="416"/>
      <c r="DKW1" s="416"/>
      <c r="DKX1" s="416"/>
      <c r="DKY1" s="416"/>
      <c r="DKZ1" s="417"/>
      <c r="DLA1" s="413"/>
      <c r="DLB1" s="413"/>
      <c r="DLC1" s="413"/>
      <c r="DLD1" s="413"/>
      <c r="DLE1" s="413"/>
      <c r="DLF1" s="413"/>
      <c r="DLG1" s="413"/>
      <c r="DLH1" s="406"/>
      <c r="DLI1" s="407"/>
      <c r="DLJ1" s="407"/>
      <c r="DLK1" s="407"/>
      <c r="DLL1" s="407"/>
      <c r="DLM1" s="407"/>
      <c r="DLN1" s="407"/>
      <c r="DLO1" s="407"/>
      <c r="DLP1" s="407"/>
      <c r="DLQ1" s="408"/>
      <c r="DLR1" s="406"/>
      <c r="DLS1" s="407"/>
      <c r="DLT1" s="407"/>
      <c r="DLU1" s="408"/>
      <c r="DLV1" s="406"/>
      <c r="DLW1" s="407"/>
      <c r="DLX1" s="407"/>
      <c r="DLY1" s="407"/>
      <c r="DLZ1" s="407"/>
      <c r="DMA1" s="407"/>
      <c r="DMB1" s="407"/>
      <c r="DMC1" s="407"/>
      <c r="DMD1" s="407"/>
      <c r="DME1" s="407"/>
      <c r="DMF1" s="407"/>
      <c r="DMG1" s="407"/>
      <c r="DMH1" s="407"/>
      <c r="DMI1" s="407"/>
      <c r="DMJ1" s="407"/>
      <c r="DMK1" s="407"/>
      <c r="DML1" s="407"/>
      <c r="DMM1" s="407"/>
      <c r="DMN1" s="407"/>
      <c r="DMO1" s="408"/>
      <c r="DMP1" s="406"/>
      <c r="DMQ1" s="407"/>
      <c r="DMR1" s="407"/>
      <c r="DMS1" s="408"/>
      <c r="DMT1" s="406"/>
      <c r="DMU1" s="407"/>
      <c r="DMV1" s="407"/>
      <c r="DMW1" s="407"/>
      <c r="DMX1" s="407"/>
      <c r="DMY1" s="407"/>
      <c r="DMZ1" s="407"/>
      <c r="DNA1" s="407"/>
      <c r="DNB1" s="407"/>
      <c r="DNC1" s="407"/>
      <c r="DND1" s="407"/>
      <c r="DNE1" s="407"/>
      <c r="DNF1" s="408"/>
      <c r="DNG1" s="406"/>
      <c r="DNH1" s="407"/>
      <c r="DNI1" s="407"/>
      <c r="DNJ1" s="407"/>
      <c r="DNK1" s="407"/>
      <c r="DNL1" s="407"/>
      <c r="DNM1" s="407"/>
      <c r="DNN1" s="407"/>
      <c r="DNO1" s="407"/>
      <c r="DNP1" s="407"/>
      <c r="DNQ1" s="408"/>
      <c r="DNR1" s="406"/>
      <c r="DNS1" s="407"/>
      <c r="DNT1" s="407"/>
      <c r="DNU1" s="408"/>
      <c r="DNV1" s="409"/>
      <c r="DNW1" s="409"/>
      <c r="DNX1" s="409"/>
      <c r="DNY1" s="409"/>
      <c r="DNZ1" s="409"/>
      <c r="DOA1" s="409"/>
      <c r="DOB1" s="409"/>
      <c r="DOC1" s="409"/>
      <c r="DOD1" s="359"/>
      <c r="DOE1" s="406"/>
      <c r="DOF1" s="408"/>
      <c r="DOG1" s="410"/>
      <c r="DOH1" s="411"/>
      <c r="DOI1" s="411"/>
      <c r="DOJ1" s="412"/>
      <c r="DOK1" s="405"/>
      <c r="DOL1" s="405"/>
      <c r="DOM1" s="410"/>
      <c r="DON1" s="411"/>
      <c r="DOO1" s="411"/>
      <c r="DOP1" s="411"/>
      <c r="DOQ1" s="411"/>
      <c r="DOR1" s="412"/>
      <c r="DOS1" s="405"/>
      <c r="DOT1" s="405"/>
      <c r="DOU1" s="405"/>
      <c r="DOV1" s="24"/>
      <c r="DOW1" s="24"/>
      <c r="DOX1" s="359"/>
      <c r="DOY1" s="360"/>
      <c r="DOZ1" s="26"/>
      <c r="DPA1" s="413"/>
      <c r="DPB1" s="413"/>
      <c r="DPC1" s="413"/>
      <c r="DPD1" s="413"/>
      <c r="DPE1" s="414"/>
      <c r="DPF1" s="415"/>
      <c r="DPG1" s="416"/>
      <c r="DPH1" s="416"/>
      <c r="DPI1" s="416"/>
      <c r="DPJ1" s="416"/>
      <c r="DPK1" s="416"/>
      <c r="DPL1" s="416"/>
      <c r="DPM1" s="416"/>
      <c r="DPN1" s="416"/>
      <c r="DPO1" s="416"/>
      <c r="DPP1" s="416"/>
      <c r="DPQ1" s="417"/>
      <c r="DPR1" s="413"/>
      <c r="DPS1" s="415"/>
      <c r="DPT1" s="416"/>
      <c r="DPU1" s="416"/>
      <c r="DPV1" s="416"/>
      <c r="DPW1" s="416"/>
      <c r="DPX1" s="416"/>
      <c r="DPY1" s="416"/>
      <c r="DPZ1" s="417"/>
      <c r="DQA1" s="413"/>
      <c r="DQB1" s="413"/>
      <c r="DQC1" s="413"/>
      <c r="DQD1" s="413"/>
      <c r="DQE1" s="413"/>
      <c r="DQF1" s="413"/>
      <c r="DQG1" s="413"/>
      <c r="DQH1" s="406"/>
      <c r="DQI1" s="407"/>
      <c r="DQJ1" s="407"/>
      <c r="DQK1" s="407"/>
      <c r="DQL1" s="407"/>
      <c r="DQM1" s="407"/>
      <c r="DQN1" s="407"/>
      <c r="DQO1" s="407"/>
      <c r="DQP1" s="407"/>
      <c r="DQQ1" s="408"/>
      <c r="DQR1" s="406"/>
      <c r="DQS1" s="407"/>
      <c r="DQT1" s="407"/>
      <c r="DQU1" s="408"/>
      <c r="DQV1" s="406"/>
      <c r="DQW1" s="407"/>
      <c r="DQX1" s="407"/>
      <c r="DQY1" s="407"/>
      <c r="DQZ1" s="407"/>
      <c r="DRA1" s="407"/>
      <c r="DRB1" s="407"/>
      <c r="DRC1" s="407"/>
      <c r="DRD1" s="407"/>
      <c r="DRE1" s="407"/>
      <c r="DRF1" s="407"/>
      <c r="DRG1" s="407"/>
      <c r="DRH1" s="407"/>
      <c r="DRI1" s="407"/>
      <c r="DRJ1" s="407"/>
      <c r="DRK1" s="407"/>
      <c r="DRL1" s="407"/>
      <c r="DRM1" s="407"/>
      <c r="DRN1" s="407"/>
      <c r="DRO1" s="408"/>
      <c r="DRP1" s="406"/>
      <c r="DRQ1" s="407"/>
      <c r="DRR1" s="407"/>
      <c r="DRS1" s="408"/>
      <c r="DRT1" s="406"/>
      <c r="DRU1" s="407"/>
      <c r="DRV1" s="407"/>
      <c r="DRW1" s="407"/>
      <c r="DRX1" s="407"/>
      <c r="DRY1" s="407"/>
      <c r="DRZ1" s="407"/>
      <c r="DSA1" s="407"/>
      <c r="DSB1" s="407"/>
      <c r="DSC1" s="407"/>
      <c r="DSD1" s="407"/>
      <c r="DSE1" s="407"/>
      <c r="DSF1" s="408"/>
      <c r="DSG1" s="406"/>
      <c r="DSH1" s="407"/>
      <c r="DSI1" s="407"/>
      <c r="DSJ1" s="407"/>
      <c r="DSK1" s="407"/>
      <c r="DSL1" s="407"/>
      <c r="DSM1" s="407"/>
      <c r="DSN1" s="407"/>
      <c r="DSO1" s="407"/>
      <c r="DSP1" s="407"/>
      <c r="DSQ1" s="408"/>
      <c r="DSR1" s="406"/>
      <c r="DSS1" s="407"/>
      <c r="DST1" s="407"/>
      <c r="DSU1" s="408"/>
      <c r="DSV1" s="409"/>
      <c r="DSW1" s="409"/>
      <c r="DSX1" s="409"/>
      <c r="DSY1" s="409"/>
      <c r="DSZ1" s="409"/>
      <c r="DTA1" s="409"/>
      <c r="DTB1" s="409"/>
      <c r="DTC1" s="409"/>
      <c r="DTD1" s="359"/>
      <c r="DTE1" s="406"/>
      <c r="DTF1" s="408"/>
      <c r="DTG1" s="410"/>
      <c r="DTH1" s="411"/>
      <c r="DTI1" s="411"/>
      <c r="DTJ1" s="412"/>
      <c r="DTK1" s="405"/>
      <c r="DTL1" s="405"/>
      <c r="DTM1" s="410"/>
      <c r="DTN1" s="411"/>
      <c r="DTO1" s="411"/>
      <c r="DTP1" s="411"/>
      <c r="DTQ1" s="411"/>
      <c r="DTR1" s="412"/>
      <c r="DTS1" s="405"/>
      <c r="DTT1" s="405"/>
      <c r="DTU1" s="405"/>
      <c r="DTV1" s="24"/>
      <c r="DTW1" s="24"/>
      <c r="DTX1" s="359"/>
      <c r="DTY1" s="360"/>
      <c r="DTZ1" s="26"/>
      <c r="DUA1" s="413"/>
      <c r="DUB1" s="413"/>
      <c r="DUC1" s="413"/>
      <c r="DUD1" s="413"/>
      <c r="DUE1" s="414"/>
      <c r="DUF1" s="415"/>
      <c r="DUG1" s="416"/>
      <c r="DUH1" s="416"/>
      <c r="DUI1" s="416"/>
      <c r="DUJ1" s="416"/>
      <c r="DUK1" s="416"/>
      <c r="DUL1" s="416"/>
      <c r="DUM1" s="416"/>
      <c r="DUN1" s="416"/>
      <c r="DUO1" s="416"/>
      <c r="DUP1" s="416"/>
      <c r="DUQ1" s="417"/>
      <c r="DUR1" s="413"/>
      <c r="DUS1" s="415"/>
      <c r="DUT1" s="416"/>
      <c r="DUU1" s="416"/>
      <c r="DUV1" s="416"/>
      <c r="DUW1" s="416"/>
      <c r="DUX1" s="416"/>
      <c r="DUY1" s="416"/>
      <c r="DUZ1" s="417"/>
      <c r="DVA1" s="413"/>
      <c r="DVB1" s="413"/>
      <c r="DVC1" s="413"/>
      <c r="DVD1" s="413"/>
      <c r="DVE1" s="413"/>
      <c r="DVF1" s="413"/>
      <c r="DVG1" s="413"/>
      <c r="DVH1" s="406"/>
      <c r="DVI1" s="407"/>
      <c r="DVJ1" s="407"/>
      <c r="DVK1" s="407"/>
      <c r="DVL1" s="407"/>
      <c r="DVM1" s="407"/>
      <c r="DVN1" s="407"/>
      <c r="DVO1" s="407"/>
      <c r="DVP1" s="407"/>
      <c r="DVQ1" s="408"/>
      <c r="DVR1" s="406"/>
      <c r="DVS1" s="407"/>
      <c r="DVT1" s="407"/>
      <c r="DVU1" s="408"/>
      <c r="DVV1" s="406"/>
      <c r="DVW1" s="407"/>
      <c r="DVX1" s="407"/>
      <c r="DVY1" s="407"/>
      <c r="DVZ1" s="407"/>
      <c r="DWA1" s="407"/>
      <c r="DWB1" s="407"/>
      <c r="DWC1" s="407"/>
      <c r="DWD1" s="407"/>
      <c r="DWE1" s="407"/>
      <c r="DWF1" s="407"/>
      <c r="DWG1" s="407"/>
      <c r="DWH1" s="407"/>
      <c r="DWI1" s="407"/>
      <c r="DWJ1" s="407"/>
      <c r="DWK1" s="407"/>
      <c r="DWL1" s="407"/>
      <c r="DWM1" s="407"/>
      <c r="DWN1" s="407"/>
      <c r="DWO1" s="408"/>
      <c r="DWP1" s="406"/>
      <c r="DWQ1" s="407"/>
      <c r="DWR1" s="407"/>
      <c r="DWS1" s="408"/>
      <c r="DWT1" s="406"/>
      <c r="DWU1" s="407"/>
      <c r="DWV1" s="407"/>
      <c r="DWW1" s="407"/>
      <c r="DWX1" s="407"/>
      <c r="DWY1" s="407"/>
      <c r="DWZ1" s="407"/>
      <c r="DXA1" s="407"/>
      <c r="DXB1" s="407"/>
      <c r="DXC1" s="407"/>
      <c r="DXD1" s="407"/>
      <c r="DXE1" s="407"/>
      <c r="DXF1" s="408"/>
      <c r="DXG1" s="406"/>
      <c r="DXH1" s="407"/>
      <c r="DXI1" s="407"/>
      <c r="DXJ1" s="407"/>
      <c r="DXK1" s="407"/>
      <c r="DXL1" s="407"/>
      <c r="DXM1" s="407"/>
      <c r="DXN1" s="407"/>
      <c r="DXO1" s="407"/>
      <c r="DXP1" s="407"/>
      <c r="DXQ1" s="408"/>
      <c r="DXR1" s="406"/>
      <c r="DXS1" s="407"/>
      <c r="DXT1" s="407"/>
      <c r="DXU1" s="408"/>
      <c r="DXV1" s="409"/>
      <c r="DXW1" s="409"/>
      <c r="DXX1" s="409"/>
      <c r="DXY1" s="409"/>
      <c r="DXZ1" s="409"/>
      <c r="DYA1" s="409"/>
      <c r="DYB1" s="409"/>
      <c r="DYC1" s="409"/>
      <c r="DYD1" s="359"/>
      <c r="DYE1" s="406"/>
      <c r="DYF1" s="408"/>
      <c r="DYG1" s="410"/>
      <c r="DYH1" s="411"/>
      <c r="DYI1" s="411"/>
      <c r="DYJ1" s="412"/>
      <c r="DYK1" s="405"/>
      <c r="DYL1" s="405"/>
      <c r="DYM1" s="410"/>
      <c r="DYN1" s="411"/>
      <c r="DYO1" s="411"/>
      <c r="DYP1" s="411"/>
      <c r="DYQ1" s="411"/>
      <c r="DYR1" s="412"/>
      <c r="DYS1" s="405"/>
      <c r="DYT1" s="405"/>
      <c r="DYU1" s="405"/>
      <c r="DYV1" s="24"/>
      <c r="DYW1" s="24"/>
      <c r="DYX1" s="359"/>
      <c r="DYY1" s="360"/>
      <c r="DYZ1" s="26"/>
      <c r="DZA1" s="413"/>
      <c r="DZB1" s="413"/>
      <c r="DZC1" s="413"/>
      <c r="DZD1" s="413"/>
      <c r="DZE1" s="414"/>
      <c r="DZF1" s="415"/>
      <c r="DZG1" s="416"/>
      <c r="DZH1" s="416"/>
      <c r="DZI1" s="416"/>
      <c r="DZJ1" s="416"/>
      <c r="DZK1" s="416"/>
      <c r="DZL1" s="416"/>
      <c r="DZM1" s="416"/>
      <c r="DZN1" s="416"/>
      <c r="DZO1" s="416"/>
      <c r="DZP1" s="416"/>
      <c r="DZQ1" s="417"/>
      <c r="DZR1" s="413"/>
      <c r="DZS1" s="415"/>
      <c r="DZT1" s="416"/>
      <c r="DZU1" s="416"/>
      <c r="DZV1" s="416"/>
      <c r="DZW1" s="416"/>
      <c r="DZX1" s="416"/>
      <c r="DZY1" s="416"/>
      <c r="DZZ1" s="417"/>
      <c r="EAA1" s="413"/>
      <c r="EAB1" s="413"/>
      <c r="EAC1" s="413"/>
      <c r="EAD1" s="413"/>
      <c r="EAE1" s="413"/>
      <c r="EAF1" s="413"/>
      <c r="EAG1" s="413"/>
      <c r="EAH1" s="406"/>
      <c r="EAI1" s="407"/>
      <c r="EAJ1" s="407"/>
      <c r="EAK1" s="407"/>
      <c r="EAL1" s="407"/>
      <c r="EAM1" s="407"/>
      <c r="EAN1" s="407"/>
      <c r="EAO1" s="407"/>
      <c r="EAP1" s="407"/>
      <c r="EAQ1" s="408"/>
      <c r="EAR1" s="406"/>
      <c r="EAS1" s="407"/>
      <c r="EAT1" s="407"/>
      <c r="EAU1" s="408"/>
      <c r="EAV1" s="406"/>
      <c r="EAW1" s="407"/>
      <c r="EAX1" s="407"/>
      <c r="EAY1" s="407"/>
      <c r="EAZ1" s="407"/>
      <c r="EBA1" s="407"/>
      <c r="EBB1" s="407"/>
      <c r="EBC1" s="407"/>
      <c r="EBD1" s="407"/>
      <c r="EBE1" s="407"/>
      <c r="EBF1" s="407"/>
      <c r="EBG1" s="407"/>
      <c r="EBH1" s="407"/>
      <c r="EBI1" s="407"/>
      <c r="EBJ1" s="407"/>
      <c r="EBK1" s="407"/>
      <c r="EBL1" s="407"/>
      <c r="EBM1" s="407"/>
      <c r="EBN1" s="407"/>
      <c r="EBO1" s="408"/>
      <c r="EBP1" s="406"/>
      <c r="EBQ1" s="407"/>
      <c r="EBR1" s="407"/>
      <c r="EBS1" s="408"/>
      <c r="EBT1" s="406"/>
      <c r="EBU1" s="407"/>
      <c r="EBV1" s="407"/>
      <c r="EBW1" s="407"/>
      <c r="EBX1" s="407"/>
      <c r="EBY1" s="407"/>
      <c r="EBZ1" s="407"/>
      <c r="ECA1" s="407"/>
      <c r="ECB1" s="407"/>
      <c r="ECC1" s="407"/>
      <c r="ECD1" s="407"/>
      <c r="ECE1" s="407"/>
      <c r="ECF1" s="408"/>
      <c r="ECG1" s="406"/>
      <c r="ECH1" s="407"/>
      <c r="ECI1" s="407"/>
      <c r="ECJ1" s="407"/>
      <c r="ECK1" s="407"/>
      <c r="ECL1" s="407"/>
      <c r="ECM1" s="407"/>
      <c r="ECN1" s="407"/>
      <c r="ECO1" s="407"/>
      <c r="ECP1" s="407"/>
      <c r="ECQ1" s="408"/>
      <c r="ECR1" s="406"/>
      <c r="ECS1" s="407"/>
      <c r="ECT1" s="407"/>
      <c r="ECU1" s="408"/>
      <c r="ECV1" s="409"/>
      <c r="ECW1" s="409"/>
      <c r="ECX1" s="409"/>
      <c r="ECY1" s="409"/>
      <c r="ECZ1" s="409"/>
      <c r="EDA1" s="409"/>
      <c r="EDB1" s="409"/>
      <c r="EDC1" s="409"/>
      <c r="EDD1" s="359"/>
      <c r="EDE1" s="406"/>
      <c r="EDF1" s="408"/>
      <c r="EDG1" s="410"/>
      <c r="EDH1" s="411"/>
      <c r="EDI1" s="411"/>
      <c r="EDJ1" s="412"/>
      <c r="EDK1" s="405"/>
      <c r="EDL1" s="405"/>
      <c r="EDM1" s="410"/>
      <c r="EDN1" s="411"/>
      <c r="EDO1" s="411"/>
      <c r="EDP1" s="411"/>
      <c r="EDQ1" s="411"/>
      <c r="EDR1" s="412"/>
      <c r="EDS1" s="405"/>
      <c r="EDT1" s="405"/>
      <c r="EDU1" s="405"/>
      <c r="EDV1" s="24"/>
      <c r="EDW1" s="24"/>
      <c r="EDX1" s="359"/>
      <c r="EDY1" s="360"/>
      <c r="EDZ1" s="26"/>
      <c r="EEA1" s="413"/>
      <c r="EEB1" s="413"/>
      <c r="EEC1" s="413"/>
      <c r="EED1" s="413"/>
      <c r="EEE1" s="414"/>
      <c r="EEF1" s="415"/>
      <c r="EEG1" s="416"/>
      <c r="EEH1" s="416"/>
      <c r="EEI1" s="416"/>
      <c r="EEJ1" s="416"/>
      <c r="EEK1" s="416"/>
      <c r="EEL1" s="416"/>
      <c r="EEM1" s="416"/>
      <c r="EEN1" s="416"/>
      <c r="EEO1" s="416"/>
      <c r="EEP1" s="416"/>
      <c r="EEQ1" s="417"/>
      <c r="EER1" s="413"/>
      <c r="EES1" s="415"/>
      <c r="EET1" s="416"/>
      <c r="EEU1" s="416"/>
      <c r="EEV1" s="416"/>
      <c r="EEW1" s="416"/>
      <c r="EEX1" s="416"/>
      <c r="EEY1" s="416"/>
      <c r="EEZ1" s="417"/>
      <c r="EFA1" s="413"/>
      <c r="EFB1" s="413"/>
      <c r="EFC1" s="413"/>
      <c r="EFD1" s="413"/>
      <c r="EFE1" s="413"/>
      <c r="EFF1" s="413"/>
      <c r="EFG1" s="413"/>
      <c r="EFH1" s="406"/>
      <c r="EFI1" s="407"/>
      <c r="EFJ1" s="407"/>
      <c r="EFK1" s="407"/>
      <c r="EFL1" s="407"/>
      <c r="EFM1" s="407"/>
      <c r="EFN1" s="407"/>
      <c r="EFO1" s="407"/>
      <c r="EFP1" s="407"/>
      <c r="EFQ1" s="408"/>
      <c r="EFR1" s="406"/>
      <c r="EFS1" s="407"/>
      <c r="EFT1" s="407"/>
      <c r="EFU1" s="408"/>
      <c r="EFV1" s="406"/>
      <c r="EFW1" s="407"/>
      <c r="EFX1" s="407"/>
      <c r="EFY1" s="407"/>
      <c r="EFZ1" s="407"/>
      <c r="EGA1" s="407"/>
      <c r="EGB1" s="407"/>
      <c r="EGC1" s="407"/>
      <c r="EGD1" s="407"/>
      <c r="EGE1" s="407"/>
      <c r="EGF1" s="407"/>
      <c r="EGG1" s="407"/>
      <c r="EGH1" s="407"/>
      <c r="EGI1" s="407"/>
      <c r="EGJ1" s="407"/>
      <c r="EGK1" s="407"/>
      <c r="EGL1" s="407"/>
      <c r="EGM1" s="407"/>
      <c r="EGN1" s="407"/>
      <c r="EGO1" s="408"/>
      <c r="EGP1" s="406"/>
      <c r="EGQ1" s="407"/>
      <c r="EGR1" s="407"/>
      <c r="EGS1" s="408"/>
      <c r="EGT1" s="406"/>
      <c r="EGU1" s="407"/>
      <c r="EGV1" s="407"/>
      <c r="EGW1" s="407"/>
      <c r="EGX1" s="407"/>
      <c r="EGY1" s="407"/>
      <c r="EGZ1" s="407"/>
      <c r="EHA1" s="407"/>
      <c r="EHB1" s="407"/>
      <c r="EHC1" s="407"/>
      <c r="EHD1" s="407"/>
      <c r="EHE1" s="407"/>
      <c r="EHF1" s="408"/>
      <c r="EHG1" s="406"/>
      <c r="EHH1" s="407"/>
      <c r="EHI1" s="407"/>
      <c r="EHJ1" s="407"/>
      <c r="EHK1" s="407"/>
      <c r="EHL1" s="407"/>
      <c r="EHM1" s="407"/>
      <c r="EHN1" s="407"/>
      <c r="EHO1" s="407"/>
      <c r="EHP1" s="407"/>
      <c r="EHQ1" s="408"/>
      <c r="EHR1" s="406"/>
      <c r="EHS1" s="407"/>
      <c r="EHT1" s="407"/>
      <c r="EHU1" s="408"/>
      <c r="EHV1" s="409"/>
      <c r="EHW1" s="409"/>
      <c r="EHX1" s="409"/>
      <c r="EHY1" s="409"/>
      <c r="EHZ1" s="409"/>
      <c r="EIA1" s="409"/>
      <c r="EIB1" s="409"/>
      <c r="EIC1" s="409"/>
      <c r="EID1" s="359"/>
      <c r="EIE1" s="406"/>
      <c r="EIF1" s="408"/>
      <c r="EIG1" s="410"/>
      <c r="EIH1" s="411"/>
      <c r="EII1" s="411"/>
      <c r="EIJ1" s="412"/>
      <c r="EIK1" s="405"/>
      <c r="EIL1" s="405"/>
      <c r="EIM1" s="410"/>
      <c r="EIN1" s="411"/>
      <c r="EIO1" s="411"/>
      <c r="EIP1" s="411"/>
      <c r="EIQ1" s="411"/>
      <c r="EIR1" s="412"/>
      <c r="EIS1" s="405"/>
      <c r="EIT1" s="405"/>
      <c r="EIU1" s="405"/>
      <c r="EIV1" s="24"/>
      <c r="EIW1" s="24"/>
      <c r="EIX1" s="359"/>
      <c r="EIY1" s="360"/>
      <c r="EIZ1" s="26"/>
      <c r="EJA1" s="413"/>
      <c r="EJB1" s="413"/>
      <c r="EJC1" s="413"/>
      <c r="EJD1" s="413"/>
      <c r="EJE1" s="414"/>
      <c r="EJF1" s="415"/>
      <c r="EJG1" s="416"/>
      <c r="EJH1" s="416"/>
      <c r="EJI1" s="416"/>
      <c r="EJJ1" s="416"/>
      <c r="EJK1" s="416"/>
      <c r="EJL1" s="416"/>
      <c r="EJM1" s="416"/>
      <c r="EJN1" s="416"/>
      <c r="EJO1" s="416"/>
      <c r="EJP1" s="416"/>
      <c r="EJQ1" s="417"/>
      <c r="EJR1" s="413"/>
      <c r="EJS1" s="415"/>
      <c r="EJT1" s="416"/>
      <c r="EJU1" s="416"/>
      <c r="EJV1" s="416"/>
      <c r="EJW1" s="416"/>
      <c r="EJX1" s="416"/>
      <c r="EJY1" s="416"/>
      <c r="EJZ1" s="417"/>
      <c r="EKA1" s="413"/>
      <c r="EKB1" s="413"/>
      <c r="EKC1" s="413"/>
      <c r="EKD1" s="413"/>
      <c r="EKE1" s="413"/>
      <c r="EKF1" s="413"/>
      <c r="EKG1" s="413"/>
      <c r="EKH1" s="406"/>
      <c r="EKI1" s="407"/>
      <c r="EKJ1" s="407"/>
      <c r="EKK1" s="407"/>
      <c r="EKL1" s="407"/>
      <c r="EKM1" s="407"/>
      <c r="EKN1" s="407"/>
      <c r="EKO1" s="407"/>
      <c r="EKP1" s="407"/>
      <c r="EKQ1" s="408"/>
      <c r="EKR1" s="406"/>
      <c r="EKS1" s="407"/>
      <c r="EKT1" s="407"/>
      <c r="EKU1" s="408"/>
      <c r="EKV1" s="406"/>
      <c r="EKW1" s="407"/>
      <c r="EKX1" s="407"/>
      <c r="EKY1" s="407"/>
      <c r="EKZ1" s="407"/>
      <c r="ELA1" s="407"/>
      <c r="ELB1" s="407"/>
      <c r="ELC1" s="407"/>
      <c r="ELD1" s="407"/>
      <c r="ELE1" s="407"/>
      <c r="ELF1" s="407"/>
      <c r="ELG1" s="407"/>
      <c r="ELH1" s="407"/>
      <c r="ELI1" s="407"/>
      <c r="ELJ1" s="407"/>
      <c r="ELK1" s="407"/>
      <c r="ELL1" s="407"/>
      <c r="ELM1" s="407"/>
      <c r="ELN1" s="407"/>
      <c r="ELO1" s="408"/>
      <c r="ELP1" s="406"/>
      <c r="ELQ1" s="407"/>
      <c r="ELR1" s="407"/>
      <c r="ELS1" s="408"/>
      <c r="ELT1" s="406"/>
      <c r="ELU1" s="407"/>
      <c r="ELV1" s="407"/>
      <c r="ELW1" s="407"/>
      <c r="ELX1" s="407"/>
      <c r="ELY1" s="407"/>
      <c r="ELZ1" s="407"/>
      <c r="EMA1" s="407"/>
      <c r="EMB1" s="407"/>
      <c r="EMC1" s="407"/>
      <c r="EMD1" s="407"/>
      <c r="EME1" s="407"/>
      <c r="EMF1" s="408"/>
      <c r="EMG1" s="406"/>
      <c r="EMH1" s="407"/>
      <c r="EMI1" s="407"/>
      <c r="EMJ1" s="407"/>
      <c r="EMK1" s="407"/>
      <c r="EML1" s="407"/>
      <c r="EMM1" s="407"/>
      <c r="EMN1" s="407"/>
      <c r="EMO1" s="407"/>
      <c r="EMP1" s="407"/>
      <c r="EMQ1" s="408"/>
      <c r="EMR1" s="406"/>
      <c r="EMS1" s="407"/>
      <c r="EMT1" s="407"/>
      <c r="EMU1" s="408"/>
      <c r="EMV1" s="409"/>
      <c r="EMW1" s="409"/>
      <c r="EMX1" s="409"/>
      <c r="EMY1" s="409"/>
      <c r="EMZ1" s="409"/>
      <c r="ENA1" s="409"/>
      <c r="ENB1" s="409"/>
      <c r="ENC1" s="409"/>
      <c r="END1" s="359"/>
      <c r="ENE1" s="406"/>
      <c r="ENF1" s="408"/>
      <c r="ENG1" s="410"/>
      <c r="ENH1" s="411"/>
      <c r="ENI1" s="411"/>
      <c r="ENJ1" s="412"/>
      <c r="ENK1" s="405"/>
      <c r="ENL1" s="405"/>
      <c r="ENM1" s="410"/>
      <c r="ENN1" s="411"/>
      <c r="ENO1" s="411"/>
      <c r="ENP1" s="411"/>
      <c r="ENQ1" s="411"/>
      <c r="ENR1" s="412"/>
      <c r="ENS1" s="405"/>
      <c r="ENT1" s="405"/>
      <c r="ENU1" s="405"/>
      <c r="ENV1" s="24"/>
      <c r="ENW1" s="24"/>
      <c r="ENX1" s="359"/>
      <c r="ENY1" s="360"/>
      <c r="ENZ1" s="26"/>
      <c r="EOA1" s="413"/>
      <c r="EOB1" s="413"/>
      <c r="EOC1" s="413"/>
      <c r="EOD1" s="413"/>
      <c r="EOE1" s="414"/>
      <c r="EOF1" s="415"/>
      <c r="EOG1" s="416"/>
      <c r="EOH1" s="416"/>
      <c r="EOI1" s="416"/>
      <c r="EOJ1" s="416"/>
      <c r="EOK1" s="416"/>
      <c r="EOL1" s="416"/>
      <c r="EOM1" s="416"/>
      <c r="EON1" s="416"/>
      <c r="EOO1" s="416"/>
      <c r="EOP1" s="416"/>
      <c r="EOQ1" s="417"/>
      <c r="EOR1" s="413"/>
      <c r="EOS1" s="415"/>
      <c r="EOT1" s="416"/>
      <c r="EOU1" s="416"/>
      <c r="EOV1" s="416"/>
      <c r="EOW1" s="416"/>
      <c r="EOX1" s="416"/>
      <c r="EOY1" s="416"/>
      <c r="EOZ1" s="417"/>
      <c r="EPA1" s="413"/>
      <c r="EPB1" s="413"/>
      <c r="EPC1" s="413"/>
      <c r="EPD1" s="413"/>
      <c r="EPE1" s="413"/>
      <c r="EPF1" s="413"/>
      <c r="EPG1" s="413"/>
      <c r="EPH1" s="406"/>
      <c r="EPI1" s="407"/>
      <c r="EPJ1" s="407"/>
      <c r="EPK1" s="407"/>
      <c r="EPL1" s="407"/>
      <c r="EPM1" s="407"/>
      <c r="EPN1" s="407"/>
      <c r="EPO1" s="407"/>
      <c r="EPP1" s="407"/>
      <c r="EPQ1" s="408"/>
      <c r="EPR1" s="406"/>
      <c r="EPS1" s="407"/>
      <c r="EPT1" s="407"/>
      <c r="EPU1" s="408"/>
      <c r="EPV1" s="406"/>
      <c r="EPW1" s="407"/>
      <c r="EPX1" s="407"/>
      <c r="EPY1" s="407"/>
      <c r="EPZ1" s="407"/>
      <c r="EQA1" s="407"/>
      <c r="EQB1" s="407"/>
      <c r="EQC1" s="407"/>
      <c r="EQD1" s="407"/>
      <c r="EQE1" s="407"/>
      <c r="EQF1" s="407"/>
      <c r="EQG1" s="407"/>
      <c r="EQH1" s="407"/>
      <c r="EQI1" s="407"/>
      <c r="EQJ1" s="407"/>
      <c r="EQK1" s="407"/>
      <c r="EQL1" s="407"/>
      <c r="EQM1" s="407"/>
      <c r="EQN1" s="407"/>
      <c r="EQO1" s="408"/>
      <c r="EQP1" s="406"/>
      <c r="EQQ1" s="407"/>
      <c r="EQR1" s="407"/>
      <c r="EQS1" s="408"/>
      <c r="EQT1" s="406"/>
      <c r="EQU1" s="407"/>
      <c r="EQV1" s="407"/>
      <c r="EQW1" s="407"/>
      <c r="EQX1" s="407"/>
      <c r="EQY1" s="407"/>
      <c r="EQZ1" s="407"/>
      <c r="ERA1" s="407"/>
      <c r="ERB1" s="407"/>
      <c r="ERC1" s="407"/>
      <c r="ERD1" s="407"/>
      <c r="ERE1" s="407"/>
      <c r="ERF1" s="408"/>
      <c r="ERG1" s="406"/>
      <c r="ERH1" s="407"/>
      <c r="ERI1" s="407"/>
      <c r="ERJ1" s="407"/>
      <c r="ERK1" s="407"/>
      <c r="ERL1" s="407"/>
      <c r="ERM1" s="407"/>
      <c r="ERN1" s="407"/>
      <c r="ERO1" s="407"/>
      <c r="ERP1" s="407"/>
      <c r="ERQ1" s="408"/>
      <c r="ERR1" s="406"/>
      <c r="ERS1" s="407"/>
      <c r="ERT1" s="407"/>
      <c r="ERU1" s="408"/>
      <c r="ERV1" s="409"/>
      <c r="ERW1" s="409"/>
      <c r="ERX1" s="409"/>
      <c r="ERY1" s="409"/>
      <c r="ERZ1" s="409"/>
      <c r="ESA1" s="409"/>
      <c r="ESB1" s="409"/>
      <c r="ESC1" s="409"/>
      <c r="ESD1" s="359"/>
      <c r="ESE1" s="406"/>
      <c r="ESF1" s="408"/>
      <c r="ESG1" s="410"/>
      <c r="ESH1" s="411"/>
      <c r="ESI1" s="411"/>
      <c r="ESJ1" s="412"/>
      <c r="ESK1" s="405"/>
      <c r="ESL1" s="405"/>
      <c r="ESM1" s="410"/>
      <c r="ESN1" s="411"/>
      <c r="ESO1" s="411"/>
      <c r="ESP1" s="411"/>
      <c r="ESQ1" s="411"/>
      <c r="ESR1" s="412"/>
      <c r="ESS1" s="405"/>
      <c r="EST1" s="405"/>
      <c r="ESU1" s="405"/>
      <c r="ESV1" s="24"/>
      <c r="ESW1" s="24"/>
      <c r="ESX1" s="359"/>
      <c r="ESY1" s="360"/>
      <c r="ESZ1" s="26"/>
      <c r="ETA1" s="413"/>
      <c r="ETB1" s="413"/>
      <c r="ETC1" s="413"/>
      <c r="ETD1" s="413"/>
      <c r="ETE1" s="414"/>
      <c r="ETF1" s="415"/>
      <c r="ETG1" s="416"/>
      <c r="ETH1" s="416"/>
      <c r="ETI1" s="416"/>
      <c r="ETJ1" s="416"/>
      <c r="ETK1" s="416"/>
      <c r="ETL1" s="416"/>
      <c r="ETM1" s="416"/>
      <c r="ETN1" s="416"/>
      <c r="ETO1" s="416"/>
      <c r="ETP1" s="416"/>
      <c r="ETQ1" s="417"/>
      <c r="ETR1" s="413"/>
      <c r="ETS1" s="415"/>
      <c r="ETT1" s="416"/>
      <c r="ETU1" s="416"/>
      <c r="ETV1" s="416"/>
      <c r="ETW1" s="416"/>
      <c r="ETX1" s="416"/>
      <c r="ETY1" s="416"/>
      <c r="ETZ1" s="417"/>
      <c r="EUA1" s="413"/>
      <c r="EUB1" s="413"/>
      <c r="EUC1" s="413"/>
      <c r="EUD1" s="413"/>
      <c r="EUE1" s="413"/>
      <c r="EUF1" s="413"/>
      <c r="EUG1" s="413"/>
      <c r="EUH1" s="406"/>
      <c r="EUI1" s="407"/>
      <c r="EUJ1" s="407"/>
      <c r="EUK1" s="407"/>
      <c r="EUL1" s="407"/>
      <c r="EUM1" s="407"/>
      <c r="EUN1" s="407"/>
      <c r="EUO1" s="407"/>
      <c r="EUP1" s="407"/>
      <c r="EUQ1" s="408"/>
      <c r="EUR1" s="406"/>
      <c r="EUS1" s="407"/>
      <c r="EUT1" s="407"/>
      <c r="EUU1" s="408"/>
      <c r="EUV1" s="406"/>
      <c r="EUW1" s="407"/>
      <c r="EUX1" s="407"/>
      <c r="EUY1" s="407"/>
      <c r="EUZ1" s="407"/>
      <c r="EVA1" s="407"/>
      <c r="EVB1" s="407"/>
      <c r="EVC1" s="407"/>
      <c r="EVD1" s="407"/>
      <c r="EVE1" s="407"/>
      <c r="EVF1" s="407"/>
      <c r="EVG1" s="407"/>
      <c r="EVH1" s="407"/>
      <c r="EVI1" s="407"/>
      <c r="EVJ1" s="407"/>
      <c r="EVK1" s="407"/>
      <c r="EVL1" s="407"/>
      <c r="EVM1" s="407"/>
      <c r="EVN1" s="407"/>
      <c r="EVO1" s="408"/>
      <c r="EVP1" s="406"/>
      <c r="EVQ1" s="407"/>
      <c r="EVR1" s="407"/>
      <c r="EVS1" s="408"/>
      <c r="EVT1" s="406"/>
      <c r="EVU1" s="407"/>
      <c r="EVV1" s="407"/>
      <c r="EVW1" s="407"/>
      <c r="EVX1" s="407"/>
      <c r="EVY1" s="407"/>
      <c r="EVZ1" s="407"/>
      <c r="EWA1" s="407"/>
      <c r="EWB1" s="407"/>
      <c r="EWC1" s="407"/>
      <c r="EWD1" s="407"/>
      <c r="EWE1" s="407"/>
      <c r="EWF1" s="408"/>
      <c r="EWG1" s="406"/>
      <c r="EWH1" s="407"/>
      <c r="EWI1" s="407"/>
      <c r="EWJ1" s="407"/>
      <c r="EWK1" s="407"/>
      <c r="EWL1" s="407"/>
      <c r="EWM1" s="407"/>
      <c r="EWN1" s="407"/>
      <c r="EWO1" s="407"/>
      <c r="EWP1" s="407"/>
      <c r="EWQ1" s="408"/>
      <c r="EWR1" s="406"/>
      <c r="EWS1" s="407"/>
      <c r="EWT1" s="407"/>
      <c r="EWU1" s="408"/>
      <c r="EWV1" s="409"/>
      <c r="EWW1" s="409"/>
      <c r="EWX1" s="409"/>
      <c r="EWY1" s="409"/>
      <c r="EWZ1" s="409"/>
      <c r="EXA1" s="409"/>
      <c r="EXB1" s="409"/>
      <c r="EXC1" s="409"/>
      <c r="EXD1" s="359"/>
      <c r="EXE1" s="406"/>
      <c r="EXF1" s="408"/>
      <c r="EXG1" s="410"/>
      <c r="EXH1" s="411"/>
      <c r="EXI1" s="411"/>
      <c r="EXJ1" s="412"/>
      <c r="EXK1" s="405"/>
      <c r="EXL1" s="405"/>
      <c r="EXM1" s="410"/>
      <c r="EXN1" s="411"/>
      <c r="EXO1" s="411"/>
      <c r="EXP1" s="411"/>
      <c r="EXQ1" s="411"/>
      <c r="EXR1" s="412"/>
      <c r="EXS1" s="405"/>
      <c r="EXT1" s="405"/>
      <c r="EXU1" s="405"/>
      <c r="EXV1" s="24"/>
      <c r="EXW1" s="24"/>
      <c r="EXX1" s="359"/>
      <c r="EXY1" s="360"/>
      <c r="EXZ1" s="26"/>
      <c r="EYA1" s="413"/>
      <c r="EYB1" s="413"/>
      <c r="EYC1" s="413"/>
      <c r="EYD1" s="413"/>
      <c r="EYE1" s="414"/>
      <c r="EYF1" s="415"/>
      <c r="EYG1" s="416"/>
      <c r="EYH1" s="416"/>
      <c r="EYI1" s="416"/>
      <c r="EYJ1" s="416"/>
      <c r="EYK1" s="416"/>
      <c r="EYL1" s="416"/>
      <c r="EYM1" s="416"/>
      <c r="EYN1" s="416"/>
      <c r="EYO1" s="416"/>
      <c r="EYP1" s="416"/>
      <c r="EYQ1" s="417"/>
      <c r="EYR1" s="413"/>
      <c r="EYS1" s="415"/>
      <c r="EYT1" s="416"/>
      <c r="EYU1" s="416"/>
      <c r="EYV1" s="416"/>
      <c r="EYW1" s="416"/>
      <c r="EYX1" s="416"/>
      <c r="EYY1" s="416"/>
      <c r="EYZ1" s="417"/>
      <c r="EZA1" s="413"/>
      <c r="EZB1" s="413"/>
      <c r="EZC1" s="413"/>
      <c r="EZD1" s="413"/>
      <c r="EZE1" s="413"/>
      <c r="EZF1" s="413"/>
      <c r="EZG1" s="413"/>
      <c r="EZH1" s="406"/>
      <c r="EZI1" s="407"/>
      <c r="EZJ1" s="407"/>
      <c r="EZK1" s="407"/>
      <c r="EZL1" s="407"/>
      <c r="EZM1" s="407"/>
      <c r="EZN1" s="407"/>
      <c r="EZO1" s="407"/>
      <c r="EZP1" s="407"/>
      <c r="EZQ1" s="408"/>
      <c r="EZR1" s="406"/>
      <c r="EZS1" s="407"/>
      <c r="EZT1" s="407"/>
      <c r="EZU1" s="408"/>
      <c r="EZV1" s="406"/>
      <c r="EZW1" s="407"/>
      <c r="EZX1" s="407"/>
      <c r="EZY1" s="407"/>
      <c r="EZZ1" s="407"/>
      <c r="FAA1" s="407"/>
      <c r="FAB1" s="407"/>
      <c r="FAC1" s="407"/>
      <c r="FAD1" s="407"/>
      <c r="FAE1" s="407"/>
      <c r="FAF1" s="407"/>
      <c r="FAG1" s="407"/>
      <c r="FAH1" s="407"/>
      <c r="FAI1" s="407"/>
      <c r="FAJ1" s="407"/>
      <c r="FAK1" s="407"/>
      <c r="FAL1" s="407"/>
      <c r="FAM1" s="407"/>
      <c r="FAN1" s="407"/>
      <c r="FAO1" s="408"/>
      <c r="FAP1" s="406"/>
      <c r="FAQ1" s="407"/>
      <c r="FAR1" s="407"/>
      <c r="FAS1" s="408"/>
      <c r="FAT1" s="406"/>
      <c r="FAU1" s="407"/>
      <c r="FAV1" s="407"/>
      <c r="FAW1" s="407"/>
      <c r="FAX1" s="407"/>
      <c r="FAY1" s="407"/>
      <c r="FAZ1" s="407"/>
      <c r="FBA1" s="407"/>
      <c r="FBB1" s="407"/>
      <c r="FBC1" s="407"/>
      <c r="FBD1" s="407"/>
      <c r="FBE1" s="407"/>
      <c r="FBF1" s="408"/>
      <c r="FBG1" s="406"/>
      <c r="FBH1" s="407"/>
      <c r="FBI1" s="407"/>
      <c r="FBJ1" s="407"/>
      <c r="FBK1" s="407"/>
      <c r="FBL1" s="407"/>
      <c r="FBM1" s="407"/>
      <c r="FBN1" s="407"/>
      <c r="FBO1" s="407"/>
      <c r="FBP1" s="407"/>
      <c r="FBQ1" s="408"/>
      <c r="FBR1" s="406"/>
      <c r="FBS1" s="407"/>
      <c r="FBT1" s="407"/>
      <c r="FBU1" s="408"/>
      <c r="FBV1" s="409"/>
      <c r="FBW1" s="409"/>
      <c r="FBX1" s="409"/>
      <c r="FBY1" s="409"/>
      <c r="FBZ1" s="409"/>
      <c r="FCA1" s="409"/>
      <c r="FCB1" s="409"/>
      <c r="FCC1" s="409"/>
      <c r="FCD1" s="359"/>
      <c r="FCE1" s="406"/>
      <c r="FCF1" s="408"/>
      <c r="FCG1" s="410"/>
      <c r="FCH1" s="411"/>
      <c r="FCI1" s="411"/>
      <c r="FCJ1" s="412"/>
      <c r="FCK1" s="405"/>
      <c r="FCL1" s="405"/>
      <c r="FCM1" s="410"/>
      <c r="FCN1" s="411"/>
      <c r="FCO1" s="411"/>
      <c r="FCP1" s="411"/>
      <c r="FCQ1" s="411"/>
      <c r="FCR1" s="412"/>
      <c r="FCS1" s="405"/>
      <c r="FCT1" s="405"/>
      <c r="FCU1" s="405"/>
      <c r="FCV1" s="24"/>
      <c r="FCW1" s="24"/>
      <c r="FCX1" s="359"/>
      <c r="FCY1" s="360"/>
      <c r="FCZ1" s="26"/>
      <c r="FDA1" s="413"/>
      <c r="FDB1" s="413"/>
      <c r="FDC1" s="413"/>
      <c r="FDD1" s="413"/>
      <c r="FDE1" s="414"/>
      <c r="FDF1" s="415"/>
      <c r="FDG1" s="416"/>
      <c r="FDH1" s="416"/>
      <c r="FDI1" s="416"/>
      <c r="FDJ1" s="416"/>
      <c r="FDK1" s="416"/>
      <c r="FDL1" s="416"/>
      <c r="FDM1" s="416"/>
      <c r="FDN1" s="416"/>
      <c r="FDO1" s="416"/>
      <c r="FDP1" s="416"/>
      <c r="FDQ1" s="417"/>
      <c r="FDR1" s="413"/>
      <c r="FDS1" s="415"/>
      <c r="FDT1" s="416"/>
      <c r="FDU1" s="416"/>
      <c r="FDV1" s="416"/>
      <c r="FDW1" s="416"/>
      <c r="FDX1" s="416"/>
      <c r="FDY1" s="416"/>
      <c r="FDZ1" s="417"/>
      <c r="FEA1" s="413"/>
      <c r="FEB1" s="413"/>
      <c r="FEC1" s="413"/>
      <c r="FED1" s="413"/>
      <c r="FEE1" s="413"/>
      <c r="FEF1" s="413"/>
      <c r="FEG1" s="413"/>
      <c r="FEH1" s="406"/>
      <c r="FEI1" s="407"/>
      <c r="FEJ1" s="407"/>
      <c r="FEK1" s="407"/>
      <c r="FEL1" s="407"/>
      <c r="FEM1" s="407"/>
      <c r="FEN1" s="407"/>
      <c r="FEO1" s="407"/>
      <c r="FEP1" s="407"/>
      <c r="FEQ1" s="408"/>
      <c r="FER1" s="406"/>
      <c r="FES1" s="407"/>
      <c r="FET1" s="407"/>
      <c r="FEU1" s="408"/>
      <c r="FEV1" s="406"/>
      <c r="FEW1" s="407"/>
      <c r="FEX1" s="407"/>
      <c r="FEY1" s="407"/>
      <c r="FEZ1" s="407"/>
      <c r="FFA1" s="407"/>
      <c r="FFB1" s="407"/>
      <c r="FFC1" s="407"/>
      <c r="FFD1" s="407"/>
      <c r="FFE1" s="407"/>
      <c r="FFF1" s="407"/>
      <c r="FFG1" s="407"/>
      <c r="FFH1" s="407"/>
      <c r="FFI1" s="407"/>
      <c r="FFJ1" s="407"/>
      <c r="FFK1" s="407"/>
      <c r="FFL1" s="407"/>
      <c r="FFM1" s="407"/>
      <c r="FFN1" s="407"/>
      <c r="FFO1" s="408"/>
      <c r="FFP1" s="406"/>
      <c r="FFQ1" s="407"/>
      <c r="FFR1" s="407"/>
      <c r="FFS1" s="408"/>
      <c r="FFT1" s="406"/>
      <c r="FFU1" s="407"/>
      <c r="FFV1" s="407"/>
      <c r="FFW1" s="407"/>
      <c r="FFX1" s="407"/>
      <c r="FFY1" s="407"/>
      <c r="FFZ1" s="407"/>
      <c r="FGA1" s="407"/>
      <c r="FGB1" s="407"/>
      <c r="FGC1" s="407"/>
      <c r="FGD1" s="407"/>
      <c r="FGE1" s="407"/>
      <c r="FGF1" s="408"/>
      <c r="FGG1" s="406"/>
      <c r="FGH1" s="407"/>
      <c r="FGI1" s="407"/>
      <c r="FGJ1" s="407"/>
      <c r="FGK1" s="407"/>
      <c r="FGL1" s="407"/>
      <c r="FGM1" s="407"/>
      <c r="FGN1" s="407"/>
      <c r="FGO1" s="407"/>
      <c r="FGP1" s="407"/>
      <c r="FGQ1" s="408"/>
      <c r="FGR1" s="406"/>
      <c r="FGS1" s="407"/>
      <c r="FGT1" s="407"/>
      <c r="FGU1" s="408"/>
      <c r="FGV1" s="409"/>
      <c r="FGW1" s="409"/>
      <c r="FGX1" s="409"/>
      <c r="FGY1" s="409"/>
      <c r="FGZ1" s="409"/>
      <c r="FHA1" s="409"/>
      <c r="FHB1" s="409"/>
      <c r="FHC1" s="409"/>
      <c r="FHD1" s="359"/>
      <c r="FHE1" s="406"/>
      <c r="FHF1" s="408"/>
      <c r="FHG1" s="410"/>
      <c r="FHH1" s="411"/>
      <c r="FHI1" s="411"/>
      <c r="FHJ1" s="412"/>
      <c r="FHK1" s="405"/>
      <c r="FHL1" s="405"/>
      <c r="FHM1" s="410"/>
      <c r="FHN1" s="411"/>
      <c r="FHO1" s="411"/>
      <c r="FHP1" s="411"/>
      <c r="FHQ1" s="411"/>
      <c r="FHR1" s="412"/>
      <c r="FHS1" s="405"/>
      <c r="FHT1" s="405"/>
      <c r="FHU1" s="405"/>
      <c r="FHV1" s="24"/>
      <c r="FHW1" s="24"/>
      <c r="FHX1" s="359"/>
      <c r="FHY1" s="360"/>
      <c r="FHZ1" s="26"/>
      <c r="FIA1" s="413"/>
      <c r="FIB1" s="413"/>
      <c r="FIC1" s="413"/>
      <c r="FID1" s="413"/>
      <c r="FIE1" s="414"/>
      <c r="FIF1" s="415"/>
      <c r="FIG1" s="416"/>
      <c r="FIH1" s="416"/>
      <c r="FII1" s="416"/>
      <c r="FIJ1" s="416"/>
      <c r="FIK1" s="416"/>
      <c r="FIL1" s="416"/>
      <c r="FIM1" s="416"/>
      <c r="FIN1" s="416"/>
      <c r="FIO1" s="416"/>
      <c r="FIP1" s="416"/>
      <c r="FIQ1" s="417"/>
      <c r="FIR1" s="413"/>
      <c r="FIS1" s="415"/>
      <c r="FIT1" s="416"/>
      <c r="FIU1" s="416"/>
      <c r="FIV1" s="416"/>
      <c r="FIW1" s="416"/>
      <c r="FIX1" s="416"/>
      <c r="FIY1" s="416"/>
      <c r="FIZ1" s="417"/>
      <c r="FJA1" s="413"/>
      <c r="FJB1" s="413"/>
      <c r="FJC1" s="413"/>
      <c r="FJD1" s="413"/>
      <c r="FJE1" s="413"/>
      <c r="FJF1" s="413"/>
      <c r="FJG1" s="413"/>
      <c r="FJH1" s="406"/>
      <c r="FJI1" s="407"/>
      <c r="FJJ1" s="407"/>
      <c r="FJK1" s="407"/>
      <c r="FJL1" s="407"/>
      <c r="FJM1" s="407"/>
      <c r="FJN1" s="407"/>
      <c r="FJO1" s="407"/>
      <c r="FJP1" s="407"/>
      <c r="FJQ1" s="408"/>
      <c r="FJR1" s="406"/>
      <c r="FJS1" s="407"/>
      <c r="FJT1" s="407"/>
      <c r="FJU1" s="408"/>
      <c r="FJV1" s="406"/>
      <c r="FJW1" s="407"/>
      <c r="FJX1" s="407"/>
      <c r="FJY1" s="407"/>
      <c r="FJZ1" s="407"/>
      <c r="FKA1" s="407"/>
      <c r="FKB1" s="407"/>
      <c r="FKC1" s="407"/>
      <c r="FKD1" s="407"/>
      <c r="FKE1" s="407"/>
      <c r="FKF1" s="407"/>
      <c r="FKG1" s="407"/>
      <c r="FKH1" s="407"/>
      <c r="FKI1" s="407"/>
      <c r="FKJ1" s="407"/>
      <c r="FKK1" s="407"/>
      <c r="FKL1" s="407"/>
      <c r="FKM1" s="407"/>
      <c r="FKN1" s="407"/>
      <c r="FKO1" s="408"/>
      <c r="FKP1" s="406"/>
      <c r="FKQ1" s="407"/>
      <c r="FKR1" s="407"/>
      <c r="FKS1" s="408"/>
      <c r="FKT1" s="406"/>
      <c r="FKU1" s="407"/>
      <c r="FKV1" s="407"/>
      <c r="FKW1" s="407"/>
      <c r="FKX1" s="407"/>
      <c r="FKY1" s="407"/>
      <c r="FKZ1" s="407"/>
      <c r="FLA1" s="407"/>
      <c r="FLB1" s="407"/>
      <c r="FLC1" s="407"/>
      <c r="FLD1" s="407"/>
      <c r="FLE1" s="407"/>
      <c r="FLF1" s="408"/>
      <c r="FLG1" s="406"/>
      <c r="FLH1" s="407"/>
      <c r="FLI1" s="407"/>
      <c r="FLJ1" s="407"/>
      <c r="FLK1" s="407"/>
      <c r="FLL1" s="407"/>
      <c r="FLM1" s="407"/>
      <c r="FLN1" s="407"/>
      <c r="FLO1" s="407"/>
      <c r="FLP1" s="407"/>
      <c r="FLQ1" s="408"/>
      <c r="FLR1" s="406"/>
      <c r="FLS1" s="407"/>
      <c r="FLT1" s="407"/>
      <c r="FLU1" s="408"/>
      <c r="FLV1" s="409"/>
      <c r="FLW1" s="409"/>
      <c r="FLX1" s="409"/>
      <c r="FLY1" s="409"/>
      <c r="FLZ1" s="409"/>
      <c r="FMA1" s="409"/>
      <c r="FMB1" s="409"/>
      <c r="FMC1" s="409"/>
      <c r="FMD1" s="359"/>
      <c r="FME1" s="406"/>
      <c r="FMF1" s="408"/>
      <c r="FMG1" s="410"/>
      <c r="FMH1" s="411"/>
      <c r="FMI1" s="411"/>
      <c r="FMJ1" s="412"/>
      <c r="FMK1" s="405"/>
      <c r="FML1" s="405"/>
      <c r="FMM1" s="410"/>
      <c r="FMN1" s="411"/>
      <c r="FMO1" s="411"/>
      <c r="FMP1" s="411"/>
      <c r="FMQ1" s="411"/>
      <c r="FMR1" s="412"/>
      <c r="FMS1" s="405"/>
      <c r="FMT1" s="405"/>
      <c r="FMU1" s="405"/>
      <c r="FMV1" s="24"/>
      <c r="FMW1" s="24"/>
      <c r="FMX1" s="359"/>
      <c r="FMY1" s="360"/>
      <c r="FMZ1" s="26"/>
      <c r="FNA1" s="413"/>
      <c r="FNB1" s="413"/>
      <c r="FNC1" s="413"/>
      <c r="FND1" s="413"/>
      <c r="FNE1" s="414"/>
      <c r="FNF1" s="415"/>
      <c r="FNG1" s="416"/>
      <c r="FNH1" s="416"/>
      <c r="FNI1" s="416"/>
      <c r="FNJ1" s="416"/>
      <c r="FNK1" s="416"/>
      <c r="FNL1" s="416"/>
      <c r="FNM1" s="416"/>
      <c r="FNN1" s="416"/>
      <c r="FNO1" s="416"/>
      <c r="FNP1" s="416"/>
      <c r="FNQ1" s="417"/>
      <c r="FNR1" s="413"/>
      <c r="FNS1" s="415"/>
      <c r="FNT1" s="416"/>
      <c r="FNU1" s="416"/>
      <c r="FNV1" s="416"/>
      <c r="FNW1" s="416"/>
      <c r="FNX1" s="416"/>
      <c r="FNY1" s="416"/>
      <c r="FNZ1" s="417"/>
      <c r="FOA1" s="413"/>
      <c r="FOB1" s="413"/>
      <c r="FOC1" s="413"/>
      <c r="FOD1" s="413"/>
      <c r="FOE1" s="413"/>
      <c r="FOF1" s="413"/>
      <c r="FOG1" s="413"/>
      <c r="FOH1" s="406"/>
      <c r="FOI1" s="407"/>
      <c r="FOJ1" s="407"/>
      <c r="FOK1" s="407"/>
      <c r="FOL1" s="407"/>
      <c r="FOM1" s="407"/>
      <c r="FON1" s="407"/>
      <c r="FOO1" s="407"/>
      <c r="FOP1" s="407"/>
      <c r="FOQ1" s="408"/>
      <c r="FOR1" s="406"/>
      <c r="FOS1" s="407"/>
      <c r="FOT1" s="407"/>
      <c r="FOU1" s="408"/>
      <c r="FOV1" s="406"/>
      <c r="FOW1" s="407"/>
      <c r="FOX1" s="407"/>
      <c r="FOY1" s="407"/>
      <c r="FOZ1" s="407"/>
      <c r="FPA1" s="407"/>
      <c r="FPB1" s="407"/>
      <c r="FPC1" s="407"/>
      <c r="FPD1" s="407"/>
      <c r="FPE1" s="407"/>
      <c r="FPF1" s="407"/>
      <c r="FPG1" s="407"/>
      <c r="FPH1" s="407"/>
      <c r="FPI1" s="407"/>
      <c r="FPJ1" s="407"/>
      <c r="FPK1" s="407"/>
      <c r="FPL1" s="407"/>
      <c r="FPM1" s="407"/>
      <c r="FPN1" s="407"/>
      <c r="FPO1" s="408"/>
      <c r="FPP1" s="406"/>
      <c r="FPQ1" s="407"/>
      <c r="FPR1" s="407"/>
      <c r="FPS1" s="408"/>
      <c r="FPT1" s="406"/>
      <c r="FPU1" s="407"/>
      <c r="FPV1" s="407"/>
      <c r="FPW1" s="407"/>
      <c r="FPX1" s="407"/>
      <c r="FPY1" s="407"/>
      <c r="FPZ1" s="407"/>
      <c r="FQA1" s="407"/>
      <c r="FQB1" s="407"/>
      <c r="FQC1" s="407"/>
      <c r="FQD1" s="407"/>
      <c r="FQE1" s="407"/>
      <c r="FQF1" s="408"/>
      <c r="FQG1" s="406"/>
      <c r="FQH1" s="407"/>
      <c r="FQI1" s="407"/>
      <c r="FQJ1" s="407"/>
      <c r="FQK1" s="407"/>
      <c r="FQL1" s="407"/>
      <c r="FQM1" s="407"/>
      <c r="FQN1" s="407"/>
      <c r="FQO1" s="407"/>
      <c r="FQP1" s="407"/>
      <c r="FQQ1" s="408"/>
      <c r="FQR1" s="406"/>
      <c r="FQS1" s="407"/>
      <c r="FQT1" s="407"/>
      <c r="FQU1" s="408"/>
      <c r="FQV1" s="409"/>
      <c r="FQW1" s="409"/>
      <c r="FQX1" s="409"/>
      <c r="FQY1" s="409"/>
      <c r="FQZ1" s="409"/>
      <c r="FRA1" s="409"/>
      <c r="FRB1" s="409"/>
      <c r="FRC1" s="409"/>
      <c r="FRD1" s="359"/>
      <c r="FRE1" s="406"/>
      <c r="FRF1" s="408"/>
      <c r="FRG1" s="410"/>
      <c r="FRH1" s="411"/>
      <c r="FRI1" s="411"/>
      <c r="FRJ1" s="412"/>
      <c r="FRK1" s="405"/>
      <c r="FRL1" s="405"/>
      <c r="FRM1" s="410"/>
      <c r="FRN1" s="411"/>
      <c r="FRO1" s="411"/>
      <c r="FRP1" s="411"/>
      <c r="FRQ1" s="411"/>
      <c r="FRR1" s="412"/>
      <c r="FRS1" s="405"/>
      <c r="FRT1" s="405"/>
      <c r="FRU1" s="405"/>
      <c r="FRV1" s="24"/>
      <c r="FRW1" s="24"/>
      <c r="FRX1" s="359"/>
      <c r="FRY1" s="360"/>
      <c r="FRZ1" s="26"/>
      <c r="FSA1" s="413"/>
      <c r="FSB1" s="413"/>
      <c r="FSC1" s="413"/>
      <c r="FSD1" s="413"/>
      <c r="FSE1" s="414"/>
      <c r="FSF1" s="415"/>
      <c r="FSG1" s="416"/>
      <c r="FSH1" s="416"/>
      <c r="FSI1" s="416"/>
      <c r="FSJ1" s="416"/>
      <c r="FSK1" s="416"/>
      <c r="FSL1" s="416"/>
      <c r="FSM1" s="416"/>
      <c r="FSN1" s="416"/>
      <c r="FSO1" s="416"/>
      <c r="FSP1" s="416"/>
      <c r="FSQ1" s="417"/>
      <c r="FSR1" s="413"/>
      <c r="FSS1" s="415"/>
      <c r="FST1" s="416"/>
      <c r="FSU1" s="416"/>
      <c r="FSV1" s="416"/>
      <c r="FSW1" s="416"/>
      <c r="FSX1" s="416"/>
      <c r="FSY1" s="416"/>
      <c r="FSZ1" s="417"/>
      <c r="FTA1" s="413"/>
      <c r="FTB1" s="413"/>
      <c r="FTC1" s="413"/>
      <c r="FTD1" s="413"/>
      <c r="FTE1" s="413"/>
      <c r="FTF1" s="413"/>
      <c r="FTG1" s="413"/>
      <c r="FTH1" s="406"/>
      <c r="FTI1" s="407"/>
      <c r="FTJ1" s="407"/>
      <c r="FTK1" s="407"/>
      <c r="FTL1" s="407"/>
      <c r="FTM1" s="407"/>
      <c r="FTN1" s="407"/>
      <c r="FTO1" s="407"/>
      <c r="FTP1" s="407"/>
      <c r="FTQ1" s="408"/>
      <c r="FTR1" s="406"/>
      <c r="FTS1" s="407"/>
      <c r="FTT1" s="407"/>
      <c r="FTU1" s="408"/>
      <c r="FTV1" s="406"/>
      <c r="FTW1" s="407"/>
      <c r="FTX1" s="407"/>
      <c r="FTY1" s="407"/>
      <c r="FTZ1" s="407"/>
      <c r="FUA1" s="407"/>
      <c r="FUB1" s="407"/>
      <c r="FUC1" s="407"/>
      <c r="FUD1" s="407"/>
      <c r="FUE1" s="407"/>
      <c r="FUF1" s="407"/>
      <c r="FUG1" s="407"/>
      <c r="FUH1" s="407"/>
      <c r="FUI1" s="407"/>
      <c r="FUJ1" s="407"/>
      <c r="FUK1" s="407"/>
      <c r="FUL1" s="407"/>
      <c r="FUM1" s="407"/>
      <c r="FUN1" s="407"/>
      <c r="FUO1" s="408"/>
      <c r="FUP1" s="406"/>
      <c r="FUQ1" s="407"/>
      <c r="FUR1" s="407"/>
      <c r="FUS1" s="408"/>
      <c r="FUT1" s="406"/>
      <c r="FUU1" s="407"/>
      <c r="FUV1" s="407"/>
      <c r="FUW1" s="407"/>
      <c r="FUX1" s="407"/>
      <c r="FUY1" s="407"/>
      <c r="FUZ1" s="407"/>
      <c r="FVA1" s="407"/>
      <c r="FVB1" s="407"/>
      <c r="FVC1" s="407"/>
      <c r="FVD1" s="407"/>
      <c r="FVE1" s="407"/>
      <c r="FVF1" s="408"/>
      <c r="FVG1" s="406"/>
      <c r="FVH1" s="407"/>
      <c r="FVI1" s="407"/>
      <c r="FVJ1" s="407"/>
      <c r="FVK1" s="407"/>
      <c r="FVL1" s="407"/>
      <c r="FVM1" s="407"/>
      <c r="FVN1" s="407"/>
      <c r="FVO1" s="407"/>
      <c r="FVP1" s="407"/>
      <c r="FVQ1" s="408"/>
      <c r="FVR1" s="406"/>
      <c r="FVS1" s="407"/>
      <c r="FVT1" s="407"/>
      <c r="FVU1" s="408"/>
      <c r="FVV1" s="409"/>
      <c r="FVW1" s="409"/>
      <c r="FVX1" s="409"/>
      <c r="FVY1" s="409"/>
      <c r="FVZ1" s="409"/>
      <c r="FWA1" s="409"/>
      <c r="FWB1" s="409"/>
      <c r="FWC1" s="409"/>
      <c r="FWD1" s="359"/>
      <c r="FWE1" s="406"/>
      <c r="FWF1" s="408"/>
      <c r="FWG1" s="410"/>
      <c r="FWH1" s="411"/>
      <c r="FWI1" s="411"/>
      <c r="FWJ1" s="412"/>
      <c r="FWK1" s="405"/>
      <c r="FWL1" s="405"/>
      <c r="FWM1" s="410"/>
      <c r="FWN1" s="411"/>
      <c r="FWO1" s="411"/>
      <c r="FWP1" s="411"/>
      <c r="FWQ1" s="411"/>
      <c r="FWR1" s="412"/>
      <c r="FWS1" s="405"/>
      <c r="FWT1" s="405"/>
      <c r="FWU1" s="405"/>
      <c r="FWV1" s="24"/>
      <c r="FWW1" s="24"/>
      <c r="FWX1" s="359"/>
      <c r="FWY1" s="360"/>
      <c r="FWZ1" s="26"/>
      <c r="FXA1" s="413"/>
      <c r="FXB1" s="413"/>
      <c r="FXC1" s="413"/>
      <c r="FXD1" s="413"/>
      <c r="FXE1" s="414"/>
      <c r="FXF1" s="415"/>
      <c r="FXG1" s="416"/>
      <c r="FXH1" s="416"/>
      <c r="FXI1" s="416"/>
      <c r="FXJ1" s="416"/>
      <c r="FXK1" s="416"/>
      <c r="FXL1" s="416"/>
      <c r="FXM1" s="416"/>
      <c r="FXN1" s="416"/>
      <c r="FXO1" s="416"/>
      <c r="FXP1" s="416"/>
      <c r="FXQ1" s="417"/>
      <c r="FXR1" s="413"/>
      <c r="FXS1" s="415"/>
      <c r="FXT1" s="416"/>
      <c r="FXU1" s="416"/>
      <c r="FXV1" s="416"/>
      <c r="FXW1" s="416"/>
      <c r="FXX1" s="416"/>
      <c r="FXY1" s="416"/>
      <c r="FXZ1" s="417"/>
      <c r="FYA1" s="413"/>
      <c r="FYB1" s="413"/>
      <c r="FYC1" s="413"/>
      <c r="FYD1" s="413"/>
      <c r="FYE1" s="413"/>
      <c r="FYF1" s="413"/>
      <c r="FYG1" s="413"/>
      <c r="FYH1" s="406"/>
      <c r="FYI1" s="407"/>
      <c r="FYJ1" s="407"/>
      <c r="FYK1" s="407"/>
      <c r="FYL1" s="407"/>
      <c r="FYM1" s="407"/>
      <c r="FYN1" s="407"/>
      <c r="FYO1" s="407"/>
      <c r="FYP1" s="407"/>
      <c r="FYQ1" s="408"/>
      <c r="FYR1" s="406"/>
      <c r="FYS1" s="407"/>
      <c r="FYT1" s="407"/>
      <c r="FYU1" s="408"/>
      <c r="FYV1" s="406"/>
      <c r="FYW1" s="407"/>
      <c r="FYX1" s="407"/>
      <c r="FYY1" s="407"/>
      <c r="FYZ1" s="407"/>
      <c r="FZA1" s="407"/>
      <c r="FZB1" s="407"/>
      <c r="FZC1" s="407"/>
      <c r="FZD1" s="407"/>
      <c r="FZE1" s="407"/>
      <c r="FZF1" s="407"/>
      <c r="FZG1" s="407"/>
      <c r="FZH1" s="407"/>
      <c r="FZI1" s="407"/>
      <c r="FZJ1" s="407"/>
      <c r="FZK1" s="407"/>
      <c r="FZL1" s="407"/>
      <c r="FZM1" s="407"/>
      <c r="FZN1" s="407"/>
      <c r="FZO1" s="408"/>
      <c r="FZP1" s="406"/>
      <c r="FZQ1" s="407"/>
      <c r="FZR1" s="407"/>
      <c r="FZS1" s="408"/>
      <c r="FZT1" s="406"/>
      <c r="FZU1" s="407"/>
      <c r="FZV1" s="407"/>
      <c r="FZW1" s="407"/>
      <c r="FZX1" s="407"/>
      <c r="FZY1" s="407"/>
      <c r="FZZ1" s="407"/>
      <c r="GAA1" s="407"/>
      <c r="GAB1" s="407"/>
      <c r="GAC1" s="407"/>
      <c r="GAD1" s="407"/>
      <c r="GAE1" s="407"/>
      <c r="GAF1" s="408"/>
      <c r="GAG1" s="406"/>
      <c r="GAH1" s="407"/>
      <c r="GAI1" s="407"/>
      <c r="GAJ1" s="407"/>
      <c r="GAK1" s="407"/>
      <c r="GAL1" s="407"/>
      <c r="GAM1" s="407"/>
      <c r="GAN1" s="407"/>
      <c r="GAO1" s="407"/>
      <c r="GAP1" s="407"/>
      <c r="GAQ1" s="408"/>
      <c r="GAR1" s="406"/>
      <c r="GAS1" s="407"/>
      <c r="GAT1" s="407"/>
      <c r="GAU1" s="408"/>
      <c r="GAV1" s="409"/>
      <c r="GAW1" s="409"/>
      <c r="GAX1" s="409"/>
      <c r="GAY1" s="409"/>
      <c r="GAZ1" s="409"/>
      <c r="GBA1" s="409"/>
      <c r="GBB1" s="409"/>
      <c r="GBC1" s="409"/>
      <c r="GBD1" s="359"/>
      <c r="GBE1" s="406"/>
      <c r="GBF1" s="408"/>
      <c r="GBG1" s="410"/>
      <c r="GBH1" s="411"/>
      <c r="GBI1" s="411"/>
      <c r="GBJ1" s="412"/>
      <c r="GBK1" s="405"/>
      <c r="GBL1" s="405"/>
      <c r="GBM1" s="410"/>
      <c r="GBN1" s="411"/>
      <c r="GBO1" s="411"/>
      <c r="GBP1" s="411"/>
      <c r="GBQ1" s="411"/>
      <c r="GBR1" s="412"/>
      <c r="GBS1" s="405"/>
      <c r="GBT1" s="405"/>
      <c r="GBU1" s="405"/>
      <c r="GBV1" s="24"/>
      <c r="GBW1" s="24"/>
      <c r="GBX1" s="359"/>
      <c r="GBY1" s="360"/>
      <c r="GBZ1" s="26"/>
      <c r="GCA1" s="413"/>
      <c r="GCB1" s="413"/>
      <c r="GCC1" s="413"/>
      <c r="GCD1" s="413"/>
      <c r="GCE1" s="414"/>
      <c r="GCF1" s="415"/>
      <c r="GCG1" s="416"/>
      <c r="GCH1" s="416"/>
      <c r="GCI1" s="416"/>
      <c r="GCJ1" s="416"/>
      <c r="GCK1" s="416"/>
      <c r="GCL1" s="416"/>
      <c r="GCM1" s="416"/>
      <c r="GCN1" s="416"/>
      <c r="GCO1" s="416"/>
      <c r="GCP1" s="416"/>
      <c r="GCQ1" s="417"/>
      <c r="GCR1" s="413"/>
      <c r="GCS1" s="415"/>
      <c r="GCT1" s="416"/>
      <c r="GCU1" s="416"/>
      <c r="GCV1" s="416"/>
      <c r="GCW1" s="416"/>
      <c r="GCX1" s="416"/>
      <c r="GCY1" s="416"/>
      <c r="GCZ1" s="417"/>
      <c r="GDA1" s="413"/>
      <c r="GDB1" s="413"/>
      <c r="GDC1" s="413"/>
      <c r="GDD1" s="413"/>
      <c r="GDE1" s="413"/>
      <c r="GDF1" s="413"/>
      <c r="GDG1" s="413"/>
      <c r="GDH1" s="406"/>
      <c r="GDI1" s="407"/>
      <c r="GDJ1" s="407"/>
      <c r="GDK1" s="407"/>
      <c r="GDL1" s="407"/>
      <c r="GDM1" s="407"/>
      <c r="GDN1" s="407"/>
      <c r="GDO1" s="407"/>
      <c r="GDP1" s="407"/>
      <c r="GDQ1" s="408"/>
      <c r="GDR1" s="406"/>
      <c r="GDS1" s="407"/>
      <c r="GDT1" s="407"/>
      <c r="GDU1" s="408"/>
      <c r="GDV1" s="406"/>
      <c r="GDW1" s="407"/>
      <c r="GDX1" s="407"/>
      <c r="GDY1" s="407"/>
      <c r="GDZ1" s="407"/>
      <c r="GEA1" s="407"/>
      <c r="GEB1" s="407"/>
      <c r="GEC1" s="407"/>
      <c r="GED1" s="407"/>
      <c r="GEE1" s="407"/>
      <c r="GEF1" s="407"/>
      <c r="GEG1" s="407"/>
      <c r="GEH1" s="407"/>
      <c r="GEI1" s="407"/>
      <c r="GEJ1" s="407"/>
      <c r="GEK1" s="407"/>
      <c r="GEL1" s="407"/>
      <c r="GEM1" s="407"/>
      <c r="GEN1" s="407"/>
      <c r="GEO1" s="408"/>
      <c r="GEP1" s="406"/>
      <c r="GEQ1" s="407"/>
      <c r="GER1" s="407"/>
      <c r="GES1" s="408"/>
      <c r="GET1" s="406"/>
      <c r="GEU1" s="407"/>
      <c r="GEV1" s="407"/>
      <c r="GEW1" s="407"/>
      <c r="GEX1" s="407"/>
      <c r="GEY1" s="407"/>
      <c r="GEZ1" s="407"/>
      <c r="GFA1" s="407"/>
      <c r="GFB1" s="407"/>
      <c r="GFC1" s="407"/>
      <c r="GFD1" s="407"/>
      <c r="GFE1" s="407"/>
      <c r="GFF1" s="408"/>
      <c r="GFG1" s="406"/>
      <c r="GFH1" s="407"/>
      <c r="GFI1" s="407"/>
      <c r="GFJ1" s="407"/>
      <c r="GFK1" s="407"/>
      <c r="GFL1" s="407"/>
      <c r="GFM1" s="407"/>
      <c r="GFN1" s="407"/>
      <c r="GFO1" s="407"/>
      <c r="GFP1" s="407"/>
      <c r="GFQ1" s="408"/>
      <c r="GFR1" s="406"/>
      <c r="GFS1" s="407"/>
      <c r="GFT1" s="407"/>
      <c r="GFU1" s="408"/>
      <c r="GFV1" s="409"/>
      <c r="GFW1" s="409"/>
      <c r="GFX1" s="409"/>
      <c r="GFY1" s="409"/>
      <c r="GFZ1" s="409"/>
      <c r="GGA1" s="409"/>
      <c r="GGB1" s="409"/>
      <c r="GGC1" s="409"/>
      <c r="GGD1" s="359"/>
      <c r="GGE1" s="406"/>
      <c r="GGF1" s="408"/>
      <c r="GGG1" s="410"/>
      <c r="GGH1" s="411"/>
      <c r="GGI1" s="411"/>
      <c r="GGJ1" s="412"/>
      <c r="GGK1" s="405"/>
      <c r="GGL1" s="405"/>
      <c r="GGM1" s="410"/>
      <c r="GGN1" s="411"/>
      <c r="GGO1" s="411"/>
      <c r="GGP1" s="411"/>
      <c r="GGQ1" s="411"/>
      <c r="GGR1" s="412"/>
      <c r="GGS1" s="405"/>
      <c r="GGT1" s="405"/>
      <c r="GGU1" s="405"/>
      <c r="GGV1" s="24"/>
      <c r="GGW1" s="24"/>
      <c r="GGX1" s="359"/>
      <c r="GGY1" s="360"/>
      <c r="GGZ1" s="26"/>
      <c r="GHA1" s="413"/>
      <c r="GHB1" s="413"/>
      <c r="GHC1" s="413"/>
      <c r="GHD1" s="413"/>
      <c r="GHE1" s="414"/>
      <c r="GHF1" s="415"/>
      <c r="GHG1" s="416"/>
      <c r="GHH1" s="416"/>
      <c r="GHI1" s="416"/>
      <c r="GHJ1" s="416"/>
      <c r="GHK1" s="416"/>
      <c r="GHL1" s="416"/>
      <c r="GHM1" s="416"/>
      <c r="GHN1" s="416"/>
      <c r="GHO1" s="416"/>
      <c r="GHP1" s="416"/>
      <c r="GHQ1" s="417"/>
      <c r="GHR1" s="413"/>
      <c r="GHS1" s="415"/>
      <c r="GHT1" s="416"/>
      <c r="GHU1" s="416"/>
      <c r="GHV1" s="416"/>
      <c r="GHW1" s="416"/>
      <c r="GHX1" s="416"/>
      <c r="GHY1" s="416"/>
      <c r="GHZ1" s="417"/>
      <c r="GIA1" s="413"/>
      <c r="GIB1" s="413"/>
      <c r="GIC1" s="413"/>
      <c r="GID1" s="413"/>
      <c r="GIE1" s="413"/>
      <c r="GIF1" s="413"/>
      <c r="GIG1" s="413"/>
      <c r="GIH1" s="406"/>
      <c r="GII1" s="407"/>
      <c r="GIJ1" s="407"/>
      <c r="GIK1" s="407"/>
      <c r="GIL1" s="407"/>
      <c r="GIM1" s="407"/>
      <c r="GIN1" s="407"/>
      <c r="GIO1" s="407"/>
      <c r="GIP1" s="407"/>
      <c r="GIQ1" s="408"/>
      <c r="GIR1" s="406"/>
      <c r="GIS1" s="407"/>
      <c r="GIT1" s="407"/>
      <c r="GIU1" s="408"/>
      <c r="GIV1" s="406"/>
      <c r="GIW1" s="407"/>
      <c r="GIX1" s="407"/>
      <c r="GIY1" s="407"/>
      <c r="GIZ1" s="407"/>
      <c r="GJA1" s="407"/>
      <c r="GJB1" s="407"/>
      <c r="GJC1" s="407"/>
      <c r="GJD1" s="407"/>
      <c r="GJE1" s="407"/>
      <c r="GJF1" s="407"/>
      <c r="GJG1" s="407"/>
      <c r="GJH1" s="407"/>
      <c r="GJI1" s="407"/>
      <c r="GJJ1" s="407"/>
      <c r="GJK1" s="407"/>
      <c r="GJL1" s="407"/>
      <c r="GJM1" s="407"/>
      <c r="GJN1" s="407"/>
      <c r="GJO1" s="408"/>
      <c r="GJP1" s="406"/>
      <c r="GJQ1" s="407"/>
      <c r="GJR1" s="407"/>
      <c r="GJS1" s="408"/>
      <c r="GJT1" s="406"/>
      <c r="GJU1" s="407"/>
      <c r="GJV1" s="407"/>
      <c r="GJW1" s="407"/>
      <c r="GJX1" s="407"/>
      <c r="GJY1" s="407"/>
      <c r="GJZ1" s="407"/>
      <c r="GKA1" s="407"/>
      <c r="GKB1" s="407"/>
      <c r="GKC1" s="407"/>
      <c r="GKD1" s="407"/>
      <c r="GKE1" s="407"/>
      <c r="GKF1" s="408"/>
      <c r="GKG1" s="406"/>
      <c r="GKH1" s="407"/>
      <c r="GKI1" s="407"/>
      <c r="GKJ1" s="407"/>
      <c r="GKK1" s="407"/>
      <c r="GKL1" s="407"/>
      <c r="GKM1" s="407"/>
      <c r="GKN1" s="407"/>
      <c r="GKO1" s="407"/>
      <c r="GKP1" s="407"/>
      <c r="GKQ1" s="408"/>
      <c r="GKR1" s="406"/>
      <c r="GKS1" s="407"/>
      <c r="GKT1" s="407"/>
      <c r="GKU1" s="408"/>
      <c r="GKV1" s="409"/>
      <c r="GKW1" s="409"/>
      <c r="GKX1" s="409"/>
      <c r="GKY1" s="409"/>
      <c r="GKZ1" s="409"/>
      <c r="GLA1" s="409"/>
      <c r="GLB1" s="409"/>
      <c r="GLC1" s="409"/>
      <c r="GLD1" s="359"/>
      <c r="GLE1" s="406"/>
      <c r="GLF1" s="408"/>
      <c r="GLG1" s="410"/>
      <c r="GLH1" s="411"/>
      <c r="GLI1" s="411"/>
      <c r="GLJ1" s="412"/>
      <c r="GLK1" s="405"/>
      <c r="GLL1" s="405"/>
      <c r="GLM1" s="410"/>
      <c r="GLN1" s="411"/>
      <c r="GLO1" s="411"/>
      <c r="GLP1" s="411"/>
      <c r="GLQ1" s="411"/>
      <c r="GLR1" s="412"/>
      <c r="GLS1" s="405"/>
      <c r="GLT1" s="405"/>
      <c r="GLU1" s="405"/>
      <c r="GLV1" s="24"/>
      <c r="GLW1" s="24"/>
      <c r="GLX1" s="359"/>
      <c r="GLY1" s="360"/>
      <c r="GLZ1" s="26"/>
      <c r="GMA1" s="413"/>
      <c r="GMB1" s="413"/>
      <c r="GMC1" s="413"/>
      <c r="GMD1" s="413"/>
      <c r="GME1" s="414"/>
      <c r="GMF1" s="415"/>
      <c r="GMG1" s="416"/>
      <c r="GMH1" s="416"/>
      <c r="GMI1" s="416"/>
      <c r="GMJ1" s="416"/>
      <c r="GMK1" s="416"/>
      <c r="GML1" s="416"/>
      <c r="GMM1" s="416"/>
      <c r="GMN1" s="416"/>
      <c r="GMO1" s="416"/>
      <c r="GMP1" s="416"/>
      <c r="GMQ1" s="417"/>
      <c r="GMR1" s="413"/>
      <c r="GMS1" s="415"/>
      <c r="GMT1" s="416"/>
      <c r="GMU1" s="416"/>
      <c r="GMV1" s="416"/>
      <c r="GMW1" s="416"/>
      <c r="GMX1" s="416"/>
      <c r="GMY1" s="416"/>
      <c r="GMZ1" s="417"/>
      <c r="GNA1" s="413"/>
      <c r="GNB1" s="413"/>
      <c r="GNC1" s="413"/>
      <c r="GND1" s="413"/>
      <c r="GNE1" s="413"/>
      <c r="GNF1" s="413"/>
      <c r="GNG1" s="413"/>
      <c r="GNH1" s="406"/>
      <c r="GNI1" s="407"/>
      <c r="GNJ1" s="407"/>
      <c r="GNK1" s="407"/>
      <c r="GNL1" s="407"/>
      <c r="GNM1" s="407"/>
      <c r="GNN1" s="407"/>
      <c r="GNO1" s="407"/>
      <c r="GNP1" s="407"/>
      <c r="GNQ1" s="408"/>
      <c r="GNR1" s="406"/>
      <c r="GNS1" s="407"/>
      <c r="GNT1" s="407"/>
      <c r="GNU1" s="408"/>
      <c r="GNV1" s="406"/>
      <c r="GNW1" s="407"/>
      <c r="GNX1" s="407"/>
      <c r="GNY1" s="407"/>
      <c r="GNZ1" s="407"/>
      <c r="GOA1" s="407"/>
      <c r="GOB1" s="407"/>
      <c r="GOC1" s="407"/>
      <c r="GOD1" s="407"/>
      <c r="GOE1" s="407"/>
      <c r="GOF1" s="407"/>
      <c r="GOG1" s="407"/>
      <c r="GOH1" s="407"/>
      <c r="GOI1" s="407"/>
      <c r="GOJ1" s="407"/>
      <c r="GOK1" s="407"/>
      <c r="GOL1" s="407"/>
      <c r="GOM1" s="407"/>
      <c r="GON1" s="407"/>
      <c r="GOO1" s="408"/>
      <c r="GOP1" s="406"/>
      <c r="GOQ1" s="407"/>
      <c r="GOR1" s="407"/>
      <c r="GOS1" s="408"/>
      <c r="GOT1" s="406"/>
      <c r="GOU1" s="407"/>
      <c r="GOV1" s="407"/>
      <c r="GOW1" s="407"/>
      <c r="GOX1" s="407"/>
      <c r="GOY1" s="407"/>
      <c r="GOZ1" s="407"/>
      <c r="GPA1" s="407"/>
      <c r="GPB1" s="407"/>
      <c r="GPC1" s="407"/>
      <c r="GPD1" s="407"/>
      <c r="GPE1" s="407"/>
      <c r="GPF1" s="408"/>
      <c r="GPG1" s="406"/>
      <c r="GPH1" s="407"/>
      <c r="GPI1" s="407"/>
      <c r="GPJ1" s="407"/>
      <c r="GPK1" s="407"/>
      <c r="GPL1" s="407"/>
      <c r="GPM1" s="407"/>
      <c r="GPN1" s="407"/>
      <c r="GPO1" s="407"/>
      <c r="GPP1" s="407"/>
      <c r="GPQ1" s="408"/>
      <c r="GPR1" s="406"/>
      <c r="GPS1" s="407"/>
      <c r="GPT1" s="407"/>
      <c r="GPU1" s="408"/>
      <c r="GPV1" s="409"/>
      <c r="GPW1" s="409"/>
      <c r="GPX1" s="409"/>
      <c r="GPY1" s="409"/>
      <c r="GPZ1" s="409"/>
      <c r="GQA1" s="409"/>
      <c r="GQB1" s="409"/>
      <c r="GQC1" s="409"/>
      <c r="GQD1" s="359"/>
      <c r="GQE1" s="406"/>
      <c r="GQF1" s="408"/>
      <c r="GQG1" s="410"/>
      <c r="GQH1" s="411"/>
      <c r="GQI1" s="411"/>
      <c r="GQJ1" s="412"/>
      <c r="GQK1" s="405"/>
      <c r="GQL1" s="405"/>
      <c r="GQM1" s="410"/>
      <c r="GQN1" s="411"/>
      <c r="GQO1" s="411"/>
      <c r="GQP1" s="411"/>
      <c r="GQQ1" s="411"/>
      <c r="GQR1" s="412"/>
      <c r="GQS1" s="405"/>
      <c r="GQT1" s="405"/>
      <c r="GQU1" s="405"/>
      <c r="GQV1" s="24"/>
      <c r="GQW1" s="24"/>
      <c r="GQX1" s="359"/>
      <c r="GQY1" s="360"/>
      <c r="GQZ1" s="26"/>
      <c r="GRA1" s="413"/>
      <c r="GRB1" s="413"/>
      <c r="GRC1" s="413"/>
      <c r="GRD1" s="413"/>
      <c r="GRE1" s="414"/>
      <c r="GRF1" s="415"/>
      <c r="GRG1" s="416"/>
      <c r="GRH1" s="416"/>
      <c r="GRI1" s="416"/>
      <c r="GRJ1" s="416"/>
      <c r="GRK1" s="416"/>
      <c r="GRL1" s="416"/>
      <c r="GRM1" s="416"/>
      <c r="GRN1" s="416"/>
      <c r="GRO1" s="416"/>
      <c r="GRP1" s="416"/>
      <c r="GRQ1" s="417"/>
      <c r="GRR1" s="413"/>
      <c r="GRS1" s="415"/>
      <c r="GRT1" s="416"/>
      <c r="GRU1" s="416"/>
      <c r="GRV1" s="416"/>
      <c r="GRW1" s="416"/>
      <c r="GRX1" s="416"/>
      <c r="GRY1" s="416"/>
      <c r="GRZ1" s="417"/>
      <c r="GSA1" s="413"/>
      <c r="GSB1" s="413"/>
      <c r="GSC1" s="413"/>
      <c r="GSD1" s="413"/>
      <c r="GSE1" s="413"/>
      <c r="GSF1" s="413"/>
      <c r="GSG1" s="413"/>
      <c r="GSH1" s="406"/>
      <c r="GSI1" s="407"/>
      <c r="GSJ1" s="407"/>
      <c r="GSK1" s="407"/>
      <c r="GSL1" s="407"/>
      <c r="GSM1" s="407"/>
      <c r="GSN1" s="407"/>
      <c r="GSO1" s="407"/>
      <c r="GSP1" s="407"/>
      <c r="GSQ1" s="408"/>
      <c r="GSR1" s="406"/>
      <c r="GSS1" s="407"/>
      <c r="GST1" s="407"/>
      <c r="GSU1" s="408"/>
      <c r="GSV1" s="406"/>
      <c r="GSW1" s="407"/>
      <c r="GSX1" s="407"/>
      <c r="GSY1" s="407"/>
      <c r="GSZ1" s="407"/>
      <c r="GTA1" s="407"/>
      <c r="GTB1" s="407"/>
      <c r="GTC1" s="407"/>
      <c r="GTD1" s="407"/>
      <c r="GTE1" s="407"/>
      <c r="GTF1" s="407"/>
      <c r="GTG1" s="407"/>
      <c r="GTH1" s="407"/>
      <c r="GTI1" s="407"/>
      <c r="GTJ1" s="407"/>
      <c r="GTK1" s="407"/>
      <c r="GTL1" s="407"/>
      <c r="GTM1" s="407"/>
      <c r="GTN1" s="407"/>
      <c r="GTO1" s="408"/>
      <c r="GTP1" s="406"/>
      <c r="GTQ1" s="407"/>
      <c r="GTR1" s="407"/>
      <c r="GTS1" s="408"/>
      <c r="GTT1" s="406"/>
      <c r="GTU1" s="407"/>
      <c r="GTV1" s="407"/>
      <c r="GTW1" s="407"/>
      <c r="GTX1" s="407"/>
      <c r="GTY1" s="407"/>
      <c r="GTZ1" s="407"/>
      <c r="GUA1" s="407"/>
      <c r="GUB1" s="407"/>
      <c r="GUC1" s="407"/>
      <c r="GUD1" s="407"/>
      <c r="GUE1" s="407"/>
      <c r="GUF1" s="408"/>
      <c r="GUG1" s="406"/>
      <c r="GUH1" s="407"/>
      <c r="GUI1" s="407"/>
      <c r="GUJ1" s="407"/>
      <c r="GUK1" s="407"/>
      <c r="GUL1" s="407"/>
      <c r="GUM1" s="407"/>
      <c r="GUN1" s="407"/>
      <c r="GUO1" s="407"/>
      <c r="GUP1" s="407"/>
      <c r="GUQ1" s="408"/>
      <c r="GUR1" s="406"/>
      <c r="GUS1" s="407"/>
      <c r="GUT1" s="407"/>
      <c r="GUU1" s="408"/>
      <c r="GUV1" s="409"/>
      <c r="GUW1" s="409"/>
      <c r="GUX1" s="409"/>
      <c r="GUY1" s="409"/>
      <c r="GUZ1" s="409"/>
      <c r="GVA1" s="409"/>
      <c r="GVB1" s="409"/>
      <c r="GVC1" s="409"/>
      <c r="GVD1" s="359"/>
      <c r="GVE1" s="406"/>
      <c r="GVF1" s="408"/>
      <c r="GVG1" s="410"/>
      <c r="GVH1" s="411"/>
      <c r="GVI1" s="411"/>
      <c r="GVJ1" s="412"/>
      <c r="GVK1" s="405"/>
      <c r="GVL1" s="405"/>
      <c r="GVM1" s="410"/>
      <c r="GVN1" s="411"/>
      <c r="GVO1" s="411"/>
      <c r="GVP1" s="411"/>
      <c r="GVQ1" s="411"/>
      <c r="GVR1" s="412"/>
      <c r="GVS1" s="405"/>
      <c r="GVT1" s="405"/>
      <c r="GVU1" s="405"/>
      <c r="GVV1" s="24"/>
      <c r="GVW1" s="24"/>
      <c r="GVX1" s="359"/>
      <c r="GVY1" s="360"/>
      <c r="GVZ1" s="26"/>
      <c r="GWA1" s="413"/>
      <c r="GWB1" s="413"/>
      <c r="GWC1" s="413"/>
      <c r="GWD1" s="413"/>
      <c r="GWE1" s="414"/>
      <c r="GWF1" s="415"/>
      <c r="GWG1" s="416"/>
      <c r="GWH1" s="416"/>
      <c r="GWI1" s="416"/>
      <c r="GWJ1" s="416"/>
      <c r="GWK1" s="416"/>
      <c r="GWL1" s="416"/>
      <c r="GWM1" s="416"/>
      <c r="GWN1" s="416"/>
      <c r="GWO1" s="416"/>
      <c r="GWP1" s="416"/>
      <c r="GWQ1" s="417"/>
      <c r="GWR1" s="413"/>
      <c r="GWS1" s="415"/>
      <c r="GWT1" s="416"/>
      <c r="GWU1" s="416"/>
      <c r="GWV1" s="416"/>
      <c r="GWW1" s="416"/>
      <c r="GWX1" s="416"/>
      <c r="GWY1" s="416"/>
      <c r="GWZ1" s="417"/>
      <c r="GXA1" s="413"/>
      <c r="GXB1" s="413"/>
      <c r="GXC1" s="413"/>
      <c r="GXD1" s="413"/>
      <c r="GXE1" s="413"/>
      <c r="GXF1" s="413"/>
      <c r="GXG1" s="413"/>
      <c r="GXH1" s="406"/>
      <c r="GXI1" s="407"/>
      <c r="GXJ1" s="407"/>
      <c r="GXK1" s="407"/>
      <c r="GXL1" s="407"/>
      <c r="GXM1" s="407"/>
      <c r="GXN1" s="407"/>
      <c r="GXO1" s="407"/>
      <c r="GXP1" s="407"/>
      <c r="GXQ1" s="408"/>
      <c r="GXR1" s="406"/>
      <c r="GXS1" s="407"/>
      <c r="GXT1" s="407"/>
      <c r="GXU1" s="408"/>
      <c r="GXV1" s="406"/>
      <c r="GXW1" s="407"/>
      <c r="GXX1" s="407"/>
      <c r="GXY1" s="407"/>
      <c r="GXZ1" s="407"/>
      <c r="GYA1" s="407"/>
      <c r="GYB1" s="407"/>
      <c r="GYC1" s="407"/>
      <c r="GYD1" s="407"/>
      <c r="GYE1" s="407"/>
      <c r="GYF1" s="407"/>
      <c r="GYG1" s="407"/>
      <c r="GYH1" s="407"/>
      <c r="GYI1" s="407"/>
      <c r="GYJ1" s="407"/>
      <c r="GYK1" s="407"/>
      <c r="GYL1" s="407"/>
      <c r="GYM1" s="407"/>
      <c r="GYN1" s="407"/>
      <c r="GYO1" s="408"/>
      <c r="GYP1" s="406"/>
      <c r="GYQ1" s="407"/>
      <c r="GYR1" s="407"/>
      <c r="GYS1" s="408"/>
      <c r="GYT1" s="406"/>
      <c r="GYU1" s="407"/>
      <c r="GYV1" s="407"/>
      <c r="GYW1" s="407"/>
      <c r="GYX1" s="407"/>
      <c r="GYY1" s="407"/>
      <c r="GYZ1" s="407"/>
      <c r="GZA1" s="407"/>
      <c r="GZB1" s="407"/>
      <c r="GZC1" s="407"/>
      <c r="GZD1" s="407"/>
      <c r="GZE1" s="407"/>
      <c r="GZF1" s="408"/>
      <c r="GZG1" s="406"/>
      <c r="GZH1" s="407"/>
      <c r="GZI1" s="407"/>
      <c r="GZJ1" s="407"/>
      <c r="GZK1" s="407"/>
      <c r="GZL1" s="407"/>
      <c r="GZM1" s="407"/>
      <c r="GZN1" s="407"/>
      <c r="GZO1" s="407"/>
      <c r="GZP1" s="407"/>
      <c r="GZQ1" s="408"/>
      <c r="GZR1" s="406"/>
      <c r="GZS1" s="407"/>
      <c r="GZT1" s="407"/>
      <c r="GZU1" s="408"/>
      <c r="GZV1" s="409"/>
      <c r="GZW1" s="409"/>
      <c r="GZX1" s="409"/>
      <c r="GZY1" s="409"/>
      <c r="GZZ1" s="409"/>
      <c r="HAA1" s="409"/>
      <c r="HAB1" s="409"/>
      <c r="HAC1" s="409"/>
      <c r="HAD1" s="359"/>
      <c r="HAE1" s="406"/>
      <c r="HAF1" s="408"/>
      <c r="HAG1" s="410"/>
      <c r="HAH1" s="411"/>
      <c r="HAI1" s="411"/>
      <c r="HAJ1" s="412"/>
      <c r="HAK1" s="405"/>
      <c r="HAL1" s="405"/>
      <c r="HAM1" s="410"/>
      <c r="HAN1" s="411"/>
      <c r="HAO1" s="411"/>
      <c r="HAP1" s="411"/>
      <c r="HAQ1" s="411"/>
      <c r="HAR1" s="412"/>
      <c r="HAS1" s="405"/>
      <c r="HAT1" s="405"/>
      <c r="HAU1" s="405"/>
      <c r="HAV1" s="24"/>
      <c r="HAW1" s="24"/>
      <c r="HAX1" s="359"/>
      <c r="HAY1" s="360"/>
      <c r="HAZ1" s="26"/>
      <c r="HBA1" s="413"/>
      <c r="HBB1" s="413"/>
      <c r="HBC1" s="413"/>
      <c r="HBD1" s="413"/>
      <c r="HBE1" s="414"/>
      <c r="HBF1" s="415"/>
      <c r="HBG1" s="416"/>
      <c r="HBH1" s="416"/>
      <c r="HBI1" s="416"/>
      <c r="HBJ1" s="416"/>
      <c r="HBK1" s="416"/>
      <c r="HBL1" s="416"/>
      <c r="HBM1" s="416"/>
      <c r="HBN1" s="416"/>
      <c r="HBO1" s="416"/>
      <c r="HBP1" s="416"/>
      <c r="HBQ1" s="417"/>
      <c r="HBR1" s="413"/>
      <c r="HBS1" s="415"/>
      <c r="HBT1" s="416"/>
      <c r="HBU1" s="416"/>
      <c r="HBV1" s="416"/>
      <c r="HBW1" s="416"/>
      <c r="HBX1" s="416"/>
      <c r="HBY1" s="416"/>
      <c r="HBZ1" s="417"/>
      <c r="HCA1" s="413"/>
      <c r="HCB1" s="413"/>
      <c r="HCC1" s="413"/>
      <c r="HCD1" s="413"/>
      <c r="HCE1" s="413"/>
      <c r="HCF1" s="413"/>
      <c r="HCG1" s="413"/>
      <c r="HCH1" s="406"/>
      <c r="HCI1" s="407"/>
      <c r="HCJ1" s="407"/>
      <c r="HCK1" s="407"/>
      <c r="HCL1" s="407"/>
      <c r="HCM1" s="407"/>
      <c r="HCN1" s="407"/>
      <c r="HCO1" s="407"/>
      <c r="HCP1" s="407"/>
      <c r="HCQ1" s="408"/>
      <c r="HCR1" s="406"/>
      <c r="HCS1" s="407"/>
      <c r="HCT1" s="407"/>
      <c r="HCU1" s="408"/>
      <c r="HCV1" s="406"/>
      <c r="HCW1" s="407"/>
      <c r="HCX1" s="407"/>
      <c r="HCY1" s="407"/>
      <c r="HCZ1" s="407"/>
      <c r="HDA1" s="407"/>
      <c r="HDB1" s="407"/>
      <c r="HDC1" s="407"/>
      <c r="HDD1" s="407"/>
      <c r="HDE1" s="407"/>
      <c r="HDF1" s="407"/>
      <c r="HDG1" s="407"/>
      <c r="HDH1" s="407"/>
      <c r="HDI1" s="407"/>
      <c r="HDJ1" s="407"/>
      <c r="HDK1" s="407"/>
      <c r="HDL1" s="407"/>
      <c r="HDM1" s="407"/>
      <c r="HDN1" s="407"/>
      <c r="HDO1" s="408"/>
      <c r="HDP1" s="406"/>
      <c r="HDQ1" s="407"/>
      <c r="HDR1" s="407"/>
      <c r="HDS1" s="408"/>
      <c r="HDT1" s="406"/>
      <c r="HDU1" s="407"/>
      <c r="HDV1" s="407"/>
      <c r="HDW1" s="407"/>
      <c r="HDX1" s="407"/>
      <c r="HDY1" s="407"/>
      <c r="HDZ1" s="407"/>
      <c r="HEA1" s="407"/>
      <c r="HEB1" s="407"/>
      <c r="HEC1" s="407"/>
      <c r="HED1" s="407"/>
      <c r="HEE1" s="407"/>
      <c r="HEF1" s="408"/>
      <c r="HEG1" s="406"/>
      <c r="HEH1" s="407"/>
      <c r="HEI1" s="407"/>
      <c r="HEJ1" s="407"/>
      <c r="HEK1" s="407"/>
      <c r="HEL1" s="407"/>
      <c r="HEM1" s="407"/>
      <c r="HEN1" s="407"/>
      <c r="HEO1" s="407"/>
      <c r="HEP1" s="407"/>
      <c r="HEQ1" s="408"/>
      <c r="HER1" s="406"/>
      <c r="HES1" s="407"/>
      <c r="HET1" s="407"/>
      <c r="HEU1" s="408"/>
      <c r="HEV1" s="409"/>
      <c r="HEW1" s="409"/>
      <c r="HEX1" s="409"/>
      <c r="HEY1" s="409"/>
      <c r="HEZ1" s="409"/>
      <c r="HFA1" s="409"/>
      <c r="HFB1" s="409"/>
      <c r="HFC1" s="409"/>
      <c r="HFD1" s="359"/>
      <c r="HFE1" s="406"/>
      <c r="HFF1" s="408"/>
      <c r="HFG1" s="410"/>
      <c r="HFH1" s="411"/>
      <c r="HFI1" s="411"/>
      <c r="HFJ1" s="412"/>
      <c r="HFK1" s="405"/>
      <c r="HFL1" s="405"/>
      <c r="HFM1" s="410"/>
      <c r="HFN1" s="411"/>
      <c r="HFO1" s="411"/>
      <c r="HFP1" s="411"/>
      <c r="HFQ1" s="411"/>
      <c r="HFR1" s="412"/>
      <c r="HFS1" s="405"/>
      <c r="HFT1" s="405"/>
      <c r="HFU1" s="405"/>
      <c r="HFV1" s="24"/>
      <c r="HFW1" s="24"/>
      <c r="HFX1" s="359"/>
      <c r="HFY1" s="360"/>
      <c r="HFZ1" s="26"/>
      <c r="HGA1" s="413"/>
      <c r="HGB1" s="413"/>
      <c r="HGC1" s="413"/>
      <c r="HGD1" s="413"/>
      <c r="HGE1" s="414"/>
      <c r="HGF1" s="415"/>
      <c r="HGG1" s="416"/>
      <c r="HGH1" s="416"/>
      <c r="HGI1" s="416"/>
      <c r="HGJ1" s="416"/>
      <c r="HGK1" s="416"/>
      <c r="HGL1" s="416"/>
      <c r="HGM1" s="416"/>
      <c r="HGN1" s="416"/>
      <c r="HGO1" s="416"/>
      <c r="HGP1" s="416"/>
      <c r="HGQ1" s="417"/>
      <c r="HGR1" s="413"/>
      <c r="HGS1" s="415"/>
      <c r="HGT1" s="416"/>
      <c r="HGU1" s="416"/>
      <c r="HGV1" s="416"/>
      <c r="HGW1" s="416"/>
      <c r="HGX1" s="416"/>
      <c r="HGY1" s="416"/>
      <c r="HGZ1" s="417"/>
      <c r="HHA1" s="413"/>
      <c r="HHB1" s="413"/>
      <c r="HHC1" s="413"/>
      <c r="HHD1" s="413"/>
      <c r="HHE1" s="413"/>
      <c r="HHF1" s="413"/>
      <c r="HHG1" s="413"/>
      <c r="HHH1" s="406"/>
      <c r="HHI1" s="407"/>
      <c r="HHJ1" s="407"/>
      <c r="HHK1" s="407"/>
      <c r="HHL1" s="407"/>
      <c r="HHM1" s="407"/>
      <c r="HHN1" s="407"/>
      <c r="HHO1" s="407"/>
      <c r="HHP1" s="407"/>
      <c r="HHQ1" s="408"/>
      <c r="HHR1" s="406"/>
      <c r="HHS1" s="407"/>
      <c r="HHT1" s="407"/>
      <c r="HHU1" s="408"/>
      <c r="HHV1" s="406"/>
      <c r="HHW1" s="407"/>
      <c r="HHX1" s="407"/>
      <c r="HHY1" s="407"/>
      <c r="HHZ1" s="407"/>
      <c r="HIA1" s="407"/>
      <c r="HIB1" s="407"/>
      <c r="HIC1" s="407"/>
      <c r="HID1" s="407"/>
      <c r="HIE1" s="407"/>
      <c r="HIF1" s="407"/>
      <c r="HIG1" s="407"/>
      <c r="HIH1" s="407"/>
      <c r="HII1" s="407"/>
      <c r="HIJ1" s="407"/>
      <c r="HIK1" s="407"/>
      <c r="HIL1" s="407"/>
      <c r="HIM1" s="407"/>
      <c r="HIN1" s="407"/>
      <c r="HIO1" s="408"/>
      <c r="HIP1" s="406"/>
      <c r="HIQ1" s="407"/>
      <c r="HIR1" s="407"/>
      <c r="HIS1" s="408"/>
      <c r="HIT1" s="406"/>
      <c r="HIU1" s="407"/>
      <c r="HIV1" s="407"/>
      <c r="HIW1" s="407"/>
      <c r="HIX1" s="407"/>
      <c r="HIY1" s="407"/>
      <c r="HIZ1" s="407"/>
      <c r="HJA1" s="407"/>
      <c r="HJB1" s="407"/>
      <c r="HJC1" s="407"/>
      <c r="HJD1" s="407"/>
      <c r="HJE1" s="407"/>
      <c r="HJF1" s="408"/>
      <c r="HJG1" s="406"/>
      <c r="HJH1" s="407"/>
      <c r="HJI1" s="407"/>
      <c r="HJJ1" s="407"/>
      <c r="HJK1" s="407"/>
      <c r="HJL1" s="407"/>
      <c r="HJM1" s="407"/>
      <c r="HJN1" s="407"/>
      <c r="HJO1" s="407"/>
      <c r="HJP1" s="407"/>
      <c r="HJQ1" s="408"/>
      <c r="HJR1" s="406"/>
      <c r="HJS1" s="407"/>
      <c r="HJT1" s="407"/>
      <c r="HJU1" s="408"/>
      <c r="HJV1" s="409"/>
      <c r="HJW1" s="409"/>
      <c r="HJX1" s="409"/>
      <c r="HJY1" s="409"/>
      <c r="HJZ1" s="409"/>
      <c r="HKA1" s="409"/>
      <c r="HKB1" s="409"/>
      <c r="HKC1" s="409"/>
      <c r="HKD1" s="359"/>
      <c r="HKE1" s="406"/>
      <c r="HKF1" s="408"/>
      <c r="HKG1" s="410"/>
      <c r="HKH1" s="411"/>
      <c r="HKI1" s="411"/>
      <c r="HKJ1" s="412"/>
      <c r="HKK1" s="405"/>
      <c r="HKL1" s="405"/>
      <c r="HKM1" s="410"/>
      <c r="HKN1" s="411"/>
      <c r="HKO1" s="411"/>
      <c r="HKP1" s="411"/>
      <c r="HKQ1" s="411"/>
      <c r="HKR1" s="412"/>
      <c r="HKS1" s="405"/>
      <c r="HKT1" s="405"/>
      <c r="HKU1" s="405"/>
      <c r="HKV1" s="24"/>
      <c r="HKW1" s="24"/>
      <c r="HKX1" s="359"/>
      <c r="HKY1" s="360"/>
      <c r="HKZ1" s="26"/>
      <c r="HLA1" s="413"/>
      <c r="HLB1" s="413"/>
      <c r="HLC1" s="413"/>
      <c r="HLD1" s="413"/>
      <c r="HLE1" s="414"/>
      <c r="HLF1" s="415"/>
      <c r="HLG1" s="416"/>
      <c r="HLH1" s="416"/>
      <c r="HLI1" s="416"/>
      <c r="HLJ1" s="416"/>
      <c r="HLK1" s="416"/>
      <c r="HLL1" s="416"/>
      <c r="HLM1" s="416"/>
      <c r="HLN1" s="416"/>
      <c r="HLO1" s="416"/>
      <c r="HLP1" s="416"/>
      <c r="HLQ1" s="417"/>
      <c r="HLR1" s="413"/>
      <c r="HLS1" s="415"/>
      <c r="HLT1" s="416"/>
      <c r="HLU1" s="416"/>
      <c r="HLV1" s="416"/>
      <c r="HLW1" s="416"/>
      <c r="HLX1" s="416"/>
      <c r="HLY1" s="416"/>
      <c r="HLZ1" s="417"/>
      <c r="HMA1" s="413"/>
      <c r="HMB1" s="413"/>
      <c r="HMC1" s="413"/>
      <c r="HMD1" s="413"/>
      <c r="HME1" s="413"/>
      <c r="HMF1" s="413"/>
      <c r="HMG1" s="413"/>
      <c r="HMH1" s="406"/>
      <c r="HMI1" s="407"/>
      <c r="HMJ1" s="407"/>
      <c r="HMK1" s="407"/>
      <c r="HML1" s="407"/>
      <c r="HMM1" s="407"/>
      <c r="HMN1" s="407"/>
      <c r="HMO1" s="407"/>
      <c r="HMP1" s="407"/>
      <c r="HMQ1" s="408"/>
      <c r="HMR1" s="406"/>
      <c r="HMS1" s="407"/>
      <c r="HMT1" s="407"/>
      <c r="HMU1" s="408"/>
      <c r="HMV1" s="406"/>
      <c r="HMW1" s="407"/>
      <c r="HMX1" s="407"/>
      <c r="HMY1" s="407"/>
      <c r="HMZ1" s="407"/>
      <c r="HNA1" s="407"/>
      <c r="HNB1" s="407"/>
      <c r="HNC1" s="407"/>
      <c r="HND1" s="407"/>
      <c r="HNE1" s="407"/>
      <c r="HNF1" s="407"/>
      <c r="HNG1" s="407"/>
      <c r="HNH1" s="407"/>
      <c r="HNI1" s="407"/>
      <c r="HNJ1" s="407"/>
      <c r="HNK1" s="407"/>
      <c r="HNL1" s="407"/>
      <c r="HNM1" s="407"/>
      <c r="HNN1" s="407"/>
      <c r="HNO1" s="408"/>
      <c r="HNP1" s="406"/>
      <c r="HNQ1" s="407"/>
      <c r="HNR1" s="407"/>
      <c r="HNS1" s="408"/>
      <c r="HNT1" s="406"/>
      <c r="HNU1" s="407"/>
      <c r="HNV1" s="407"/>
      <c r="HNW1" s="407"/>
      <c r="HNX1" s="407"/>
      <c r="HNY1" s="407"/>
      <c r="HNZ1" s="407"/>
      <c r="HOA1" s="407"/>
      <c r="HOB1" s="407"/>
      <c r="HOC1" s="407"/>
      <c r="HOD1" s="407"/>
      <c r="HOE1" s="407"/>
      <c r="HOF1" s="408"/>
      <c r="HOG1" s="406"/>
      <c r="HOH1" s="407"/>
      <c r="HOI1" s="407"/>
      <c r="HOJ1" s="407"/>
      <c r="HOK1" s="407"/>
      <c r="HOL1" s="407"/>
      <c r="HOM1" s="407"/>
      <c r="HON1" s="407"/>
      <c r="HOO1" s="407"/>
      <c r="HOP1" s="407"/>
      <c r="HOQ1" s="408"/>
      <c r="HOR1" s="406"/>
      <c r="HOS1" s="407"/>
      <c r="HOT1" s="407"/>
      <c r="HOU1" s="408"/>
      <c r="HOV1" s="409"/>
      <c r="HOW1" s="409"/>
      <c r="HOX1" s="409"/>
      <c r="HOY1" s="409"/>
      <c r="HOZ1" s="409"/>
      <c r="HPA1" s="409"/>
      <c r="HPB1" s="409"/>
      <c r="HPC1" s="409"/>
      <c r="HPD1" s="359"/>
      <c r="HPE1" s="406"/>
      <c r="HPF1" s="408"/>
      <c r="HPG1" s="410"/>
      <c r="HPH1" s="411"/>
      <c r="HPI1" s="411"/>
      <c r="HPJ1" s="412"/>
      <c r="HPK1" s="405"/>
      <c r="HPL1" s="405"/>
      <c r="HPM1" s="410"/>
      <c r="HPN1" s="411"/>
      <c r="HPO1" s="411"/>
      <c r="HPP1" s="411"/>
      <c r="HPQ1" s="411"/>
      <c r="HPR1" s="412"/>
      <c r="HPS1" s="405"/>
      <c r="HPT1" s="405"/>
      <c r="HPU1" s="405"/>
      <c r="HPV1" s="24"/>
      <c r="HPW1" s="24"/>
      <c r="HPX1" s="359"/>
      <c r="HPY1" s="360"/>
      <c r="HPZ1" s="26"/>
      <c r="HQA1" s="413"/>
      <c r="HQB1" s="413"/>
      <c r="HQC1" s="413"/>
      <c r="HQD1" s="413"/>
      <c r="HQE1" s="414"/>
      <c r="HQF1" s="415"/>
      <c r="HQG1" s="416"/>
      <c r="HQH1" s="416"/>
      <c r="HQI1" s="416"/>
      <c r="HQJ1" s="416"/>
      <c r="HQK1" s="416"/>
      <c r="HQL1" s="416"/>
      <c r="HQM1" s="416"/>
      <c r="HQN1" s="416"/>
      <c r="HQO1" s="416"/>
      <c r="HQP1" s="416"/>
      <c r="HQQ1" s="417"/>
      <c r="HQR1" s="413"/>
      <c r="HQS1" s="415"/>
      <c r="HQT1" s="416"/>
      <c r="HQU1" s="416"/>
      <c r="HQV1" s="416"/>
      <c r="HQW1" s="416"/>
      <c r="HQX1" s="416"/>
      <c r="HQY1" s="416"/>
      <c r="HQZ1" s="417"/>
      <c r="HRA1" s="413"/>
      <c r="HRB1" s="413"/>
      <c r="HRC1" s="413"/>
      <c r="HRD1" s="413"/>
      <c r="HRE1" s="413"/>
      <c r="HRF1" s="413"/>
      <c r="HRG1" s="413"/>
      <c r="HRH1" s="406"/>
      <c r="HRI1" s="407"/>
      <c r="HRJ1" s="407"/>
      <c r="HRK1" s="407"/>
      <c r="HRL1" s="407"/>
      <c r="HRM1" s="407"/>
      <c r="HRN1" s="407"/>
      <c r="HRO1" s="407"/>
      <c r="HRP1" s="407"/>
      <c r="HRQ1" s="408"/>
      <c r="HRR1" s="406"/>
      <c r="HRS1" s="407"/>
      <c r="HRT1" s="407"/>
      <c r="HRU1" s="408"/>
      <c r="HRV1" s="406"/>
      <c r="HRW1" s="407"/>
      <c r="HRX1" s="407"/>
      <c r="HRY1" s="407"/>
      <c r="HRZ1" s="407"/>
      <c r="HSA1" s="407"/>
      <c r="HSB1" s="407"/>
      <c r="HSC1" s="407"/>
      <c r="HSD1" s="407"/>
      <c r="HSE1" s="407"/>
      <c r="HSF1" s="407"/>
      <c r="HSG1" s="407"/>
      <c r="HSH1" s="407"/>
      <c r="HSI1" s="407"/>
      <c r="HSJ1" s="407"/>
      <c r="HSK1" s="407"/>
      <c r="HSL1" s="407"/>
      <c r="HSM1" s="407"/>
      <c r="HSN1" s="407"/>
      <c r="HSO1" s="408"/>
      <c r="HSP1" s="406"/>
      <c r="HSQ1" s="407"/>
      <c r="HSR1" s="407"/>
      <c r="HSS1" s="408"/>
      <c r="HST1" s="406"/>
      <c r="HSU1" s="407"/>
      <c r="HSV1" s="407"/>
      <c r="HSW1" s="407"/>
      <c r="HSX1" s="407"/>
      <c r="HSY1" s="407"/>
      <c r="HSZ1" s="407"/>
      <c r="HTA1" s="407"/>
      <c r="HTB1" s="407"/>
      <c r="HTC1" s="407"/>
      <c r="HTD1" s="407"/>
      <c r="HTE1" s="407"/>
      <c r="HTF1" s="408"/>
      <c r="HTG1" s="406"/>
      <c r="HTH1" s="407"/>
      <c r="HTI1" s="407"/>
      <c r="HTJ1" s="407"/>
      <c r="HTK1" s="407"/>
      <c r="HTL1" s="407"/>
      <c r="HTM1" s="407"/>
      <c r="HTN1" s="407"/>
      <c r="HTO1" s="407"/>
      <c r="HTP1" s="407"/>
      <c r="HTQ1" s="408"/>
      <c r="HTR1" s="406"/>
      <c r="HTS1" s="407"/>
      <c r="HTT1" s="407"/>
      <c r="HTU1" s="408"/>
      <c r="HTV1" s="409"/>
      <c r="HTW1" s="409"/>
      <c r="HTX1" s="409"/>
      <c r="HTY1" s="409"/>
      <c r="HTZ1" s="409"/>
      <c r="HUA1" s="409"/>
      <c r="HUB1" s="409"/>
      <c r="HUC1" s="409"/>
      <c r="HUD1" s="359"/>
      <c r="HUE1" s="406"/>
      <c r="HUF1" s="408"/>
      <c r="HUG1" s="410"/>
      <c r="HUH1" s="411"/>
      <c r="HUI1" s="411"/>
      <c r="HUJ1" s="412"/>
      <c r="HUK1" s="405"/>
      <c r="HUL1" s="405"/>
      <c r="HUM1" s="410"/>
      <c r="HUN1" s="411"/>
      <c r="HUO1" s="411"/>
      <c r="HUP1" s="411"/>
      <c r="HUQ1" s="411"/>
      <c r="HUR1" s="412"/>
      <c r="HUS1" s="405"/>
      <c r="HUT1" s="405"/>
      <c r="HUU1" s="405"/>
      <c r="HUV1" s="24"/>
      <c r="HUW1" s="24"/>
      <c r="HUX1" s="359"/>
      <c r="HUY1" s="360"/>
      <c r="HUZ1" s="26"/>
      <c r="HVA1" s="413"/>
      <c r="HVB1" s="413"/>
      <c r="HVC1" s="413"/>
      <c r="HVD1" s="413"/>
      <c r="HVE1" s="414"/>
      <c r="HVF1" s="415"/>
      <c r="HVG1" s="416"/>
      <c r="HVH1" s="416"/>
      <c r="HVI1" s="416"/>
      <c r="HVJ1" s="416"/>
      <c r="HVK1" s="416"/>
      <c r="HVL1" s="416"/>
      <c r="HVM1" s="416"/>
      <c r="HVN1" s="416"/>
      <c r="HVO1" s="416"/>
      <c r="HVP1" s="416"/>
      <c r="HVQ1" s="417"/>
      <c r="HVR1" s="413"/>
      <c r="HVS1" s="415"/>
      <c r="HVT1" s="416"/>
      <c r="HVU1" s="416"/>
      <c r="HVV1" s="416"/>
      <c r="HVW1" s="416"/>
      <c r="HVX1" s="416"/>
      <c r="HVY1" s="416"/>
      <c r="HVZ1" s="417"/>
      <c r="HWA1" s="413"/>
      <c r="HWB1" s="413"/>
      <c r="HWC1" s="413"/>
      <c r="HWD1" s="413"/>
      <c r="HWE1" s="413"/>
      <c r="HWF1" s="413"/>
      <c r="HWG1" s="413"/>
      <c r="HWH1" s="406"/>
      <c r="HWI1" s="407"/>
      <c r="HWJ1" s="407"/>
      <c r="HWK1" s="407"/>
      <c r="HWL1" s="407"/>
      <c r="HWM1" s="407"/>
      <c r="HWN1" s="407"/>
      <c r="HWO1" s="407"/>
      <c r="HWP1" s="407"/>
      <c r="HWQ1" s="408"/>
      <c r="HWR1" s="406"/>
      <c r="HWS1" s="407"/>
      <c r="HWT1" s="407"/>
      <c r="HWU1" s="408"/>
      <c r="HWV1" s="406"/>
      <c r="HWW1" s="407"/>
      <c r="HWX1" s="407"/>
      <c r="HWY1" s="407"/>
      <c r="HWZ1" s="407"/>
      <c r="HXA1" s="407"/>
      <c r="HXB1" s="407"/>
      <c r="HXC1" s="407"/>
      <c r="HXD1" s="407"/>
      <c r="HXE1" s="407"/>
      <c r="HXF1" s="407"/>
      <c r="HXG1" s="407"/>
      <c r="HXH1" s="407"/>
      <c r="HXI1" s="407"/>
      <c r="HXJ1" s="407"/>
      <c r="HXK1" s="407"/>
      <c r="HXL1" s="407"/>
      <c r="HXM1" s="407"/>
      <c r="HXN1" s="407"/>
      <c r="HXO1" s="408"/>
      <c r="HXP1" s="406"/>
      <c r="HXQ1" s="407"/>
      <c r="HXR1" s="407"/>
      <c r="HXS1" s="408"/>
      <c r="HXT1" s="406"/>
      <c r="HXU1" s="407"/>
      <c r="HXV1" s="407"/>
      <c r="HXW1" s="407"/>
      <c r="HXX1" s="407"/>
      <c r="HXY1" s="407"/>
      <c r="HXZ1" s="407"/>
      <c r="HYA1" s="407"/>
      <c r="HYB1" s="407"/>
      <c r="HYC1" s="407"/>
      <c r="HYD1" s="407"/>
      <c r="HYE1" s="407"/>
      <c r="HYF1" s="408"/>
      <c r="HYG1" s="406"/>
      <c r="HYH1" s="407"/>
      <c r="HYI1" s="407"/>
      <c r="HYJ1" s="407"/>
      <c r="HYK1" s="407"/>
      <c r="HYL1" s="407"/>
      <c r="HYM1" s="407"/>
      <c r="HYN1" s="407"/>
      <c r="HYO1" s="407"/>
      <c r="HYP1" s="407"/>
      <c r="HYQ1" s="408"/>
      <c r="HYR1" s="406"/>
      <c r="HYS1" s="407"/>
      <c r="HYT1" s="407"/>
      <c r="HYU1" s="408"/>
      <c r="HYV1" s="409"/>
      <c r="HYW1" s="409"/>
      <c r="HYX1" s="409"/>
      <c r="HYY1" s="409"/>
      <c r="HYZ1" s="409"/>
      <c r="HZA1" s="409"/>
      <c r="HZB1" s="409"/>
      <c r="HZC1" s="409"/>
      <c r="HZD1" s="359"/>
      <c r="HZE1" s="406"/>
      <c r="HZF1" s="408"/>
      <c r="HZG1" s="410"/>
      <c r="HZH1" s="411"/>
      <c r="HZI1" s="411"/>
      <c r="HZJ1" s="412"/>
      <c r="HZK1" s="405"/>
      <c r="HZL1" s="405"/>
      <c r="HZM1" s="410"/>
      <c r="HZN1" s="411"/>
      <c r="HZO1" s="411"/>
      <c r="HZP1" s="411"/>
      <c r="HZQ1" s="411"/>
      <c r="HZR1" s="412"/>
      <c r="HZS1" s="405"/>
      <c r="HZT1" s="405"/>
      <c r="HZU1" s="405"/>
      <c r="HZV1" s="24"/>
      <c r="HZW1" s="24"/>
      <c r="HZX1" s="359"/>
      <c r="HZY1" s="360"/>
      <c r="HZZ1" s="26"/>
      <c r="IAA1" s="413"/>
      <c r="IAB1" s="413"/>
      <c r="IAC1" s="413"/>
      <c r="IAD1" s="413"/>
      <c r="IAE1" s="414"/>
      <c r="IAF1" s="415"/>
      <c r="IAG1" s="416"/>
      <c r="IAH1" s="416"/>
      <c r="IAI1" s="416"/>
      <c r="IAJ1" s="416"/>
      <c r="IAK1" s="416"/>
      <c r="IAL1" s="416"/>
      <c r="IAM1" s="416"/>
      <c r="IAN1" s="416"/>
      <c r="IAO1" s="416"/>
      <c r="IAP1" s="416"/>
      <c r="IAQ1" s="417"/>
      <c r="IAR1" s="413"/>
      <c r="IAS1" s="415"/>
      <c r="IAT1" s="416"/>
      <c r="IAU1" s="416"/>
      <c r="IAV1" s="416"/>
      <c r="IAW1" s="416"/>
      <c r="IAX1" s="416"/>
      <c r="IAY1" s="416"/>
      <c r="IAZ1" s="417"/>
      <c r="IBA1" s="413"/>
      <c r="IBB1" s="413"/>
      <c r="IBC1" s="413"/>
      <c r="IBD1" s="413"/>
      <c r="IBE1" s="413"/>
      <c r="IBF1" s="413"/>
      <c r="IBG1" s="413"/>
      <c r="IBH1" s="406"/>
      <c r="IBI1" s="407"/>
      <c r="IBJ1" s="407"/>
      <c r="IBK1" s="407"/>
      <c r="IBL1" s="407"/>
      <c r="IBM1" s="407"/>
      <c r="IBN1" s="407"/>
      <c r="IBO1" s="407"/>
      <c r="IBP1" s="407"/>
      <c r="IBQ1" s="408"/>
      <c r="IBR1" s="406"/>
      <c r="IBS1" s="407"/>
      <c r="IBT1" s="407"/>
      <c r="IBU1" s="408"/>
      <c r="IBV1" s="406"/>
      <c r="IBW1" s="407"/>
      <c r="IBX1" s="407"/>
      <c r="IBY1" s="407"/>
      <c r="IBZ1" s="407"/>
      <c r="ICA1" s="407"/>
      <c r="ICB1" s="407"/>
      <c r="ICC1" s="407"/>
      <c r="ICD1" s="407"/>
      <c r="ICE1" s="407"/>
      <c r="ICF1" s="407"/>
      <c r="ICG1" s="407"/>
      <c r="ICH1" s="407"/>
      <c r="ICI1" s="407"/>
      <c r="ICJ1" s="407"/>
      <c r="ICK1" s="407"/>
      <c r="ICL1" s="407"/>
      <c r="ICM1" s="407"/>
      <c r="ICN1" s="407"/>
      <c r="ICO1" s="408"/>
      <c r="ICP1" s="406"/>
      <c r="ICQ1" s="407"/>
      <c r="ICR1" s="407"/>
      <c r="ICS1" s="408"/>
      <c r="ICT1" s="406"/>
      <c r="ICU1" s="407"/>
      <c r="ICV1" s="407"/>
      <c r="ICW1" s="407"/>
      <c r="ICX1" s="407"/>
      <c r="ICY1" s="407"/>
      <c r="ICZ1" s="407"/>
      <c r="IDA1" s="407"/>
      <c r="IDB1" s="407"/>
      <c r="IDC1" s="407"/>
      <c r="IDD1" s="407"/>
      <c r="IDE1" s="407"/>
      <c r="IDF1" s="408"/>
      <c r="IDG1" s="406"/>
      <c r="IDH1" s="407"/>
      <c r="IDI1" s="407"/>
      <c r="IDJ1" s="407"/>
      <c r="IDK1" s="407"/>
      <c r="IDL1" s="407"/>
      <c r="IDM1" s="407"/>
      <c r="IDN1" s="407"/>
      <c r="IDO1" s="407"/>
      <c r="IDP1" s="407"/>
      <c r="IDQ1" s="408"/>
      <c r="IDR1" s="406"/>
      <c r="IDS1" s="407"/>
      <c r="IDT1" s="407"/>
      <c r="IDU1" s="408"/>
      <c r="IDV1" s="409"/>
      <c r="IDW1" s="409"/>
      <c r="IDX1" s="409"/>
      <c r="IDY1" s="409"/>
      <c r="IDZ1" s="409"/>
      <c r="IEA1" s="409"/>
      <c r="IEB1" s="409"/>
      <c r="IEC1" s="409"/>
      <c r="IED1" s="359"/>
      <c r="IEE1" s="406"/>
      <c r="IEF1" s="408"/>
      <c r="IEG1" s="410"/>
      <c r="IEH1" s="411"/>
      <c r="IEI1" s="411"/>
      <c r="IEJ1" s="412"/>
      <c r="IEK1" s="405"/>
      <c r="IEL1" s="405"/>
      <c r="IEM1" s="410"/>
      <c r="IEN1" s="411"/>
      <c r="IEO1" s="411"/>
      <c r="IEP1" s="411"/>
      <c r="IEQ1" s="411"/>
      <c r="IER1" s="412"/>
      <c r="IES1" s="405"/>
      <c r="IET1" s="405"/>
      <c r="IEU1" s="405"/>
      <c r="IEV1" s="24"/>
      <c r="IEW1" s="24"/>
      <c r="IEX1" s="359"/>
      <c r="IEY1" s="360"/>
      <c r="IEZ1" s="26"/>
      <c r="IFA1" s="413"/>
      <c r="IFB1" s="413"/>
      <c r="IFC1" s="413"/>
      <c r="IFD1" s="413"/>
      <c r="IFE1" s="414"/>
      <c r="IFF1" s="415"/>
      <c r="IFG1" s="416"/>
      <c r="IFH1" s="416"/>
      <c r="IFI1" s="416"/>
      <c r="IFJ1" s="416"/>
      <c r="IFK1" s="416"/>
      <c r="IFL1" s="416"/>
      <c r="IFM1" s="416"/>
      <c r="IFN1" s="416"/>
      <c r="IFO1" s="416"/>
      <c r="IFP1" s="416"/>
      <c r="IFQ1" s="417"/>
      <c r="IFR1" s="413"/>
      <c r="IFS1" s="415"/>
      <c r="IFT1" s="416"/>
      <c r="IFU1" s="416"/>
      <c r="IFV1" s="416"/>
      <c r="IFW1" s="416"/>
      <c r="IFX1" s="416"/>
      <c r="IFY1" s="416"/>
      <c r="IFZ1" s="417"/>
      <c r="IGA1" s="413"/>
      <c r="IGB1" s="413"/>
      <c r="IGC1" s="413"/>
      <c r="IGD1" s="413"/>
      <c r="IGE1" s="413"/>
      <c r="IGF1" s="413"/>
      <c r="IGG1" s="413"/>
      <c r="IGH1" s="406"/>
      <c r="IGI1" s="407"/>
      <c r="IGJ1" s="407"/>
      <c r="IGK1" s="407"/>
      <c r="IGL1" s="407"/>
      <c r="IGM1" s="407"/>
      <c r="IGN1" s="407"/>
      <c r="IGO1" s="407"/>
      <c r="IGP1" s="407"/>
      <c r="IGQ1" s="408"/>
      <c r="IGR1" s="406"/>
      <c r="IGS1" s="407"/>
      <c r="IGT1" s="407"/>
      <c r="IGU1" s="408"/>
      <c r="IGV1" s="406"/>
      <c r="IGW1" s="407"/>
      <c r="IGX1" s="407"/>
      <c r="IGY1" s="407"/>
      <c r="IGZ1" s="407"/>
      <c r="IHA1" s="407"/>
      <c r="IHB1" s="407"/>
      <c r="IHC1" s="407"/>
      <c r="IHD1" s="407"/>
      <c r="IHE1" s="407"/>
      <c r="IHF1" s="407"/>
      <c r="IHG1" s="407"/>
      <c r="IHH1" s="407"/>
      <c r="IHI1" s="407"/>
      <c r="IHJ1" s="407"/>
      <c r="IHK1" s="407"/>
      <c r="IHL1" s="407"/>
      <c r="IHM1" s="407"/>
      <c r="IHN1" s="407"/>
      <c r="IHO1" s="408"/>
      <c r="IHP1" s="406"/>
      <c r="IHQ1" s="407"/>
      <c r="IHR1" s="407"/>
      <c r="IHS1" s="408"/>
      <c r="IHT1" s="406"/>
      <c r="IHU1" s="407"/>
      <c r="IHV1" s="407"/>
      <c r="IHW1" s="407"/>
      <c r="IHX1" s="407"/>
      <c r="IHY1" s="407"/>
      <c r="IHZ1" s="407"/>
      <c r="IIA1" s="407"/>
      <c r="IIB1" s="407"/>
      <c r="IIC1" s="407"/>
      <c r="IID1" s="407"/>
      <c r="IIE1" s="407"/>
      <c r="IIF1" s="408"/>
      <c r="IIG1" s="406"/>
      <c r="IIH1" s="407"/>
      <c r="III1" s="407"/>
      <c r="IIJ1" s="407"/>
      <c r="IIK1" s="407"/>
      <c r="IIL1" s="407"/>
      <c r="IIM1" s="407"/>
      <c r="IIN1" s="407"/>
      <c r="IIO1" s="407"/>
      <c r="IIP1" s="407"/>
      <c r="IIQ1" s="408"/>
      <c r="IIR1" s="406"/>
      <c r="IIS1" s="407"/>
      <c r="IIT1" s="407"/>
      <c r="IIU1" s="408"/>
      <c r="IIV1" s="409"/>
      <c r="IIW1" s="409"/>
      <c r="IIX1" s="409"/>
      <c r="IIY1" s="409"/>
      <c r="IIZ1" s="409"/>
      <c r="IJA1" s="409"/>
      <c r="IJB1" s="409"/>
      <c r="IJC1" s="409"/>
      <c r="IJD1" s="359"/>
      <c r="IJE1" s="406"/>
      <c r="IJF1" s="408"/>
      <c r="IJG1" s="410"/>
      <c r="IJH1" s="411"/>
      <c r="IJI1" s="411"/>
      <c r="IJJ1" s="412"/>
      <c r="IJK1" s="405"/>
      <c r="IJL1" s="405"/>
      <c r="IJM1" s="410"/>
      <c r="IJN1" s="411"/>
      <c r="IJO1" s="411"/>
      <c r="IJP1" s="411"/>
      <c r="IJQ1" s="411"/>
      <c r="IJR1" s="412"/>
      <c r="IJS1" s="405"/>
      <c r="IJT1" s="405"/>
      <c r="IJU1" s="405"/>
      <c r="IJV1" s="24"/>
      <c r="IJW1" s="24"/>
      <c r="IJX1" s="359"/>
      <c r="IJY1" s="360"/>
      <c r="IJZ1" s="26"/>
      <c r="IKA1" s="413"/>
      <c r="IKB1" s="413"/>
      <c r="IKC1" s="413"/>
      <c r="IKD1" s="413"/>
      <c r="IKE1" s="414"/>
      <c r="IKF1" s="415"/>
      <c r="IKG1" s="416"/>
      <c r="IKH1" s="416"/>
      <c r="IKI1" s="416"/>
      <c r="IKJ1" s="416"/>
      <c r="IKK1" s="416"/>
      <c r="IKL1" s="416"/>
      <c r="IKM1" s="416"/>
      <c r="IKN1" s="416"/>
      <c r="IKO1" s="416"/>
      <c r="IKP1" s="416"/>
      <c r="IKQ1" s="417"/>
      <c r="IKR1" s="413"/>
      <c r="IKS1" s="415"/>
      <c r="IKT1" s="416"/>
      <c r="IKU1" s="416"/>
      <c r="IKV1" s="416"/>
      <c r="IKW1" s="416"/>
      <c r="IKX1" s="416"/>
      <c r="IKY1" s="416"/>
      <c r="IKZ1" s="417"/>
      <c r="ILA1" s="413"/>
      <c r="ILB1" s="413"/>
      <c r="ILC1" s="413"/>
      <c r="ILD1" s="413"/>
      <c r="ILE1" s="413"/>
      <c r="ILF1" s="413"/>
      <c r="ILG1" s="413"/>
      <c r="ILH1" s="406"/>
      <c r="ILI1" s="407"/>
      <c r="ILJ1" s="407"/>
      <c r="ILK1" s="407"/>
      <c r="ILL1" s="407"/>
      <c r="ILM1" s="407"/>
      <c r="ILN1" s="407"/>
      <c r="ILO1" s="407"/>
      <c r="ILP1" s="407"/>
      <c r="ILQ1" s="408"/>
      <c r="ILR1" s="406"/>
      <c r="ILS1" s="407"/>
      <c r="ILT1" s="407"/>
      <c r="ILU1" s="408"/>
      <c r="ILV1" s="406"/>
      <c r="ILW1" s="407"/>
      <c r="ILX1" s="407"/>
      <c r="ILY1" s="407"/>
      <c r="ILZ1" s="407"/>
      <c r="IMA1" s="407"/>
      <c r="IMB1" s="407"/>
      <c r="IMC1" s="407"/>
      <c r="IMD1" s="407"/>
      <c r="IME1" s="407"/>
      <c r="IMF1" s="407"/>
      <c r="IMG1" s="407"/>
      <c r="IMH1" s="407"/>
      <c r="IMI1" s="407"/>
      <c r="IMJ1" s="407"/>
      <c r="IMK1" s="407"/>
      <c r="IML1" s="407"/>
      <c r="IMM1" s="407"/>
      <c r="IMN1" s="407"/>
      <c r="IMO1" s="408"/>
      <c r="IMP1" s="406"/>
      <c r="IMQ1" s="407"/>
      <c r="IMR1" s="407"/>
      <c r="IMS1" s="408"/>
      <c r="IMT1" s="406"/>
      <c r="IMU1" s="407"/>
      <c r="IMV1" s="407"/>
      <c r="IMW1" s="407"/>
      <c r="IMX1" s="407"/>
      <c r="IMY1" s="407"/>
      <c r="IMZ1" s="407"/>
      <c r="INA1" s="407"/>
      <c r="INB1" s="407"/>
      <c r="INC1" s="407"/>
      <c r="IND1" s="407"/>
      <c r="INE1" s="407"/>
      <c r="INF1" s="408"/>
      <c r="ING1" s="406"/>
      <c r="INH1" s="407"/>
      <c r="INI1" s="407"/>
      <c r="INJ1" s="407"/>
      <c r="INK1" s="407"/>
      <c r="INL1" s="407"/>
      <c r="INM1" s="407"/>
      <c r="INN1" s="407"/>
      <c r="INO1" s="407"/>
      <c r="INP1" s="407"/>
      <c r="INQ1" s="408"/>
      <c r="INR1" s="406"/>
      <c r="INS1" s="407"/>
      <c r="INT1" s="407"/>
      <c r="INU1" s="408"/>
      <c r="INV1" s="409"/>
      <c r="INW1" s="409"/>
      <c r="INX1" s="409"/>
      <c r="INY1" s="409"/>
      <c r="INZ1" s="409"/>
      <c r="IOA1" s="409"/>
      <c r="IOB1" s="409"/>
      <c r="IOC1" s="409"/>
      <c r="IOD1" s="359"/>
      <c r="IOE1" s="406"/>
      <c r="IOF1" s="408"/>
      <c r="IOG1" s="410"/>
      <c r="IOH1" s="411"/>
      <c r="IOI1" s="411"/>
      <c r="IOJ1" s="412"/>
      <c r="IOK1" s="405"/>
      <c r="IOL1" s="405"/>
      <c r="IOM1" s="410"/>
      <c r="ION1" s="411"/>
      <c r="IOO1" s="411"/>
      <c r="IOP1" s="411"/>
      <c r="IOQ1" s="411"/>
      <c r="IOR1" s="412"/>
      <c r="IOS1" s="405"/>
      <c r="IOT1" s="405"/>
      <c r="IOU1" s="405"/>
      <c r="IOV1" s="24"/>
      <c r="IOW1" s="24"/>
      <c r="IOX1" s="359"/>
      <c r="IOY1" s="360"/>
      <c r="IOZ1" s="26"/>
      <c r="IPA1" s="413"/>
      <c r="IPB1" s="413"/>
      <c r="IPC1" s="413"/>
      <c r="IPD1" s="413"/>
      <c r="IPE1" s="414"/>
      <c r="IPF1" s="415"/>
      <c r="IPG1" s="416"/>
      <c r="IPH1" s="416"/>
      <c r="IPI1" s="416"/>
      <c r="IPJ1" s="416"/>
      <c r="IPK1" s="416"/>
      <c r="IPL1" s="416"/>
      <c r="IPM1" s="416"/>
      <c r="IPN1" s="416"/>
      <c r="IPO1" s="416"/>
      <c r="IPP1" s="416"/>
      <c r="IPQ1" s="417"/>
      <c r="IPR1" s="413"/>
      <c r="IPS1" s="415"/>
      <c r="IPT1" s="416"/>
      <c r="IPU1" s="416"/>
      <c r="IPV1" s="416"/>
      <c r="IPW1" s="416"/>
      <c r="IPX1" s="416"/>
      <c r="IPY1" s="416"/>
      <c r="IPZ1" s="417"/>
      <c r="IQA1" s="413"/>
      <c r="IQB1" s="413"/>
      <c r="IQC1" s="413"/>
      <c r="IQD1" s="413"/>
      <c r="IQE1" s="413"/>
      <c r="IQF1" s="413"/>
      <c r="IQG1" s="413"/>
      <c r="IQH1" s="406"/>
      <c r="IQI1" s="407"/>
      <c r="IQJ1" s="407"/>
      <c r="IQK1" s="407"/>
      <c r="IQL1" s="407"/>
      <c r="IQM1" s="407"/>
      <c r="IQN1" s="407"/>
      <c r="IQO1" s="407"/>
      <c r="IQP1" s="407"/>
      <c r="IQQ1" s="408"/>
      <c r="IQR1" s="406"/>
      <c r="IQS1" s="407"/>
      <c r="IQT1" s="407"/>
      <c r="IQU1" s="408"/>
      <c r="IQV1" s="406"/>
      <c r="IQW1" s="407"/>
      <c r="IQX1" s="407"/>
      <c r="IQY1" s="407"/>
      <c r="IQZ1" s="407"/>
      <c r="IRA1" s="407"/>
      <c r="IRB1" s="407"/>
      <c r="IRC1" s="407"/>
      <c r="IRD1" s="407"/>
      <c r="IRE1" s="407"/>
      <c r="IRF1" s="407"/>
      <c r="IRG1" s="407"/>
      <c r="IRH1" s="407"/>
      <c r="IRI1" s="407"/>
      <c r="IRJ1" s="407"/>
      <c r="IRK1" s="407"/>
      <c r="IRL1" s="407"/>
      <c r="IRM1" s="407"/>
      <c r="IRN1" s="407"/>
      <c r="IRO1" s="408"/>
      <c r="IRP1" s="406"/>
      <c r="IRQ1" s="407"/>
      <c r="IRR1" s="407"/>
      <c r="IRS1" s="408"/>
      <c r="IRT1" s="406"/>
      <c r="IRU1" s="407"/>
      <c r="IRV1" s="407"/>
      <c r="IRW1" s="407"/>
      <c r="IRX1" s="407"/>
      <c r="IRY1" s="407"/>
      <c r="IRZ1" s="407"/>
      <c r="ISA1" s="407"/>
      <c r="ISB1" s="407"/>
      <c r="ISC1" s="407"/>
      <c r="ISD1" s="407"/>
      <c r="ISE1" s="407"/>
      <c r="ISF1" s="408"/>
      <c r="ISG1" s="406"/>
      <c r="ISH1" s="407"/>
      <c r="ISI1" s="407"/>
      <c r="ISJ1" s="407"/>
      <c r="ISK1" s="407"/>
      <c r="ISL1" s="407"/>
      <c r="ISM1" s="407"/>
      <c r="ISN1" s="407"/>
      <c r="ISO1" s="407"/>
      <c r="ISP1" s="407"/>
      <c r="ISQ1" s="408"/>
      <c r="ISR1" s="406"/>
      <c r="ISS1" s="407"/>
      <c r="IST1" s="407"/>
      <c r="ISU1" s="408"/>
      <c r="ISV1" s="409"/>
      <c r="ISW1" s="409"/>
      <c r="ISX1" s="409"/>
      <c r="ISY1" s="409"/>
      <c r="ISZ1" s="409"/>
      <c r="ITA1" s="409"/>
      <c r="ITB1" s="409"/>
      <c r="ITC1" s="409"/>
      <c r="ITD1" s="359"/>
      <c r="ITE1" s="406"/>
      <c r="ITF1" s="408"/>
      <c r="ITG1" s="410"/>
      <c r="ITH1" s="411"/>
      <c r="ITI1" s="411"/>
      <c r="ITJ1" s="412"/>
      <c r="ITK1" s="405"/>
      <c r="ITL1" s="405"/>
      <c r="ITM1" s="410"/>
      <c r="ITN1" s="411"/>
      <c r="ITO1" s="411"/>
      <c r="ITP1" s="411"/>
      <c r="ITQ1" s="411"/>
      <c r="ITR1" s="412"/>
      <c r="ITS1" s="405"/>
      <c r="ITT1" s="405"/>
      <c r="ITU1" s="405"/>
      <c r="ITV1" s="24"/>
      <c r="ITW1" s="24"/>
      <c r="ITX1" s="359"/>
      <c r="ITY1" s="360"/>
      <c r="ITZ1" s="26"/>
      <c r="IUA1" s="413"/>
      <c r="IUB1" s="413"/>
      <c r="IUC1" s="413"/>
      <c r="IUD1" s="413"/>
      <c r="IUE1" s="414"/>
      <c r="IUF1" s="415"/>
      <c r="IUG1" s="416"/>
      <c r="IUH1" s="416"/>
      <c r="IUI1" s="416"/>
      <c r="IUJ1" s="416"/>
      <c r="IUK1" s="416"/>
      <c r="IUL1" s="416"/>
      <c r="IUM1" s="416"/>
      <c r="IUN1" s="416"/>
      <c r="IUO1" s="416"/>
      <c r="IUP1" s="416"/>
      <c r="IUQ1" s="417"/>
      <c r="IUR1" s="413"/>
      <c r="IUS1" s="415"/>
      <c r="IUT1" s="416"/>
      <c r="IUU1" s="416"/>
      <c r="IUV1" s="416"/>
      <c r="IUW1" s="416"/>
      <c r="IUX1" s="416"/>
      <c r="IUY1" s="416"/>
      <c r="IUZ1" s="417"/>
      <c r="IVA1" s="413"/>
      <c r="IVB1" s="413"/>
      <c r="IVC1" s="413"/>
      <c r="IVD1" s="413"/>
      <c r="IVE1" s="413"/>
      <c r="IVF1" s="413"/>
      <c r="IVG1" s="413"/>
      <c r="IVH1" s="406"/>
      <c r="IVI1" s="407"/>
      <c r="IVJ1" s="407"/>
      <c r="IVK1" s="407"/>
      <c r="IVL1" s="407"/>
      <c r="IVM1" s="407"/>
      <c r="IVN1" s="407"/>
      <c r="IVO1" s="407"/>
      <c r="IVP1" s="407"/>
      <c r="IVQ1" s="408"/>
      <c r="IVR1" s="406"/>
      <c r="IVS1" s="407"/>
      <c r="IVT1" s="407"/>
      <c r="IVU1" s="408"/>
      <c r="IVV1" s="406"/>
      <c r="IVW1" s="407"/>
      <c r="IVX1" s="407"/>
      <c r="IVY1" s="407"/>
      <c r="IVZ1" s="407"/>
      <c r="IWA1" s="407"/>
      <c r="IWB1" s="407"/>
      <c r="IWC1" s="407"/>
      <c r="IWD1" s="407"/>
      <c r="IWE1" s="407"/>
      <c r="IWF1" s="407"/>
      <c r="IWG1" s="407"/>
      <c r="IWH1" s="407"/>
      <c r="IWI1" s="407"/>
      <c r="IWJ1" s="407"/>
      <c r="IWK1" s="407"/>
      <c r="IWL1" s="407"/>
      <c r="IWM1" s="407"/>
      <c r="IWN1" s="407"/>
      <c r="IWO1" s="408"/>
      <c r="IWP1" s="406"/>
      <c r="IWQ1" s="407"/>
      <c r="IWR1" s="407"/>
      <c r="IWS1" s="408"/>
      <c r="IWT1" s="406"/>
      <c r="IWU1" s="407"/>
      <c r="IWV1" s="407"/>
      <c r="IWW1" s="407"/>
      <c r="IWX1" s="407"/>
      <c r="IWY1" s="407"/>
      <c r="IWZ1" s="407"/>
      <c r="IXA1" s="407"/>
      <c r="IXB1" s="407"/>
      <c r="IXC1" s="407"/>
      <c r="IXD1" s="407"/>
      <c r="IXE1" s="407"/>
      <c r="IXF1" s="408"/>
      <c r="IXG1" s="406"/>
      <c r="IXH1" s="407"/>
      <c r="IXI1" s="407"/>
      <c r="IXJ1" s="407"/>
      <c r="IXK1" s="407"/>
      <c r="IXL1" s="407"/>
      <c r="IXM1" s="407"/>
      <c r="IXN1" s="407"/>
      <c r="IXO1" s="407"/>
      <c r="IXP1" s="407"/>
      <c r="IXQ1" s="408"/>
      <c r="IXR1" s="406"/>
      <c r="IXS1" s="407"/>
      <c r="IXT1" s="407"/>
      <c r="IXU1" s="408"/>
      <c r="IXV1" s="409"/>
      <c r="IXW1" s="409"/>
      <c r="IXX1" s="409"/>
      <c r="IXY1" s="409"/>
      <c r="IXZ1" s="409"/>
      <c r="IYA1" s="409"/>
      <c r="IYB1" s="409"/>
      <c r="IYC1" s="409"/>
      <c r="IYD1" s="359"/>
      <c r="IYE1" s="406"/>
      <c r="IYF1" s="408"/>
      <c r="IYG1" s="410"/>
      <c r="IYH1" s="411"/>
      <c r="IYI1" s="411"/>
      <c r="IYJ1" s="412"/>
      <c r="IYK1" s="405"/>
      <c r="IYL1" s="405"/>
      <c r="IYM1" s="410"/>
      <c r="IYN1" s="411"/>
      <c r="IYO1" s="411"/>
      <c r="IYP1" s="411"/>
      <c r="IYQ1" s="411"/>
      <c r="IYR1" s="412"/>
      <c r="IYS1" s="405"/>
      <c r="IYT1" s="405"/>
      <c r="IYU1" s="405"/>
      <c r="IYV1" s="24"/>
      <c r="IYW1" s="24"/>
      <c r="IYX1" s="359"/>
      <c r="IYY1" s="360"/>
      <c r="IYZ1" s="26"/>
      <c r="IZA1" s="413"/>
      <c r="IZB1" s="413"/>
      <c r="IZC1" s="413"/>
      <c r="IZD1" s="413"/>
      <c r="IZE1" s="414"/>
      <c r="IZF1" s="415"/>
      <c r="IZG1" s="416"/>
      <c r="IZH1" s="416"/>
      <c r="IZI1" s="416"/>
      <c r="IZJ1" s="416"/>
      <c r="IZK1" s="416"/>
      <c r="IZL1" s="416"/>
      <c r="IZM1" s="416"/>
      <c r="IZN1" s="416"/>
      <c r="IZO1" s="416"/>
      <c r="IZP1" s="416"/>
      <c r="IZQ1" s="417"/>
      <c r="IZR1" s="413"/>
      <c r="IZS1" s="415"/>
      <c r="IZT1" s="416"/>
      <c r="IZU1" s="416"/>
      <c r="IZV1" s="416"/>
      <c r="IZW1" s="416"/>
      <c r="IZX1" s="416"/>
      <c r="IZY1" s="416"/>
      <c r="IZZ1" s="417"/>
      <c r="JAA1" s="413"/>
      <c r="JAB1" s="413"/>
      <c r="JAC1" s="413"/>
      <c r="JAD1" s="413"/>
      <c r="JAE1" s="413"/>
      <c r="JAF1" s="413"/>
      <c r="JAG1" s="413"/>
      <c r="JAH1" s="406"/>
      <c r="JAI1" s="407"/>
      <c r="JAJ1" s="407"/>
      <c r="JAK1" s="407"/>
      <c r="JAL1" s="407"/>
      <c r="JAM1" s="407"/>
      <c r="JAN1" s="407"/>
      <c r="JAO1" s="407"/>
      <c r="JAP1" s="407"/>
      <c r="JAQ1" s="408"/>
      <c r="JAR1" s="406"/>
      <c r="JAS1" s="407"/>
      <c r="JAT1" s="407"/>
      <c r="JAU1" s="408"/>
      <c r="JAV1" s="406"/>
      <c r="JAW1" s="407"/>
      <c r="JAX1" s="407"/>
      <c r="JAY1" s="407"/>
      <c r="JAZ1" s="407"/>
      <c r="JBA1" s="407"/>
      <c r="JBB1" s="407"/>
      <c r="JBC1" s="407"/>
      <c r="JBD1" s="407"/>
      <c r="JBE1" s="407"/>
      <c r="JBF1" s="407"/>
      <c r="JBG1" s="407"/>
      <c r="JBH1" s="407"/>
      <c r="JBI1" s="407"/>
      <c r="JBJ1" s="407"/>
      <c r="JBK1" s="407"/>
      <c r="JBL1" s="407"/>
      <c r="JBM1" s="407"/>
      <c r="JBN1" s="407"/>
      <c r="JBO1" s="408"/>
      <c r="JBP1" s="406"/>
      <c r="JBQ1" s="407"/>
      <c r="JBR1" s="407"/>
      <c r="JBS1" s="408"/>
      <c r="JBT1" s="406"/>
      <c r="JBU1" s="407"/>
      <c r="JBV1" s="407"/>
      <c r="JBW1" s="407"/>
      <c r="JBX1" s="407"/>
      <c r="JBY1" s="407"/>
      <c r="JBZ1" s="407"/>
      <c r="JCA1" s="407"/>
      <c r="JCB1" s="407"/>
      <c r="JCC1" s="407"/>
      <c r="JCD1" s="407"/>
      <c r="JCE1" s="407"/>
      <c r="JCF1" s="408"/>
      <c r="JCG1" s="406"/>
      <c r="JCH1" s="407"/>
      <c r="JCI1" s="407"/>
      <c r="JCJ1" s="407"/>
      <c r="JCK1" s="407"/>
      <c r="JCL1" s="407"/>
      <c r="JCM1" s="407"/>
      <c r="JCN1" s="407"/>
      <c r="JCO1" s="407"/>
      <c r="JCP1" s="407"/>
      <c r="JCQ1" s="408"/>
      <c r="JCR1" s="406"/>
      <c r="JCS1" s="407"/>
      <c r="JCT1" s="407"/>
      <c r="JCU1" s="408"/>
      <c r="JCV1" s="409"/>
      <c r="JCW1" s="409"/>
      <c r="JCX1" s="409"/>
      <c r="JCY1" s="409"/>
      <c r="JCZ1" s="409"/>
      <c r="JDA1" s="409"/>
      <c r="JDB1" s="409"/>
      <c r="JDC1" s="409"/>
      <c r="JDD1" s="359"/>
      <c r="JDE1" s="406"/>
      <c r="JDF1" s="408"/>
      <c r="JDG1" s="410"/>
      <c r="JDH1" s="411"/>
      <c r="JDI1" s="411"/>
      <c r="JDJ1" s="412"/>
      <c r="JDK1" s="405"/>
      <c r="JDL1" s="405"/>
      <c r="JDM1" s="410"/>
      <c r="JDN1" s="411"/>
      <c r="JDO1" s="411"/>
      <c r="JDP1" s="411"/>
      <c r="JDQ1" s="411"/>
      <c r="JDR1" s="412"/>
      <c r="JDS1" s="405"/>
      <c r="JDT1" s="405"/>
      <c r="JDU1" s="405"/>
      <c r="JDV1" s="24"/>
      <c r="JDW1" s="24"/>
      <c r="JDX1" s="359"/>
      <c r="JDY1" s="360"/>
      <c r="JDZ1" s="26"/>
      <c r="JEA1" s="413"/>
      <c r="JEB1" s="413"/>
      <c r="JEC1" s="413"/>
      <c r="JED1" s="413"/>
      <c r="JEE1" s="414"/>
      <c r="JEF1" s="415"/>
      <c r="JEG1" s="416"/>
      <c r="JEH1" s="416"/>
      <c r="JEI1" s="416"/>
      <c r="JEJ1" s="416"/>
      <c r="JEK1" s="416"/>
      <c r="JEL1" s="416"/>
      <c r="JEM1" s="416"/>
      <c r="JEN1" s="416"/>
      <c r="JEO1" s="416"/>
      <c r="JEP1" s="416"/>
      <c r="JEQ1" s="417"/>
      <c r="JER1" s="413"/>
      <c r="JES1" s="415"/>
      <c r="JET1" s="416"/>
      <c r="JEU1" s="416"/>
      <c r="JEV1" s="416"/>
      <c r="JEW1" s="416"/>
      <c r="JEX1" s="416"/>
      <c r="JEY1" s="416"/>
      <c r="JEZ1" s="417"/>
      <c r="JFA1" s="413"/>
      <c r="JFB1" s="413"/>
      <c r="JFC1" s="413"/>
      <c r="JFD1" s="413"/>
      <c r="JFE1" s="413"/>
      <c r="JFF1" s="413"/>
      <c r="JFG1" s="413"/>
      <c r="JFH1" s="406"/>
      <c r="JFI1" s="407"/>
      <c r="JFJ1" s="407"/>
      <c r="JFK1" s="407"/>
      <c r="JFL1" s="407"/>
      <c r="JFM1" s="407"/>
      <c r="JFN1" s="407"/>
      <c r="JFO1" s="407"/>
      <c r="JFP1" s="407"/>
      <c r="JFQ1" s="408"/>
      <c r="JFR1" s="406"/>
      <c r="JFS1" s="407"/>
      <c r="JFT1" s="407"/>
      <c r="JFU1" s="408"/>
      <c r="JFV1" s="406"/>
      <c r="JFW1" s="407"/>
      <c r="JFX1" s="407"/>
      <c r="JFY1" s="407"/>
      <c r="JFZ1" s="407"/>
      <c r="JGA1" s="407"/>
      <c r="JGB1" s="407"/>
      <c r="JGC1" s="407"/>
      <c r="JGD1" s="407"/>
      <c r="JGE1" s="407"/>
      <c r="JGF1" s="407"/>
      <c r="JGG1" s="407"/>
      <c r="JGH1" s="407"/>
      <c r="JGI1" s="407"/>
      <c r="JGJ1" s="407"/>
      <c r="JGK1" s="407"/>
      <c r="JGL1" s="407"/>
      <c r="JGM1" s="407"/>
      <c r="JGN1" s="407"/>
      <c r="JGO1" s="408"/>
      <c r="JGP1" s="406"/>
      <c r="JGQ1" s="407"/>
      <c r="JGR1" s="407"/>
      <c r="JGS1" s="408"/>
      <c r="JGT1" s="406"/>
      <c r="JGU1" s="407"/>
      <c r="JGV1" s="407"/>
      <c r="JGW1" s="407"/>
      <c r="JGX1" s="407"/>
      <c r="JGY1" s="407"/>
      <c r="JGZ1" s="407"/>
      <c r="JHA1" s="407"/>
      <c r="JHB1" s="407"/>
      <c r="JHC1" s="407"/>
      <c r="JHD1" s="407"/>
      <c r="JHE1" s="407"/>
      <c r="JHF1" s="408"/>
      <c r="JHG1" s="406"/>
      <c r="JHH1" s="407"/>
      <c r="JHI1" s="407"/>
      <c r="JHJ1" s="407"/>
      <c r="JHK1" s="407"/>
      <c r="JHL1" s="407"/>
      <c r="JHM1" s="407"/>
      <c r="JHN1" s="407"/>
      <c r="JHO1" s="407"/>
      <c r="JHP1" s="407"/>
      <c r="JHQ1" s="408"/>
      <c r="JHR1" s="406"/>
      <c r="JHS1" s="407"/>
      <c r="JHT1" s="407"/>
      <c r="JHU1" s="408"/>
      <c r="JHV1" s="409"/>
      <c r="JHW1" s="409"/>
      <c r="JHX1" s="409"/>
      <c r="JHY1" s="409"/>
      <c r="JHZ1" s="409"/>
      <c r="JIA1" s="409"/>
      <c r="JIB1" s="409"/>
      <c r="JIC1" s="409"/>
      <c r="JID1" s="359"/>
      <c r="JIE1" s="406"/>
      <c r="JIF1" s="408"/>
      <c r="JIG1" s="410"/>
      <c r="JIH1" s="411"/>
      <c r="JII1" s="411"/>
      <c r="JIJ1" s="412"/>
      <c r="JIK1" s="405"/>
      <c r="JIL1" s="405"/>
      <c r="JIM1" s="410"/>
      <c r="JIN1" s="411"/>
      <c r="JIO1" s="411"/>
      <c r="JIP1" s="411"/>
      <c r="JIQ1" s="411"/>
      <c r="JIR1" s="412"/>
      <c r="JIS1" s="405"/>
      <c r="JIT1" s="405"/>
      <c r="JIU1" s="405"/>
      <c r="JIV1" s="24"/>
      <c r="JIW1" s="24"/>
      <c r="JIX1" s="359"/>
      <c r="JIY1" s="360"/>
      <c r="JIZ1" s="26"/>
      <c r="JJA1" s="413"/>
      <c r="JJB1" s="413"/>
      <c r="JJC1" s="413"/>
      <c r="JJD1" s="413"/>
      <c r="JJE1" s="414"/>
      <c r="JJF1" s="415"/>
      <c r="JJG1" s="416"/>
      <c r="JJH1" s="416"/>
      <c r="JJI1" s="416"/>
      <c r="JJJ1" s="416"/>
      <c r="JJK1" s="416"/>
      <c r="JJL1" s="416"/>
      <c r="JJM1" s="416"/>
      <c r="JJN1" s="416"/>
      <c r="JJO1" s="416"/>
      <c r="JJP1" s="416"/>
      <c r="JJQ1" s="417"/>
      <c r="JJR1" s="413"/>
      <c r="JJS1" s="415"/>
      <c r="JJT1" s="416"/>
      <c r="JJU1" s="416"/>
      <c r="JJV1" s="416"/>
      <c r="JJW1" s="416"/>
      <c r="JJX1" s="416"/>
      <c r="JJY1" s="416"/>
      <c r="JJZ1" s="417"/>
      <c r="JKA1" s="413"/>
      <c r="JKB1" s="413"/>
      <c r="JKC1" s="413"/>
      <c r="JKD1" s="413"/>
      <c r="JKE1" s="413"/>
      <c r="JKF1" s="413"/>
      <c r="JKG1" s="413"/>
      <c r="JKH1" s="406"/>
      <c r="JKI1" s="407"/>
      <c r="JKJ1" s="407"/>
      <c r="JKK1" s="407"/>
      <c r="JKL1" s="407"/>
      <c r="JKM1" s="407"/>
      <c r="JKN1" s="407"/>
      <c r="JKO1" s="407"/>
      <c r="JKP1" s="407"/>
      <c r="JKQ1" s="408"/>
      <c r="JKR1" s="406"/>
      <c r="JKS1" s="407"/>
      <c r="JKT1" s="407"/>
      <c r="JKU1" s="408"/>
      <c r="JKV1" s="406"/>
      <c r="JKW1" s="407"/>
      <c r="JKX1" s="407"/>
      <c r="JKY1" s="407"/>
      <c r="JKZ1" s="407"/>
      <c r="JLA1" s="407"/>
      <c r="JLB1" s="407"/>
      <c r="JLC1" s="407"/>
      <c r="JLD1" s="407"/>
      <c r="JLE1" s="407"/>
      <c r="JLF1" s="407"/>
      <c r="JLG1" s="407"/>
      <c r="JLH1" s="407"/>
      <c r="JLI1" s="407"/>
      <c r="JLJ1" s="407"/>
      <c r="JLK1" s="407"/>
      <c r="JLL1" s="407"/>
      <c r="JLM1" s="407"/>
      <c r="JLN1" s="407"/>
      <c r="JLO1" s="408"/>
      <c r="JLP1" s="406"/>
      <c r="JLQ1" s="407"/>
      <c r="JLR1" s="407"/>
      <c r="JLS1" s="408"/>
      <c r="JLT1" s="406"/>
      <c r="JLU1" s="407"/>
      <c r="JLV1" s="407"/>
      <c r="JLW1" s="407"/>
      <c r="JLX1" s="407"/>
      <c r="JLY1" s="407"/>
      <c r="JLZ1" s="407"/>
      <c r="JMA1" s="407"/>
      <c r="JMB1" s="407"/>
      <c r="JMC1" s="407"/>
      <c r="JMD1" s="407"/>
      <c r="JME1" s="407"/>
      <c r="JMF1" s="408"/>
      <c r="JMG1" s="406"/>
      <c r="JMH1" s="407"/>
      <c r="JMI1" s="407"/>
      <c r="JMJ1" s="407"/>
      <c r="JMK1" s="407"/>
      <c r="JML1" s="407"/>
      <c r="JMM1" s="407"/>
      <c r="JMN1" s="407"/>
      <c r="JMO1" s="407"/>
      <c r="JMP1" s="407"/>
      <c r="JMQ1" s="408"/>
      <c r="JMR1" s="406"/>
      <c r="JMS1" s="407"/>
      <c r="JMT1" s="407"/>
      <c r="JMU1" s="408"/>
      <c r="JMV1" s="409"/>
      <c r="JMW1" s="409"/>
      <c r="JMX1" s="409"/>
      <c r="JMY1" s="409"/>
      <c r="JMZ1" s="409"/>
      <c r="JNA1" s="409"/>
      <c r="JNB1" s="409"/>
      <c r="JNC1" s="409"/>
      <c r="JND1" s="359"/>
      <c r="JNE1" s="406"/>
      <c r="JNF1" s="408"/>
      <c r="JNG1" s="410"/>
      <c r="JNH1" s="411"/>
      <c r="JNI1" s="411"/>
      <c r="JNJ1" s="412"/>
      <c r="JNK1" s="405"/>
      <c r="JNL1" s="405"/>
      <c r="JNM1" s="410"/>
      <c r="JNN1" s="411"/>
      <c r="JNO1" s="411"/>
      <c r="JNP1" s="411"/>
      <c r="JNQ1" s="411"/>
      <c r="JNR1" s="412"/>
      <c r="JNS1" s="405"/>
      <c r="JNT1" s="405"/>
      <c r="JNU1" s="405"/>
      <c r="JNV1" s="24"/>
      <c r="JNW1" s="24"/>
      <c r="JNX1" s="359"/>
      <c r="JNY1" s="360"/>
      <c r="JNZ1" s="26"/>
      <c r="JOA1" s="413"/>
      <c r="JOB1" s="413"/>
      <c r="JOC1" s="413"/>
      <c r="JOD1" s="413"/>
      <c r="JOE1" s="414"/>
      <c r="JOF1" s="415"/>
      <c r="JOG1" s="416"/>
      <c r="JOH1" s="416"/>
      <c r="JOI1" s="416"/>
      <c r="JOJ1" s="416"/>
      <c r="JOK1" s="416"/>
      <c r="JOL1" s="416"/>
      <c r="JOM1" s="416"/>
      <c r="JON1" s="416"/>
      <c r="JOO1" s="416"/>
      <c r="JOP1" s="416"/>
      <c r="JOQ1" s="417"/>
      <c r="JOR1" s="413"/>
      <c r="JOS1" s="415"/>
      <c r="JOT1" s="416"/>
      <c r="JOU1" s="416"/>
      <c r="JOV1" s="416"/>
      <c r="JOW1" s="416"/>
      <c r="JOX1" s="416"/>
      <c r="JOY1" s="416"/>
      <c r="JOZ1" s="417"/>
      <c r="JPA1" s="413"/>
      <c r="JPB1" s="413"/>
      <c r="JPC1" s="413"/>
      <c r="JPD1" s="413"/>
      <c r="JPE1" s="413"/>
      <c r="JPF1" s="413"/>
      <c r="JPG1" s="413"/>
      <c r="JPH1" s="406"/>
      <c r="JPI1" s="407"/>
      <c r="JPJ1" s="407"/>
      <c r="JPK1" s="407"/>
      <c r="JPL1" s="407"/>
      <c r="JPM1" s="407"/>
      <c r="JPN1" s="407"/>
      <c r="JPO1" s="407"/>
      <c r="JPP1" s="407"/>
      <c r="JPQ1" s="408"/>
      <c r="JPR1" s="406"/>
      <c r="JPS1" s="407"/>
      <c r="JPT1" s="407"/>
      <c r="JPU1" s="408"/>
      <c r="JPV1" s="406"/>
      <c r="JPW1" s="407"/>
      <c r="JPX1" s="407"/>
      <c r="JPY1" s="407"/>
      <c r="JPZ1" s="407"/>
      <c r="JQA1" s="407"/>
      <c r="JQB1" s="407"/>
      <c r="JQC1" s="407"/>
      <c r="JQD1" s="407"/>
      <c r="JQE1" s="407"/>
      <c r="JQF1" s="407"/>
      <c r="JQG1" s="407"/>
      <c r="JQH1" s="407"/>
      <c r="JQI1" s="407"/>
      <c r="JQJ1" s="407"/>
      <c r="JQK1" s="407"/>
      <c r="JQL1" s="407"/>
      <c r="JQM1" s="407"/>
      <c r="JQN1" s="407"/>
      <c r="JQO1" s="408"/>
      <c r="JQP1" s="406"/>
      <c r="JQQ1" s="407"/>
      <c r="JQR1" s="407"/>
      <c r="JQS1" s="408"/>
      <c r="JQT1" s="406"/>
      <c r="JQU1" s="407"/>
      <c r="JQV1" s="407"/>
      <c r="JQW1" s="407"/>
      <c r="JQX1" s="407"/>
      <c r="JQY1" s="407"/>
      <c r="JQZ1" s="407"/>
      <c r="JRA1" s="407"/>
      <c r="JRB1" s="407"/>
      <c r="JRC1" s="407"/>
      <c r="JRD1" s="407"/>
      <c r="JRE1" s="407"/>
      <c r="JRF1" s="408"/>
      <c r="JRG1" s="406"/>
      <c r="JRH1" s="407"/>
      <c r="JRI1" s="407"/>
      <c r="JRJ1" s="407"/>
      <c r="JRK1" s="407"/>
      <c r="JRL1" s="407"/>
      <c r="JRM1" s="407"/>
      <c r="JRN1" s="407"/>
      <c r="JRO1" s="407"/>
      <c r="JRP1" s="407"/>
      <c r="JRQ1" s="408"/>
      <c r="JRR1" s="406"/>
      <c r="JRS1" s="407"/>
      <c r="JRT1" s="407"/>
      <c r="JRU1" s="408"/>
      <c r="JRV1" s="409"/>
      <c r="JRW1" s="409"/>
      <c r="JRX1" s="409"/>
      <c r="JRY1" s="409"/>
      <c r="JRZ1" s="409"/>
      <c r="JSA1" s="409"/>
      <c r="JSB1" s="409"/>
      <c r="JSC1" s="409"/>
      <c r="JSD1" s="359"/>
      <c r="JSE1" s="406"/>
      <c r="JSF1" s="408"/>
      <c r="JSG1" s="410"/>
      <c r="JSH1" s="411"/>
      <c r="JSI1" s="411"/>
      <c r="JSJ1" s="412"/>
      <c r="JSK1" s="405"/>
      <c r="JSL1" s="405"/>
      <c r="JSM1" s="410"/>
      <c r="JSN1" s="411"/>
      <c r="JSO1" s="411"/>
      <c r="JSP1" s="411"/>
      <c r="JSQ1" s="411"/>
      <c r="JSR1" s="412"/>
      <c r="JSS1" s="405"/>
      <c r="JST1" s="405"/>
      <c r="JSU1" s="405"/>
      <c r="JSV1" s="24"/>
      <c r="JSW1" s="24"/>
      <c r="JSX1" s="359"/>
      <c r="JSY1" s="360"/>
      <c r="JSZ1" s="26"/>
      <c r="JTA1" s="413"/>
      <c r="JTB1" s="413"/>
      <c r="JTC1" s="413"/>
      <c r="JTD1" s="413"/>
      <c r="JTE1" s="414"/>
      <c r="JTF1" s="415"/>
      <c r="JTG1" s="416"/>
      <c r="JTH1" s="416"/>
      <c r="JTI1" s="416"/>
      <c r="JTJ1" s="416"/>
      <c r="JTK1" s="416"/>
      <c r="JTL1" s="416"/>
      <c r="JTM1" s="416"/>
      <c r="JTN1" s="416"/>
      <c r="JTO1" s="416"/>
      <c r="JTP1" s="416"/>
      <c r="JTQ1" s="417"/>
      <c r="JTR1" s="413"/>
      <c r="JTS1" s="415"/>
      <c r="JTT1" s="416"/>
      <c r="JTU1" s="416"/>
      <c r="JTV1" s="416"/>
      <c r="JTW1" s="416"/>
      <c r="JTX1" s="416"/>
      <c r="JTY1" s="416"/>
      <c r="JTZ1" s="417"/>
      <c r="JUA1" s="413"/>
      <c r="JUB1" s="413"/>
      <c r="JUC1" s="413"/>
      <c r="JUD1" s="413"/>
      <c r="JUE1" s="413"/>
      <c r="JUF1" s="413"/>
      <c r="JUG1" s="413"/>
      <c r="JUH1" s="406"/>
      <c r="JUI1" s="407"/>
      <c r="JUJ1" s="407"/>
      <c r="JUK1" s="407"/>
      <c r="JUL1" s="407"/>
      <c r="JUM1" s="407"/>
      <c r="JUN1" s="407"/>
      <c r="JUO1" s="407"/>
      <c r="JUP1" s="407"/>
      <c r="JUQ1" s="408"/>
      <c r="JUR1" s="406"/>
      <c r="JUS1" s="407"/>
      <c r="JUT1" s="407"/>
      <c r="JUU1" s="408"/>
      <c r="JUV1" s="406"/>
      <c r="JUW1" s="407"/>
      <c r="JUX1" s="407"/>
      <c r="JUY1" s="407"/>
      <c r="JUZ1" s="407"/>
      <c r="JVA1" s="407"/>
      <c r="JVB1" s="407"/>
      <c r="JVC1" s="407"/>
      <c r="JVD1" s="407"/>
      <c r="JVE1" s="407"/>
      <c r="JVF1" s="407"/>
      <c r="JVG1" s="407"/>
      <c r="JVH1" s="407"/>
      <c r="JVI1" s="407"/>
      <c r="JVJ1" s="407"/>
      <c r="JVK1" s="407"/>
      <c r="JVL1" s="407"/>
      <c r="JVM1" s="407"/>
      <c r="JVN1" s="407"/>
      <c r="JVO1" s="408"/>
      <c r="JVP1" s="406"/>
      <c r="JVQ1" s="407"/>
      <c r="JVR1" s="407"/>
      <c r="JVS1" s="408"/>
      <c r="JVT1" s="406"/>
      <c r="JVU1" s="407"/>
      <c r="JVV1" s="407"/>
      <c r="JVW1" s="407"/>
      <c r="JVX1" s="407"/>
      <c r="JVY1" s="407"/>
      <c r="JVZ1" s="407"/>
      <c r="JWA1" s="407"/>
      <c r="JWB1" s="407"/>
      <c r="JWC1" s="407"/>
      <c r="JWD1" s="407"/>
      <c r="JWE1" s="407"/>
      <c r="JWF1" s="408"/>
      <c r="JWG1" s="406"/>
      <c r="JWH1" s="407"/>
      <c r="JWI1" s="407"/>
      <c r="JWJ1" s="407"/>
      <c r="JWK1" s="407"/>
      <c r="JWL1" s="407"/>
      <c r="JWM1" s="407"/>
      <c r="JWN1" s="407"/>
      <c r="JWO1" s="407"/>
      <c r="JWP1" s="407"/>
      <c r="JWQ1" s="408"/>
      <c r="JWR1" s="406"/>
      <c r="JWS1" s="407"/>
      <c r="JWT1" s="407"/>
      <c r="JWU1" s="408"/>
      <c r="JWV1" s="409"/>
      <c r="JWW1" s="409"/>
      <c r="JWX1" s="409"/>
      <c r="JWY1" s="409"/>
      <c r="JWZ1" s="409"/>
      <c r="JXA1" s="409"/>
      <c r="JXB1" s="409"/>
      <c r="JXC1" s="409"/>
      <c r="JXD1" s="359"/>
      <c r="JXE1" s="406"/>
      <c r="JXF1" s="408"/>
      <c r="JXG1" s="410"/>
      <c r="JXH1" s="411"/>
      <c r="JXI1" s="411"/>
      <c r="JXJ1" s="412"/>
      <c r="JXK1" s="405"/>
      <c r="JXL1" s="405"/>
      <c r="JXM1" s="410"/>
      <c r="JXN1" s="411"/>
      <c r="JXO1" s="411"/>
      <c r="JXP1" s="411"/>
      <c r="JXQ1" s="411"/>
      <c r="JXR1" s="412"/>
      <c r="JXS1" s="405"/>
      <c r="JXT1" s="405"/>
      <c r="JXU1" s="405"/>
      <c r="JXV1" s="24"/>
      <c r="JXW1" s="24"/>
      <c r="JXX1" s="359"/>
      <c r="JXY1" s="360"/>
      <c r="JXZ1" s="26"/>
      <c r="JYA1" s="413"/>
      <c r="JYB1" s="413"/>
      <c r="JYC1" s="413"/>
      <c r="JYD1" s="413"/>
      <c r="JYE1" s="414"/>
      <c r="JYF1" s="415"/>
      <c r="JYG1" s="416"/>
      <c r="JYH1" s="416"/>
      <c r="JYI1" s="416"/>
      <c r="JYJ1" s="416"/>
      <c r="JYK1" s="416"/>
      <c r="JYL1" s="416"/>
      <c r="JYM1" s="416"/>
      <c r="JYN1" s="416"/>
      <c r="JYO1" s="416"/>
      <c r="JYP1" s="416"/>
      <c r="JYQ1" s="417"/>
      <c r="JYR1" s="413"/>
      <c r="JYS1" s="415"/>
      <c r="JYT1" s="416"/>
      <c r="JYU1" s="416"/>
      <c r="JYV1" s="416"/>
      <c r="JYW1" s="416"/>
      <c r="JYX1" s="416"/>
      <c r="JYY1" s="416"/>
      <c r="JYZ1" s="417"/>
      <c r="JZA1" s="413"/>
      <c r="JZB1" s="413"/>
      <c r="JZC1" s="413"/>
      <c r="JZD1" s="413"/>
      <c r="JZE1" s="413"/>
      <c r="JZF1" s="413"/>
      <c r="JZG1" s="413"/>
      <c r="JZH1" s="406"/>
      <c r="JZI1" s="407"/>
      <c r="JZJ1" s="407"/>
      <c r="JZK1" s="407"/>
      <c r="JZL1" s="407"/>
      <c r="JZM1" s="407"/>
      <c r="JZN1" s="407"/>
      <c r="JZO1" s="407"/>
      <c r="JZP1" s="407"/>
      <c r="JZQ1" s="408"/>
      <c r="JZR1" s="406"/>
      <c r="JZS1" s="407"/>
      <c r="JZT1" s="407"/>
      <c r="JZU1" s="408"/>
      <c r="JZV1" s="406"/>
      <c r="JZW1" s="407"/>
      <c r="JZX1" s="407"/>
      <c r="JZY1" s="407"/>
      <c r="JZZ1" s="407"/>
      <c r="KAA1" s="407"/>
      <c r="KAB1" s="407"/>
      <c r="KAC1" s="407"/>
      <c r="KAD1" s="407"/>
      <c r="KAE1" s="407"/>
      <c r="KAF1" s="407"/>
      <c r="KAG1" s="407"/>
      <c r="KAH1" s="407"/>
      <c r="KAI1" s="407"/>
      <c r="KAJ1" s="407"/>
      <c r="KAK1" s="407"/>
      <c r="KAL1" s="407"/>
      <c r="KAM1" s="407"/>
      <c r="KAN1" s="407"/>
      <c r="KAO1" s="408"/>
      <c r="KAP1" s="406"/>
      <c r="KAQ1" s="407"/>
      <c r="KAR1" s="407"/>
      <c r="KAS1" s="408"/>
      <c r="KAT1" s="406"/>
      <c r="KAU1" s="407"/>
      <c r="KAV1" s="407"/>
      <c r="KAW1" s="407"/>
      <c r="KAX1" s="407"/>
      <c r="KAY1" s="407"/>
      <c r="KAZ1" s="407"/>
      <c r="KBA1" s="407"/>
      <c r="KBB1" s="407"/>
      <c r="KBC1" s="407"/>
      <c r="KBD1" s="407"/>
      <c r="KBE1" s="407"/>
      <c r="KBF1" s="408"/>
      <c r="KBG1" s="406"/>
      <c r="KBH1" s="407"/>
      <c r="KBI1" s="407"/>
      <c r="KBJ1" s="407"/>
      <c r="KBK1" s="407"/>
      <c r="KBL1" s="407"/>
      <c r="KBM1" s="407"/>
      <c r="KBN1" s="407"/>
      <c r="KBO1" s="407"/>
      <c r="KBP1" s="407"/>
      <c r="KBQ1" s="408"/>
      <c r="KBR1" s="406"/>
      <c r="KBS1" s="407"/>
      <c r="KBT1" s="407"/>
      <c r="KBU1" s="408"/>
      <c r="KBV1" s="409"/>
      <c r="KBW1" s="409"/>
      <c r="KBX1" s="409"/>
      <c r="KBY1" s="409"/>
      <c r="KBZ1" s="409"/>
      <c r="KCA1" s="409"/>
      <c r="KCB1" s="409"/>
      <c r="KCC1" s="409"/>
      <c r="KCD1" s="359"/>
      <c r="KCE1" s="406"/>
      <c r="KCF1" s="408"/>
      <c r="KCG1" s="410"/>
      <c r="KCH1" s="411"/>
      <c r="KCI1" s="411"/>
      <c r="KCJ1" s="412"/>
      <c r="KCK1" s="405"/>
      <c r="KCL1" s="405"/>
      <c r="KCM1" s="410"/>
      <c r="KCN1" s="411"/>
      <c r="KCO1" s="411"/>
      <c r="KCP1" s="411"/>
      <c r="KCQ1" s="411"/>
      <c r="KCR1" s="412"/>
      <c r="KCS1" s="405"/>
      <c r="KCT1" s="405"/>
      <c r="KCU1" s="405"/>
      <c r="KCV1" s="24"/>
      <c r="KCW1" s="24"/>
      <c r="KCX1" s="359"/>
      <c r="KCY1" s="360"/>
      <c r="KCZ1" s="26"/>
      <c r="KDA1" s="413"/>
      <c r="KDB1" s="413"/>
      <c r="KDC1" s="413"/>
      <c r="KDD1" s="413"/>
      <c r="KDE1" s="414"/>
      <c r="KDF1" s="415"/>
      <c r="KDG1" s="416"/>
      <c r="KDH1" s="416"/>
      <c r="KDI1" s="416"/>
      <c r="KDJ1" s="416"/>
      <c r="KDK1" s="416"/>
      <c r="KDL1" s="416"/>
      <c r="KDM1" s="416"/>
      <c r="KDN1" s="416"/>
      <c r="KDO1" s="416"/>
      <c r="KDP1" s="416"/>
      <c r="KDQ1" s="417"/>
      <c r="KDR1" s="413"/>
      <c r="KDS1" s="415"/>
      <c r="KDT1" s="416"/>
      <c r="KDU1" s="416"/>
      <c r="KDV1" s="416"/>
      <c r="KDW1" s="416"/>
      <c r="KDX1" s="416"/>
      <c r="KDY1" s="416"/>
      <c r="KDZ1" s="417"/>
      <c r="KEA1" s="413"/>
      <c r="KEB1" s="413"/>
      <c r="KEC1" s="413"/>
      <c r="KED1" s="413"/>
      <c r="KEE1" s="413"/>
      <c r="KEF1" s="413"/>
      <c r="KEG1" s="413"/>
      <c r="KEH1" s="406"/>
      <c r="KEI1" s="407"/>
      <c r="KEJ1" s="407"/>
      <c r="KEK1" s="407"/>
      <c r="KEL1" s="407"/>
      <c r="KEM1" s="407"/>
      <c r="KEN1" s="407"/>
      <c r="KEO1" s="407"/>
      <c r="KEP1" s="407"/>
      <c r="KEQ1" s="408"/>
      <c r="KER1" s="406"/>
      <c r="KES1" s="407"/>
      <c r="KET1" s="407"/>
      <c r="KEU1" s="408"/>
      <c r="KEV1" s="406"/>
      <c r="KEW1" s="407"/>
      <c r="KEX1" s="407"/>
      <c r="KEY1" s="407"/>
      <c r="KEZ1" s="407"/>
      <c r="KFA1" s="407"/>
      <c r="KFB1" s="407"/>
      <c r="KFC1" s="407"/>
      <c r="KFD1" s="407"/>
      <c r="KFE1" s="407"/>
      <c r="KFF1" s="407"/>
      <c r="KFG1" s="407"/>
      <c r="KFH1" s="407"/>
      <c r="KFI1" s="407"/>
      <c r="KFJ1" s="407"/>
      <c r="KFK1" s="407"/>
      <c r="KFL1" s="407"/>
      <c r="KFM1" s="407"/>
      <c r="KFN1" s="407"/>
      <c r="KFO1" s="408"/>
      <c r="KFP1" s="406"/>
      <c r="KFQ1" s="407"/>
      <c r="KFR1" s="407"/>
      <c r="KFS1" s="408"/>
      <c r="KFT1" s="406"/>
      <c r="KFU1" s="407"/>
      <c r="KFV1" s="407"/>
      <c r="KFW1" s="407"/>
      <c r="KFX1" s="407"/>
      <c r="KFY1" s="407"/>
      <c r="KFZ1" s="407"/>
      <c r="KGA1" s="407"/>
      <c r="KGB1" s="407"/>
      <c r="KGC1" s="407"/>
      <c r="KGD1" s="407"/>
      <c r="KGE1" s="407"/>
      <c r="KGF1" s="408"/>
      <c r="KGG1" s="406"/>
      <c r="KGH1" s="407"/>
      <c r="KGI1" s="407"/>
      <c r="KGJ1" s="407"/>
      <c r="KGK1" s="407"/>
      <c r="KGL1" s="407"/>
      <c r="KGM1" s="407"/>
      <c r="KGN1" s="407"/>
      <c r="KGO1" s="407"/>
      <c r="KGP1" s="407"/>
      <c r="KGQ1" s="408"/>
      <c r="KGR1" s="406"/>
      <c r="KGS1" s="407"/>
      <c r="KGT1" s="407"/>
      <c r="KGU1" s="408"/>
      <c r="KGV1" s="409"/>
      <c r="KGW1" s="409"/>
      <c r="KGX1" s="409"/>
      <c r="KGY1" s="409"/>
      <c r="KGZ1" s="409"/>
      <c r="KHA1" s="409"/>
      <c r="KHB1" s="409"/>
      <c r="KHC1" s="409"/>
      <c r="KHD1" s="359"/>
      <c r="KHE1" s="406"/>
      <c r="KHF1" s="408"/>
      <c r="KHG1" s="410"/>
      <c r="KHH1" s="411"/>
      <c r="KHI1" s="411"/>
      <c r="KHJ1" s="412"/>
      <c r="KHK1" s="405"/>
      <c r="KHL1" s="405"/>
      <c r="KHM1" s="410"/>
      <c r="KHN1" s="411"/>
      <c r="KHO1" s="411"/>
      <c r="KHP1" s="411"/>
      <c r="KHQ1" s="411"/>
      <c r="KHR1" s="412"/>
      <c r="KHS1" s="405"/>
      <c r="KHT1" s="405"/>
      <c r="KHU1" s="405"/>
      <c r="KHV1" s="24"/>
      <c r="KHW1" s="24"/>
      <c r="KHX1" s="359"/>
      <c r="KHY1" s="360"/>
      <c r="KHZ1" s="26"/>
      <c r="KIA1" s="413"/>
      <c r="KIB1" s="413"/>
      <c r="KIC1" s="413"/>
      <c r="KID1" s="413"/>
      <c r="KIE1" s="414"/>
      <c r="KIF1" s="415"/>
      <c r="KIG1" s="416"/>
      <c r="KIH1" s="416"/>
      <c r="KII1" s="416"/>
      <c r="KIJ1" s="416"/>
      <c r="KIK1" s="416"/>
      <c r="KIL1" s="416"/>
      <c r="KIM1" s="416"/>
      <c r="KIN1" s="416"/>
      <c r="KIO1" s="416"/>
      <c r="KIP1" s="416"/>
      <c r="KIQ1" s="417"/>
      <c r="KIR1" s="413"/>
      <c r="KIS1" s="415"/>
      <c r="KIT1" s="416"/>
      <c r="KIU1" s="416"/>
      <c r="KIV1" s="416"/>
      <c r="KIW1" s="416"/>
      <c r="KIX1" s="416"/>
      <c r="KIY1" s="416"/>
      <c r="KIZ1" s="417"/>
      <c r="KJA1" s="413"/>
      <c r="KJB1" s="413"/>
      <c r="KJC1" s="413"/>
      <c r="KJD1" s="413"/>
      <c r="KJE1" s="413"/>
      <c r="KJF1" s="413"/>
      <c r="KJG1" s="413"/>
      <c r="KJH1" s="406"/>
      <c r="KJI1" s="407"/>
      <c r="KJJ1" s="407"/>
      <c r="KJK1" s="407"/>
      <c r="KJL1" s="407"/>
      <c r="KJM1" s="407"/>
      <c r="KJN1" s="407"/>
      <c r="KJO1" s="407"/>
      <c r="KJP1" s="407"/>
      <c r="KJQ1" s="408"/>
      <c r="KJR1" s="406"/>
      <c r="KJS1" s="407"/>
      <c r="KJT1" s="407"/>
      <c r="KJU1" s="408"/>
      <c r="KJV1" s="406"/>
      <c r="KJW1" s="407"/>
      <c r="KJX1" s="407"/>
      <c r="KJY1" s="407"/>
      <c r="KJZ1" s="407"/>
      <c r="KKA1" s="407"/>
      <c r="KKB1" s="407"/>
      <c r="KKC1" s="407"/>
      <c r="KKD1" s="407"/>
      <c r="KKE1" s="407"/>
      <c r="KKF1" s="407"/>
      <c r="KKG1" s="407"/>
      <c r="KKH1" s="407"/>
      <c r="KKI1" s="407"/>
      <c r="KKJ1" s="407"/>
      <c r="KKK1" s="407"/>
      <c r="KKL1" s="407"/>
      <c r="KKM1" s="407"/>
      <c r="KKN1" s="407"/>
      <c r="KKO1" s="408"/>
      <c r="KKP1" s="406"/>
      <c r="KKQ1" s="407"/>
      <c r="KKR1" s="407"/>
      <c r="KKS1" s="408"/>
      <c r="KKT1" s="406"/>
      <c r="KKU1" s="407"/>
      <c r="KKV1" s="407"/>
      <c r="KKW1" s="407"/>
      <c r="KKX1" s="407"/>
      <c r="KKY1" s="407"/>
      <c r="KKZ1" s="407"/>
      <c r="KLA1" s="407"/>
      <c r="KLB1" s="407"/>
      <c r="KLC1" s="407"/>
      <c r="KLD1" s="407"/>
      <c r="KLE1" s="407"/>
      <c r="KLF1" s="408"/>
      <c r="KLG1" s="406"/>
      <c r="KLH1" s="407"/>
      <c r="KLI1" s="407"/>
      <c r="KLJ1" s="407"/>
      <c r="KLK1" s="407"/>
      <c r="KLL1" s="407"/>
      <c r="KLM1" s="407"/>
      <c r="KLN1" s="407"/>
      <c r="KLO1" s="407"/>
      <c r="KLP1" s="407"/>
      <c r="KLQ1" s="408"/>
      <c r="KLR1" s="406"/>
      <c r="KLS1" s="407"/>
      <c r="KLT1" s="407"/>
      <c r="KLU1" s="408"/>
      <c r="KLV1" s="409"/>
      <c r="KLW1" s="409"/>
      <c r="KLX1" s="409"/>
      <c r="KLY1" s="409"/>
      <c r="KLZ1" s="409"/>
      <c r="KMA1" s="409"/>
      <c r="KMB1" s="409"/>
      <c r="KMC1" s="409"/>
      <c r="KMD1" s="359"/>
      <c r="KME1" s="406"/>
      <c r="KMF1" s="408"/>
      <c r="KMG1" s="410"/>
      <c r="KMH1" s="411"/>
      <c r="KMI1" s="411"/>
      <c r="KMJ1" s="412"/>
      <c r="KMK1" s="405"/>
      <c r="KML1" s="405"/>
      <c r="KMM1" s="410"/>
      <c r="KMN1" s="411"/>
      <c r="KMO1" s="411"/>
      <c r="KMP1" s="411"/>
      <c r="KMQ1" s="411"/>
      <c r="KMR1" s="412"/>
      <c r="KMS1" s="405"/>
      <c r="KMT1" s="405"/>
      <c r="KMU1" s="405"/>
      <c r="KMV1" s="24"/>
      <c r="KMW1" s="24"/>
      <c r="KMX1" s="359"/>
      <c r="KMY1" s="360"/>
      <c r="KMZ1" s="26"/>
      <c r="KNA1" s="413"/>
      <c r="KNB1" s="413"/>
      <c r="KNC1" s="413"/>
      <c r="KND1" s="413"/>
      <c r="KNE1" s="414"/>
      <c r="KNF1" s="415"/>
      <c r="KNG1" s="416"/>
      <c r="KNH1" s="416"/>
      <c r="KNI1" s="416"/>
      <c r="KNJ1" s="416"/>
      <c r="KNK1" s="416"/>
      <c r="KNL1" s="416"/>
      <c r="KNM1" s="416"/>
      <c r="KNN1" s="416"/>
      <c r="KNO1" s="416"/>
      <c r="KNP1" s="416"/>
      <c r="KNQ1" s="417"/>
      <c r="KNR1" s="413"/>
      <c r="KNS1" s="415"/>
      <c r="KNT1" s="416"/>
      <c r="KNU1" s="416"/>
      <c r="KNV1" s="416"/>
      <c r="KNW1" s="416"/>
      <c r="KNX1" s="416"/>
      <c r="KNY1" s="416"/>
      <c r="KNZ1" s="417"/>
      <c r="KOA1" s="413"/>
      <c r="KOB1" s="413"/>
      <c r="KOC1" s="413"/>
      <c r="KOD1" s="413"/>
      <c r="KOE1" s="413"/>
      <c r="KOF1" s="413"/>
      <c r="KOG1" s="413"/>
      <c r="KOH1" s="406"/>
      <c r="KOI1" s="407"/>
      <c r="KOJ1" s="407"/>
      <c r="KOK1" s="407"/>
      <c r="KOL1" s="407"/>
      <c r="KOM1" s="407"/>
      <c r="KON1" s="407"/>
      <c r="KOO1" s="407"/>
      <c r="KOP1" s="407"/>
      <c r="KOQ1" s="408"/>
      <c r="KOR1" s="406"/>
      <c r="KOS1" s="407"/>
      <c r="KOT1" s="407"/>
      <c r="KOU1" s="408"/>
      <c r="KOV1" s="406"/>
      <c r="KOW1" s="407"/>
      <c r="KOX1" s="407"/>
      <c r="KOY1" s="407"/>
      <c r="KOZ1" s="407"/>
      <c r="KPA1" s="407"/>
      <c r="KPB1" s="407"/>
      <c r="KPC1" s="407"/>
      <c r="KPD1" s="407"/>
      <c r="KPE1" s="407"/>
      <c r="KPF1" s="407"/>
      <c r="KPG1" s="407"/>
      <c r="KPH1" s="407"/>
      <c r="KPI1" s="407"/>
      <c r="KPJ1" s="407"/>
      <c r="KPK1" s="407"/>
      <c r="KPL1" s="407"/>
      <c r="KPM1" s="407"/>
      <c r="KPN1" s="407"/>
      <c r="KPO1" s="408"/>
      <c r="KPP1" s="406"/>
      <c r="KPQ1" s="407"/>
      <c r="KPR1" s="407"/>
      <c r="KPS1" s="408"/>
      <c r="KPT1" s="406"/>
      <c r="KPU1" s="407"/>
      <c r="KPV1" s="407"/>
      <c r="KPW1" s="407"/>
      <c r="KPX1" s="407"/>
      <c r="KPY1" s="407"/>
      <c r="KPZ1" s="407"/>
      <c r="KQA1" s="407"/>
      <c r="KQB1" s="407"/>
      <c r="KQC1" s="407"/>
      <c r="KQD1" s="407"/>
      <c r="KQE1" s="407"/>
      <c r="KQF1" s="408"/>
      <c r="KQG1" s="406"/>
      <c r="KQH1" s="407"/>
      <c r="KQI1" s="407"/>
      <c r="KQJ1" s="407"/>
      <c r="KQK1" s="407"/>
      <c r="KQL1" s="407"/>
      <c r="KQM1" s="407"/>
      <c r="KQN1" s="407"/>
      <c r="KQO1" s="407"/>
      <c r="KQP1" s="407"/>
      <c r="KQQ1" s="408"/>
      <c r="KQR1" s="406"/>
      <c r="KQS1" s="407"/>
      <c r="KQT1" s="407"/>
      <c r="KQU1" s="408"/>
      <c r="KQV1" s="409"/>
      <c r="KQW1" s="409"/>
      <c r="KQX1" s="409"/>
      <c r="KQY1" s="409"/>
      <c r="KQZ1" s="409"/>
      <c r="KRA1" s="409"/>
      <c r="KRB1" s="409"/>
      <c r="KRC1" s="409"/>
      <c r="KRD1" s="359"/>
      <c r="KRE1" s="406"/>
      <c r="KRF1" s="408"/>
      <c r="KRG1" s="410"/>
      <c r="KRH1" s="411"/>
      <c r="KRI1" s="411"/>
      <c r="KRJ1" s="412"/>
      <c r="KRK1" s="405"/>
      <c r="KRL1" s="405"/>
      <c r="KRM1" s="410"/>
      <c r="KRN1" s="411"/>
      <c r="KRO1" s="411"/>
      <c r="KRP1" s="411"/>
      <c r="KRQ1" s="411"/>
      <c r="KRR1" s="412"/>
      <c r="KRS1" s="405"/>
      <c r="KRT1" s="405"/>
      <c r="KRU1" s="405"/>
      <c r="KRV1" s="24"/>
      <c r="KRW1" s="24"/>
      <c r="KRX1" s="359"/>
      <c r="KRY1" s="360"/>
      <c r="KRZ1" s="26"/>
      <c r="KSA1" s="413"/>
      <c r="KSB1" s="413"/>
      <c r="KSC1" s="413"/>
      <c r="KSD1" s="413"/>
      <c r="KSE1" s="414"/>
      <c r="KSF1" s="415"/>
      <c r="KSG1" s="416"/>
      <c r="KSH1" s="416"/>
      <c r="KSI1" s="416"/>
      <c r="KSJ1" s="416"/>
      <c r="KSK1" s="416"/>
      <c r="KSL1" s="416"/>
      <c r="KSM1" s="416"/>
      <c r="KSN1" s="416"/>
      <c r="KSO1" s="416"/>
      <c r="KSP1" s="416"/>
      <c r="KSQ1" s="417"/>
      <c r="KSR1" s="413"/>
      <c r="KSS1" s="415"/>
      <c r="KST1" s="416"/>
      <c r="KSU1" s="416"/>
      <c r="KSV1" s="416"/>
      <c r="KSW1" s="416"/>
      <c r="KSX1" s="416"/>
      <c r="KSY1" s="416"/>
      <c r="KSZ1" s="417"/>
      <c r="KTA1" s="413"/>
      <c r="KTB1" s="413"/>
      <c r="KTC1" s="413"/>
      <c r="KTD1" s="413"/>
      <c r="KTE1" s="413"/>
      <c r="KTF1" s="413"/>
      <c r="KTG1" s="413"/>
      <c r="KTH1" s="406"/>
      <c r="KTI1" s="407"/>
      <c r="KTJ1" s="407"/>
      <c r="KTK1" s="407"/>
      <c r="KTL1" s="407"/>
      <c r="KTM1" s="407"/>
      <c r="KTN1" s="407"/>
      <c r="KTO1" s="407"/>
      <c r="KTP1" s="407"/>
      <c r="KTQ1" s="408"/>
      <c r="KTR1" s="406"/>
      <c r="KTS1" s="407"/>
      <c r="KTT1" s="407"/>
      <c r="KTU1" s="408"/>
      <c r="KTV1" s="406"/>
      <c r="KTW1" s="407"/>
      <c r="KTX1" s="407"/>
      <c r="KTY1" s="407"/>
      <c r="KTZ1" s="407"/>
      <c r="KUA1" s="407"/>
      <c r="KUB1" s="407"/>
      <c r="KUC1" s="407"/>
      <c r="KUD1" s="407"/>
      <c r="KUE1" s="407"/>
      <c r="KUF1" s="407"/>
      <c r="KUG1" s="407"/>
      <c r="KUH1" s="407"/>
      <c r="KUI1" s="407"/>
      <c r="KUJ1" s="407"/>
      <c r="KUK1" s="407"/>
      <c r="KUL1" s="407"/>
      <c r="KUM1" s="407"/>
      <c r="KUN1" s="407"/>
      <c r="KUO1" s="408"/>
      <c r="KUP1" s="406"/>
      <c r="KUQ1" s="407"/>
      <c r="KUR1" s="407"/>
      <c r="KUS1" s="408"/>
      <c r="KUT1" s="406"/>
      <c r="KUU1" s="407"/>
      <c r="KUV1" s="407"/>
      <c r="KUW1" s="407"/>
      <c r="KUX1" s="407"/>
      <c r="KUY1" s="407"/>
      <c r="KUZ1" s="407"/>
      <c r="KVA1" s="407"/>
      <c r="KVB1" s="407"/>
      <c r="KVC1" s="407"/>
      <c r="KVD1" s="407"/>
      <c r="KVE1" s="407"/>
      <c r="KVF1" s="408"/>
      <c r="KVG1" s="406"/>
      <c r="KVH1" s="407"/>
      <c r="KVI1" s="407"/>
      <c r="KVJ1" s="407"/>
      <c r="KVK1" s="407"/>
      <c r="KVL1" s="407"/>
      <c r="KVM1" s="407"/>
      <c r="KVN1" s="407"/>
      <c r="KVO1" s="407"/>
      <c r="KVP1" s="407"/>
      <c r="KVQ1" s="408"/>
      <c r="KVR1" s="406"/>
      <c r="KVS1" s="407"/>
      <c r="KVT1" s="407"/>
      <c r="KVU1" s="408"/>
      <c r="KVV1" s="409"/>
      <c r="KVW1" s="409"/>
      <c r="KVX1" s="409"/>
      <c r="KVY1" s="409"/>
      <c r="KVZ1" s="409"/>
      <c r="KWA1" s="409"/>
      <c r="KWB1" s="409"/>
      <c r="KWC1" s="409"/>
      <c r="KWD1" s="359"/>
      <c r="KWE1" s="406"/>
      <c r="KWF1" s="408"/>
      <c r="KWG1" s="410"/>
      <c r="KWH1" s="411"/>
      <c r="KWI1" s="411"/>
      <c r="KWJ1" s="412"/>
      <c r="KWK1" s="405"/>
      <c r="KWL1" s="405"/>
      <c r="KWM1" s="410"/>
      <c r="KWN1" s="411"/>
      <c r="KWO1" s="411"/>
      <c r="KWP1" s="411"/>
      <c r="KWQ1" s="411"/>
      <c r="KWR1" s="412"/>
      <c r="KWS1" s="405"/>
      <c r="KWT1" s="405"/>
      <c r="KWU1" s="405"/>
      <c r="KWV1" s="24"/>
      <c r="KWW1" s="24"/>
      <c r="KWX1" s="359"/>
      <c r="KWY1" s="360"/>
      <c r="KWZ1" s="26"/>
      <c r="KXA1" s="413"/>
      <c r="KXB1" s="413"/>
      <c r="KXC1" s="413"/>
      <c r="KXD1" s="413"/>
      <c r="KXE1" s="414"/>
      <c r="KXF1" s="415"/>
      <c r="KXG1" s="416"/>
      <c r="KXH1" s="416"/>
      <c r="KXI1" s="416"/>
      <c r="KXJ1" s="416"/>
      <c r="KXK1" s="416"/>
      <c r="KXL1" s="416"/>
      <c r="KXM1" s="416"/>
      <c r="KXN1" s="416"/>
      <c r="KXO1" s="416"/>
      <c r="KXP1" s="416"/>
      <c r="KXQ1" s="417"/>
      <c r="KXR1" s="413"/>
      <c r="KXS1" s="415"/>
      <c r="KXT1" s="416"/>
      <c r="KXU1" s="416"/>
      <c r="KXV1" s="416"/>
      <c r="KXW1" s="416"/>
      <c r="KXX1" s="416"/>
      <c r="KXY1" s="416"/>
      <c r="KXZ1" s="417"/>
      <c r="KYA1" s="413"/>
      <c r="KYB1" s="413"/>
      <c r="KYC1" s="413"/>
      <c r="KYD1" s="413"/>
      <c r="KYE1" s="413"/>
      <c r="KYF1" s="413"/>
      <c r="KYG1" s="413"/>
      <c r="KYH1" s="406"/>
      <c r="KYI1" s="407"/>
      <c r="KYJ1" s="407"/>
      <c r="KYK1" s="407"/>
      <c r="KYL1" s="407"/>
      <c r="KYM1" s="407"/>
      <c r="KYN1" s="407"/>
      <c r="KYO1" s="407"/>
      <c r="KYP1" s="407"/>
      <c r="KYQ1" s="408"/>
      <c r="KYR1" s="406"/>
      <c r="KYS1" s="407"/>
      <c r="KYT1" s="407"/>
      <c r="KYU1" s="408"/>
      <c r="KYV1" s="406"/>
      <c r="KYW1" s="407"/>
      <c r="KYX1" s="407"/>
      <c r="KYY1" s="407"/>
      <c r="KYZ1" s="407"/>
      <c r="KZA1" s="407"/>
      <c r="KZB1" s="407"/>
      <c r="KZC1" s="407"/>
      <c r="KZD1" s="407"/>
      <c r="KZE1" s="407"/>
      <c r="KZF1" s="407"/>
      <c r="KZG1" s="407"/>
      <c r="KZH1" s="407"/>
      <c r="KZI1" s="407"/>
      <c r="KZJ1" s="407"/>
      <c r="KZK1" s="407"/>
      <c r="KZL1" s="407"/>
      <c r="KZM1" s="407"/>
      <c r="KZN1" s="407"/>
      <c r="KZO1" s="408"/>
      <c r="KZP1" s="406"/>
      <c r="KZQ1" s="407"/>
      <c r="KZR1" s="407"/>
      <c r="KZS1" s="408"/>
      <c r="KZT1" s="406"/>
      <c r="KZU1" s="407"/>
      <c r="KZV1" s="407"/>
      <c r="KZW1" s="407"/>
      <c r="KZX1" s="407"/>
      <c r="KZY1" s="407"/>
      <c r="KZZ1" s="407"/>
      <c r="LAA1" s="407"/>
      <c r="LAB1" s="407"/>
      <c r="LAC1" s="407"/>
      <c r="LAD1" s="407"/>
      <c r="LAE1" s="407"/>
      <c r="LAF1" s="408"/>
      <c r="LAG1" s="406"/>
      <c r="LAH1" s="407"/>
      <c r="LAI1" s="407"/>
      <c r="LAJ1" s="407"/>
      <c r="LAK1" s="407"/>
      <c r="LAL1" s="407"/>
      <c r="LAM1" s="407"/>
      <c r="LAN1" s="407"/>
      <c r="LAO1" s="407"/>
      <c r="LAP1" s="407"/>
      <c r="LAQ1" s="408"/>
      <c r="LAR1" s="406"/>
      <c r="LAS1" s="407"/>
      <c r="LAT1" s="407"/>
      <c r="LAU1" s="408"/>
      <c r="LAV1" s="409"/>
      <c r="LAW1" s="409"/>
      <c r="LAX1" s="409"/>
      <c r="LAY1" s="409"/>
      <c r="LAZ1" s="409"/>
      <c r="LBA1" s="409"/>
      <c r="LBB1" s="409"/>
      <c r="LBC1" s="409"/>
      <c r="LBD1" s="359"/>
      <c r="LBE1" s="406"/>
      <c r="LBF1" s="408"/>
      <c r="LBG1" s="410"/>
      <c r="LBH1" s="411"/>
      <c r="LBI1" s="411"/>
      <c r="LBJ1" s="412"/>
      <c r="LBK1" s="405"/>
      <c r="LBL1" s="405"/>
      <c r="LBM1" s="410"/>
      <c r="LBN1" s="411"/>
      <c r="LBO1" s="411"/>
      <c r="LBP1" s="411"/>
      <c r="LBQ1" s="411"/>
      <c r="LBR1" s="412"/>
      <c r="LBS1" s="405"/>
      <c r="LBT1" s="405"/>
      <c r="LBU1" s="405"/>
      <c r="LBV1" s="24"/>
      <c r="LBW1" s="24"/>
      <c r="LBX1" s="359"/>
      <c r="LBY1" s="360"/>
      <c r="LBZ1" s="26"/>
      <c r="LCA1" s="413"/>
      <c r="LCB1" s="413"/>
      <c r="LCC1" s="413"/>
      <c r="LCD1" s="413"/>
      <c r="LCE1" s="414"/>
      <c r="LCF1" s="415"/>
      <c r="LCG1" s="416"/>
      <c r="LCH1" s="416"/>
      <c r="LCI1" s="416"/>
      <c r="LCJ1" s="416"/>
      <c r="LCK1" s="416"/>
      <c r="LCL1" s="416"/>
      <c r="LCM1" s="416"/>
      <c r="LCN1" s="416"/>
      <c r="LCO1" s="416"/>
      <c r="LCP1" s="416"/>
      <c r="LCQ1" s="417"/>
      <c r="LCR1" s="413"/>
      <c r="LCS1" s="415"/>
      <c r="LCT1" s="416"/>
      <c r="LCU1" s="416"/>
      <c r="LCV1" s="416"/>
      <c r="LCW1" s="416"/>
      <c r="LCX1" s="416"/>
      <c r="LCY1" s="416"/>
      <c r="LCZ1" s="417"/>
      <c r="LDA1" s="413"/>
      <c r="LDB1" s="413"/>
      <c r="LDC1" s="413"/>
      <c r="LDD1" s="413"/>
      <c r="LDE1" s="413"/>
      <c r="LDF1" s="413"/>
      <c r="LDG1" s="413"/>
      <c r="LDH1" s="406"/>
      <c r="LDI1" s="407"/>
      <c r="LDJ1" s="407"/>
      <c r="LDK1" s="407"/>
      <c r="LDL1" s="407"/>
      <c r="LDM1" s="407"/>
      <c r="LDN1" s="407"/>
      <c r="LDO1" s="407"/>
      <c r="LDP1" s="407"/>
      <c r="LDQ1" s="408"/>
      <c r="LDR1" s="406"/>
      <c r="LDS1" s="407"/>
      <c r="LDT1" s="407"/>
      <c r="LDU1" s="408"/>
      <c r="LDV1" s="406"/>
      <c r="LDW1" s="407"/>
      <c r="LDX1" s="407"/>
      <c r="LDY1" s="407"/>
      <c r="LDZ1" s="407"/>
      <c r="LEA1" s="407"/>
      <c r="LEB1" s="407"/>
      <c r="LEC1" s="407"/>
      <c r="LED1" s="407"/>
      <c r="LEE1" s="407"/>
      <c r="LEF1" s="407"/>
      <c r="LEG1" s="407"/>
      <c r="LEH1" s="407"/>
      <c r="LEI1" s="407"/>
      <c r="LEJ1" s="407"/>
      <c r="LEK1" s="407"/>
      <c r="LEL1" s="407"/>
      <c r="LEM1" s="407"/>
      <c r="LEN1" s="407"/>
      <c r="LEO1" s="408"/>
      <c r="LEP1" s="406"/>
      <c r="LEQ1" s="407"/>
      <c r="LER1" s="407"/>
      <c r="LES1" s="408"/>
      <c r="LET1" s="406"/>
      <c r="LEU1" s="407"/>
      <c r="LEV1" s="407"/>
      <c r="LEW1" s="407"/>
      <c r="LEX1" s="407"/>
      <c r="LEY1" s="407"/>
      <c r="LEZ1" s="407"/>
      <c r="LFA1" s="407"/>
      <c r="LFB1" s="407"/>
      <c r="LFC1" s="407"/>
      <c r="LFD1" s="407"/>
      <c r="LFE1" s="407"/>
      <c r="LFF1" s="408"/>
      <c r="LFG1" s="406"/>
      <c r="LFH1" s="407"/>
      <c r="LFI1" s="407"/>
      <c r="LFJ1" s="407"/>
      <c r="LFK1" s="407"/>
      <c r="LFL1" s="407"/>
      <c r="LFM1" s="407"/>
      <c r="LFN1" s="407"/>
      <c r="LFO1" s="407"/>
      <c r="LFP1" s="407"/>
      <c r="LFQ1" s="408"/>
      <c r="LFR1" s="406"/>
      <c r="LFS1" s="407"/>
      <c r="LFT1" s="407"/>
      <c r="LFU1" s="408"/>
      <c r="LFV1" s="409"/>
      <c r="LFW1" s="409"/>
      <c r="LFX1" s="409"/>
      <c r="LFY1" s="409"/>
      <c r="LFZ1" s="409"/>
      <c r="LGA1" s="409"/>
      <c r="LGB1" s="409"/>
      <c r="LGC1" s="409"/>
      <c r="LGD1" s="359"/>
      <c r="LGE1" s="406"/>
      <c r="LGF1" s="408"/>
      <c r="LGG1" s="410"/>
      <c r="LGH1" s="411"/>
      <c r="LGI1" s="411"/>
      <c r="LGJ1" s="412"/>
      <c r="LGK1" s="405"/>
      <c r="LGL1" s="405"/>
      <c r="LGM1" s="410"/>
      <c r="LGN1" s="411"/>
      <c r="LGO1" s="411"/>
      <c r="LGP1" s="411"/>
      <c r="LGQ1" s="411"/>
      <c r="LGR1" s="412"/>
      <c r="LGS1" s="405"/>
      <c r="LGT1" s="405"/>
      <c r="LGU1" s="405"/>
      <c r="LGV1" s="24"/>
      <c r="LGW1" s="24"/>
      <c r="LGX1" s="359"/>
      <c r="LGY1" s="360"/>
      <c r="LGZ1" s="26"/>
      <c r="LHA1" s="413"/>
      <c r="LHB1" s="413"/>
      <c r="LHC1" s="413"/>
      <c r="LHD1" s="413"/>
      <c r="LHE1" s="414"/>
      <c r="LHF1" s="415"/>
      <c r="LHG1" s="416"/>
      <c r="LHH1" s="416"/>
      <c r="LHI1" s="416"/>
      <c r="LHJ1" s="416"/>
      <c r="LHK1" s="416"/>
      <c r="LHL1" s="416"/>
      <c r="LHM1" s="416"/>
      <c r="LHN1" s="416"/>
      <c r="LHO1" s="416"/>
      <c r="LHP1" s="416"/>
      <c r="LHQ1" s="417"/>
      <c r="LHR1" s="413"/>
      <c r="LHS1" s="415"/>
      <c r="LHT1" s="416"/>
      <c r="LHU1" s="416"/>
      <c r="LHV1" s="416"/>
      <c r="LHW1" s="416"/>
      <c r="LHX1" s="416"/>
      <c r="LHY1" s="416"/>
      <c r="LHZ1" s="417"/>
      <c r="LIA1" s="413"/>
      <c r="LIB1" s="413"/>
      <c r="LIC1" s="413"/>
      <c r="LID1" s="413"/>
      <c r="LIE1" s="413"/>
      <c r="LIF1" s="413"/>
      <c r="LIG1" s="413"/>
      <c r="LIH1" s="406"/>
      <c r="LII1" s="407"/>
      <c r="LIJ1" s="407"/>
      <c r="LIK1" s="407"/>
      <c r="LIL1" s="407"/>
      <c r="LIM1" s="407"/>
      <c r="LIN1" s="407"/>
      <c r="LIO1" s="407"/>
      <c r="LIP1" s="407"/>
      <c r="LIQ1" s="408"/>
      <c r="LIR1" s="406"/>
      <c r="LIS1" s="407"/>
      <c r="LIT1" s="407"/>
      <c r="LIU1" s="408"/>
      <c r="LIV1" s="406"/>
      <c r="LIW1" s="407"/>
      <c r="LIX1" s="407"/>
      <c r="LIY1" s="407"/>
      <c r="LIZ1" s="407"/>
      <c r="LJA1" s="407"/>
      <c r="LJB1" s="407"/>
      <c r="LJC1" s="407"/>
      <c r="LJD1" s="407"/>
      <c r="LJE1" s="407"/>
      <c r="LJF1" s="407"/>
      <c r="LJG1" s="407"/>
      <c r="LJH1" s="407"/>
      <c r="LJI1" s="407"/>
      <c r="LJJ1" s="407"/>
      <c r="LJK1" s="407"/>
      <c r="LJL1" s="407"/>
      <c r="LJM1" s="407"/>
      <c r="LJN1" s="407"/>
      <c r="LJO1" s="408"/>
      <c r="LJP1" s="406"/>
      <c r="LJQ1" s="407"/>
      <c r="LJR1" s="407"/>
      <c r="LJS1" s="408"/>
      <c r="LJT1" s="406"/>
      <c r="LJU1" s="407"/>
      <c r="LJV1" s="407"/>
      <c r="LJW1" s="407"/>
      <c r="LJX1" s="407"/>
      <c r="LJY1" s="407"/>
      <c r="LJZ1" s="407"/>
      <c r="LKA1" s="407"/>
      <c r="LKB1" s="407"/>
      <c r="LKC1" s="407"/>
      <c r="LKD1" s="407"/>
      <c r="LKE1" s="407"/>
      <c r="LKF1" s="408"/>
      <c r="LKG1" s="406"/>
      <c r="LKH1" s="407"/>
      <c r="LKI1" s="407"/>
      <c r="LKJ1" s="407"/>
      <c r="LKK1" s="407"/>
      <c r="LKL1" s="407"/>
      <c r="LKM1" s="407"/>
      <c r="LKN1" s="407"/>
      <c r="LKO1" s="407"/>
      <c r="LKP1" s="407"/>
      <c r="LKQ1" s="408"/>
      <c r="LKR1" s="406"/>
      <c r="LKS1" s="407"/>
      <c r="LKT1" s="407"/>
      <c r="LKU1" s="408"/>
      <c r="LKV1" s="409"/>
      <c r="LKW1" s="409"/>
      <c r="LKX1" s="409"/>
      <c r="LKY1" s="409"/>
      <c r="LKZ1" s="409"/>
      <c r="LLA1" s="409"/>
      <c r="LLB1" s="409"/>
      <c r="LLC1" s="409"/>
      <c r="LLD1" s="359"/>
      <c r="LLE1" s="406"/>
      <c r="LLF1" s="408"/>
      <c r="LLG1" s="410"/>
      <c r="LLH1" s="411"/>
      <c r="LLI1" s="411"/>
      <c r="LLJ1" s="412"/>
      <c r="LLK1" s="405"/>
      <c r="LLL1" s="405"/>
      <c r="LLM1" s="410"/>
      <c r="LLN1" s="411"/>
      <c r="LLO1" s="411"/>
      <c r="LLP1" s="411"/>
      <c r="LLQ1" s="411"/>
      <c r="LLR1" s="412"/>
      <c r="LLS1" s="405"/>
      <c r="LLT1" s="405"/>
      <c r="LLU1" s="405"/>
      <c r="LLV1" s="24"/>
      <c r="LLW1" s="24"/>
      <c r="LLX1" s="359"/>
      <c r="LLY1" s="360"/>
      <c r="LLZ1" s="26"/>
      <c r="LMA1" s="413"/>
      <c r="LMB1" s="413"/>
      <c r="LMC1" s="413"/>
      <c r="LMD1" s="413"/>
      <c r="LME1" s="414"/>
      <c r="LMF1" s="415"/>
      <c r="LMG1" s="416"/>
      <c r="LMH1" s="416"/>
      <c r="LMI1" s="416"/>
      <c r="LMJ1" s="416"/>
      <c r="LMK1" s="416"/>
      <c r="LML1" s="416"/>
      <c r="LMM1" s="416"/>
      <c r="LMN1" s="416"/>
      <c r="LMO1" s="416"/>
      <c r="LMP1" s="416"/>
      <c r="LMQ1" s="417"/>
      <c r="LMR1" s="413"/>
      <c r="LMS1" s="415"/>
      <c r="LMT1" s="416"/>
      <c r="LMU1" s="416"/>
      <c r="LMV1" s="416"/>
      <c r="LMW1" s="416"/>
      <c r="LMX1" s="416"/>
      <c r="LMY1" s="416"/>
      <c r="LMZ1" s="417"/>
      <c r="LNA1" s="413"/>
      <c r="LNB1" s="413"/>
      <c r="LNC1" s="413"/>
      <c r="LND1" s="413"/>
      <c r="LNE1" s="413"/>
      <c r="LNF1" s="413"/>
      <c r="LNG1" s="413"/>
      <c r="LNH1" s="406"/>
      <c r="LNI1" s="407"/>
      <c r="LNJ1" s="407"/>
      <c r="LNK1" s="407"/>
      <c r="LNL1" s="407"/>
      <c r="LNM1" s="407"/>
      <c r="LNN1" s="407"/>
      <c r="LNO1" s="407"/>
      <c r="LNP1" s="407"/>
      <c r="LNQ1" s="408"/>
      <c r="LNR1" s="406"/>
      <c r="LNS1" s="407"/>
      <c r="LNT1" s="407"/>
      <c r="LNU1" s="408"/>
      <c r="LNV1" s="406"/>
      <c r="LNW1" s="407"/>
      <c r="LNX1" s="407"/>
      <c r="LNY1" s="407"/>
      <c r="LNZ1" s="407"/>
      <c r="LOA1" s="407"/>
      <c r="LOB1" s="407"/>
      <c r="LOC1" s="407"/>
      <c r="LOD1" s="407"/>
      <c r="LOE1" s="407"/>
      <c r="LOF1" s="407"/>
      <c r="LOG1" s="407"/>
      <c r="LOH1" s="407"/>
      <c r="LOI1" s="407"/>
      <c r="LOJ1" s="407"/>
      <c r="LOK1" s="407"/>
      <c r="LOL1" s="407"/>
      <c r="LOM1" s="407"/>
      <c r="LON1" s="407"/>
      <c r="LOO1" s="408"/>
      <c r="LOP1" s="406"/>
      <c r="LOQ1" s="407"/>
      <c r="LOR1" s="407"/>
      <c r="LOS1" s="408"/>
      <c r="LOT1" s="406"/>
      <c r="LOU1" s="407"/>
      <c r="LOV1" s="407"/>
      <c r="LOW1" s="407"/>
      <c r="LOX1" s="407"/>
      <c r="LOY1" s="407"/>
      <c r="LOZ1" s="407"/>
      <c r="LPA1" s="407"/>
      <c r="LPB1" s="407"/>
      <c r="LPC1" s="407"/>
      <c r="LPD1" s="407"/>
      <c r="LPE1" s="407"/>
      <c r="LPF1" s="408"/>
      <c r="LPG1" s="406"/>
      <c r="LPH1" s="407"/>
      <c r="LPI1" s="407"/>
      <c r="LPJ1" s="407"/>
      <c r="LPK1" s="407"/>
      <c r="LPL1" s="407"/>
      <c r="LPM1" s="407"/>
      <c r="LPN1" s="407"/>
      <c r="LPO1" s="407"/>
      <c r="LPP1" s="407"/>
      <c r="LPQ1" s="408"/>
      <c r="LPR1" s="406"/>
      <c r="LPS1" s="407"/>
      <c r="LPT1" s="407"/>
      <c r="LPU1" s="408"/>
      <c r="LPV1" s="409"/>
      <c r="LPW1" s="409"/>
      <c r="LPX1" s="409"/>
      <c r="LPY1" s="409"/>
      <c r="LPZ1" s="409"/>
      <c r="LQA1" s="409"/>
      <c r="LQB1" s="409"/>
      <c r="LQC1" s="409"/>
      <c r="LQD1" s="359"/>
      <c r="LQE1" s="406"/>
      <c r="LQF1" s="408"/>
      <c r="LQG1" s="410"/>
      <c r="LQH1" s="411"/>
      <c r="LQI1" s="411"/>
      <c r="LQJ1" s="412"/>
      <c r="LQK1" s="405"/>
      <c r="LQL1" s="405"/>
      <c r="LQM1" s="410"/>
      <c r="LQN1" s="411"/>
      <c r="LQO1" s="411"/>
      <c r="LQP1" s="411"/>
      <c r="LQQ1" s="411"/>
      <c r="LQR1" s="412"/>
      <c r="LQS1" s="405"/>
      <c r="LQT1" s="405"/>
      <c r="LQU1" s="405"/>
      <c r="LQV1" s="24"/>
      <c r="LQW1" s="24"/>
      <c r="LQX1" s="359"/>
      <c r="LQY1" s="360"/>
      <c r="LQZ1" s="26"/>
      <c r="LRA1" s="413"/>
      <c r="LRB1" s="413"/>
      <c r="LRC1" s="413"/>
      <c r="LRD1" s="413"/>
      <c r="LRE1" s="414"/>
      <c r="LRF1" s="415"/>
      <c r="LRG1" s="416"/>
      <c r="LRH1" s="416"/>
      <c r="LRI1" s="416"/>
      <c r="LRJ1" s="416"/>
      <c r="LRK1" s="416"/>
      <c r="LRL1" s="416"/>
      <c r="LRM1" s="416"/>
      <c r="LRN1" s="416"/>
      <c r="LRO1" s="416"/>
      <c r="LRP1" s="416"/>
      <c r="LRQ1" s="417"/>
      <c r="LRR1" s="413"/>
      <c r="LRS1" s="415"/>
      <c r="LRT1" s="416"/>
      <c r="LRU1" s="416"/>
      <c r="LRV1" s="416"/>
      <c r="LRW1" s="416"/>
      <c r="LRX1" s="416"/>
      <c r="LRY1" s="416"/>
      <c r="LRZ1" s="417"/>
      <c r="LSA1" s="413"/>
      <c r="LSB1" s="413"/>
      <c r="LSC1" s="413"/>
      <c r="LSD1" s="413"/>
      <c r="LSE1" s="413"/>
      <c r="LSF1" s="413"/>
      <c r="LSG1" s="413"/>
      <c r="LSH1" s="406"/>
      <c r="LSI1" s="407"/>
      <c r="LSJ1" s="407"/>
      <c r="LSK1" s="407"/>
      <c r="LSL1" s="407"/>
      <c r="LSM1" s="407"/>
      <c r="LSN1" s="407"/>
      <c r="LSO1" s="407"/>
      <c r="LSP1" s="407"/>
      <c r="LSQ1" s="408"/>
      <c r="LSR1" s="406"/>
      <c r="LSS1" s="407"/>
      <c r="LST1" s="407"/>
      <c r="LSU1" s="408"/>
      <c r="LSV1" s="406"/>
      <c r="LSW1" s="407"/>
      <c r="LSX1" s="407"/>
      <c r="LSY1" s="407"/>
      <c r="LSZ1" s="407"/>
      <c r="LTA1" s="407"/>
      <c r="LTB1" s="407"/>
      <c r="LTC1" s="407"/>
      <c r="LTD1" s="407"/>
      <c r="LTE1" s="407"/>
      <c r="LTF1" s="407"/>
      <c r="LTG1" s="407"/>
      <c r="LTH1" s="407"/>
      <c r="LTI1" s="407"/>
      <c r="LTJ1" s="407"/>
      <c r="LTK1" s="407"/>
      <c r="LTL1" s="407"/>
      <c r="LTM1" s="407"/>
      <c r="LTN1" s="407"/>
      <c r="LTO1" s="408"/>
      <c r="LTP1" s="406"/>
      <c r="LTQ1" s="407"/>
      <c r="LTR1" s="407"/>
      <c r="LTS1" s="408"/>
      <c r="LTT1" s="406"/>
      <c r="LTU1" s="407"/>
      <c r="LTV1" s="407"/>
      <c r="LTW1" s="407"/>
      <c r="LTX1" s="407"/>
      <c r="LTY1" s="407"/>
      <c r="LTZ1" s="407"/>
      <c r="LUA1" s="407"/>
      <c r="LUB1" s="407"/>
      <c r="LUC1" s="407"/>
      <c r="LUD1" s="407"/>
      <c r="LUE1" s="407"/>
      <c r="LUF1" s="408"/>
      <c r="LUG1" s="406"/>
      <c r="LUH1" s="407"/>
      <c r="LUI1" s="407"/>
      <c r="LUJ1" s="407"/>
      <c r="LUK1" s="407"/>
      <c r="LUL1" s="407"/>
      <c r="LUM1" s="407"/>
      <c r="LUN1" s="407"/>
      <c r="LUO1" s="407"/>
      <c r="LUP1" s="407"/>
      <c r="LUQ1" s="408"/>
      <c r="LUR1" s="406"/>
      <c r="LUS1" s="407"/>
      <c r="LUT1" s="407"/>
      <c r="LUU1" s="408"/>
      <c r="LUV1" s="409"/>
      <c r="LUW1" s="409"/>
      <c r="LUX1" s="409"/>
      <c r="LUY1" s="409"/>
      <c r="LUZ1" s="409"/>
      <c r="LVA1" s="409"/>
      <c r="LVB1" s="409"/>
      <c r="LVC1" s="409"/>
      <c r="LVD1" s="359"/>
      <c r="LVE1" s="406"/>
      <c r="LVF1" s="408"/>
      <c r="LVG1" s="410"/>
      <c r="LVH1" s="411"/>
      <c r="LVI1" s="411"/>
      <c r="LVJ1" s="412"/>
      <c r="LVK1" s="405"/>
      <c r="LVL1" s="405"/>
      <c r="LVM1" s="410"/>
      <c r="LVN1" s="411"/>
      <c r="LVO1" s="411"/>
      <c r="LVP1" s="411"/>
      <c r="LVQ1" s="411"/>
      <c r="LVR1" s="412"/>
      <c r="LVS1" s="405"/>
      <c r="LVT1" s="405"/>
      <c r="LVU1" s="405"/>
      <c r="LVV1" s="24"/>
      <c r="LVW1" s="24"/>
      <c r="LVX1" s="359"/>
      <c r="LVY1" s="360"/>
      <c r="LVZ1" s="26"/>
      <c r="LWA1" s="413"/>
      <c r="LWB1" s="413"/>
      <c r="LWC1" s="413"/>
      <c r="LWD1" s="413"/>
      <c r="LWE1" s="414"/>
      <c r="LWF1" s="415"/>
      <c r="LWG1" s="416"/>
      <c r="LWH1" s="416"/>
      <c r="LWI1" s="416"/>
      <c r="LWJ1" s="416"/>
      <c r="LWK1" s="416"/>
      <c r="LWL1" s="416"/>
      <c r="LWM1" s="416"/>
      <c r="LWN1" s="416"/>
      <c r="LWO1" s="416"/>
      <c r="LWP1" s="416"/>
      <c r="LWQ1" s="417"/>
      <c r="LWR1" s="413"/>
      <c r="LWS1" s="415"/>
      <c r="LWT1" s="416"/>
      <c r="LWU1" s="416"/>
      <c r="LWV1" s="416"/>
      <c r="LWW1" s="416"/>
      <c r="LWX1" s="416"/>
      <c r="LWY1" s="416"/>
      <c r="LWZ1" s="417"/>
      <c r="LXA1" s="413"/>
      <c r="LXB1" s="413"/>
      <c r="LXC1" s="413"/>
      <c r="LXD1" s="413"/>
      <c r="LXE1" s="413"/>
      <c r="LXF1" s="413"/>
      <c r="LXG1" s="413"/>
      <c r="LXH1" s="406"/>
      <c r="LXI1" s="407"/>
      <c r="LXJ1" s="407"/>
      <c r="LXK1" s="407"/>
      <c r="LXL1" s="407"/>
      <c r="LXM1" s="407"/>
      <c r="LXN1" s="407"/>
      <c r="LXO1" s="407"/>
      <c r="LXP1" s="407"/>
      <c r="LXQ1" s="408"/>
      <c r="LXR1" s="406"/>
      <c r="LXS1" s="407"/>
      <c r="LXT1" s="407"/>
      <c r="LXU1" s="408"/>
      <c r="LXV1" s="406"/>
      <c r="LXW1" s="407"/>
      <c r="LXX1" s="407"/>
      <c r="LXY1" s="407"/>
      <c r="LXZ1" s="407"/>
      <c r="LYA1" s="407"/>
      <c r="LYB1" s="407"/>
      <c r="LYC1" s="407"/>
      <c r="LYD1" s="407"/>
      <c r="LYE1" s="407"/>
      <c r="LYF1" s="407"/>
      <c r="LYG1" s="407"/>
      <c r="LYH1" s="407"/>
      <c r="LYI1" s="407"/>
      <c r="LYJ1" s="407"/>
      <c r="LYK1" s="407"/>
      <c r="LYL1" s="407"/>
      <c r="LYM1" s="407"/>
      <c r="LYN1" s="407"/>
      <c r="LYO1" s="408"/>
      <c r="LYP1" s="406"/>
      <c r="LYQ1" s="407"/>
      <c r="LYR1" s="407"/>
      <c r="LYS1" s="408"/>
      <c r="LYT1" s="406"/>
      <c r="LYU1" s="407"/>
      <c r="LYV1" s="407"/>
      <c r="LYW1" s="407"/>
      <c r="LYX1" s="407"/>
      <c r="LYY1" s="407"/>
      <c r="LYZ1" s="407"/>
      <c r="LZA1" s="407"/>
      <c r="LZB1" s="407"/>
      <c r="LZC1" s="407"/>
      <c r="LZD1" s="407"/>
      <c r="LZE1" s="407"/>
      <c r="LZF1" s="408"/>
      <c r="LZG1" s="406"/>
      <c r="LZH1" s="407"/>
      <c r="LZI1" s="407"/>
      <c r="LZJ1" s="407"/>
      <c r="LZK1" s="407"/>
      <c r="LZL1" s="407"/>
      <c r="LZM1" s="407"/>
      <c r="LZN1" s="407"/>
      <c r="LZO1" s="407"/>
      <c r="LZP1" s="407"/>
      <c r="LZQ1" s="408"/>
      <c r="LZR1" s="406"/>
      <c r="LZS1" s="407"/>
      <c r="LZT1" s="407"/>
      <c r="LZU1" s="408"/>
      <c r="LZV1" s="409"/>
      <c r="LZW1" s="409"/>
      <c r="LZX1" s="409"/>
      <c r="LZY1" s="409"/>
      <c r="LZZ1" s="409"/>
      <c r="MAA1" s="409"/>
      <c r="MAB1" s="409"/>
      <c r="MAC1" s="409"/>
      <c r="MAD1" s="359"/>
      <c r="MAE1" s="406"/>
      <c r="MAF1" s="408"/>
      <c r="MAG1" s="410"/>
      <c r="MAH1" s="411"/>
      <c r="MAI1" s="411"/>
      <c r="MAJ1" s="412"/>
      <c r="MAK1" s="405"/>
      <c r="MAL1" s="405"/>
      <c r="MAM1" s="410"/>
      <c r="MAN1" s="411"/>
      <c r="MAO1" s="411"/>
      <c r="MAP1" s="411"/>
      <c r="MAQ1" s="411"/>
      <c r="MAR1" s="412"/>
      <c r="MAS1" s="405"/>
      <c r="MAT1" s="405"/>
      <c r="MAU1" s="405"/>
      <c r="MAV1" s="24"/>
      <c r="MAW1" s="24"/>
      <c r="MAX1" s="359"/>
      <c r="MAY1" s="360"/>
      <c r="MAZ1" s="26"/>
      <c r="MBA1" s="413"/>
      <c r="MBB1" s="413"/>
      <c r="MBC1" s="413"/>
      <c r="MBD1" s="413"/>
      <c r="MBE1" s="414"/>
      <c r="MBF1" s="415"/>
      <c r="MBG1" s="416"/>
      <c r="MBH1" s="416"/>
      <c r="MBI1" s="416"/>
      <c r="MBJ1" s="416"/>
      <c r="MBK1" s="416"/>
      <c r="MBL1" s="416"/>
      <c r="MBM1" s="416"/>
      <c r="MBN1" s="416"/>
      <c r="MBO1" s="416"/>
      <c r="MBP1" s="416"/>
      <c r="MBQ1" s="417"/>
      <c r="MBR1" s="413"/>
      <c r="MBS1" s="415"/>
      <c r="MBT1" s="416"/>
      <c r="MBU1" s="416"/>
      <c r="MBV1" s="416"/>
      <c r="MBW1" s="416"/>
      <c r="MBX1" s="416"/>
      <c r="MBY1" s="416"/>
      <c r="MBZ1" s="417"/>
      <c r="MCA1" s="413"/>
      <c r="MCB1" s="413"/>
      <c r="MCC1" s="413"/>
      <c r="MCD1" s="413"/>
      <c r="MCE1" s="413"/>
      <c r="MCF1" s="413"/>
      <c r="MCG1" s="413"/>
      <c r="MCH1" s="406"/>
      <c r="MCI1" s="407"/>
      <c r="MCJ1" s="407"/>
      <c r="MCK1" s="407"/>
      <c r="MCL1" s="407"/>
      <c r="MCM1" s="407"/>
      <c r="MCN1" s="407"/>
      <c r="MCO1" s="407"/>
      <c r="MCP1" s="407"/>
      <c r="MCQ1" s="408"/>
      <c r="MCR1" s="406"/>
      <c r="MCS1" s="407"/>
      <c r="MCT1" s="407"/>
      <c r="MCU1" s="408"/>
      <c r="MCV1" s="406"/>
      <c r="MCW1" s="407"/>
      <c r="MCX1" s="407"/>
      <c r="MCY1" s="407"/>
      <c r="MCZ1" s="407"/>
      <c r="MDA1" s="407"/>
      <c r="MDB1" s="407"/>
      <c r="MDC1" s="407"/>
      <c r="MDD1" s="407"/>
      <c r="MDE1" s="407"/>
      <c r="MDF1" s="407"/>
      <c r="MDG1" s="407"/>
      <c r="MDH1" s="407"/>
      <c r="MDI1" s="407"/>
      <c r="MDJ1" s="407"/>
      <c r="MDK1" s="407"/>
      <c r="MDL1" s="407"/>
      <c r="MDM1" s="407"/>
      <c r="MDN1" s="407"/>
      <c r="MDO1" s="408"/>
      <c r="MDP1" s="406"/>
      <c r="MDQ1" s="407"/>
      <c r="MDR1" s="407"/>
      <c r="MDS1" s="408"/>
      <c r="MDT1" s="406"/>
      <c r="MDU1" s="407"/>
      <c r="MDV1" s="407"/>
      <c r="MDW1" s="407"/>
      <c r="MDX1" s="407"/>
      <c r="MDY1" s="407"/>
      <c r="MDZ1" s="407"/>
      <c r="MEA1" s="407"/>
      <c r="MEB1" s="407"/>
      <c r="MEC1" s="407"/>
      <c r="MED1" s="407"/>
      <c r="MEE1" s="407"/>
      <c r="MEF1" s="408"/>
      <c r="MEG1" s="406"/>
      <c r="MEH1" s="407"/>
      <c r="MEI1" s="407"/>
      <c r="MEJ1" s="407"/>
      <c r="MEK1" s="407"/>
      <c r="MEL1" s="407"/>
      <c r="MEM1" s="407"/>
      <c r="MEN1" s="407"/>
      <c r="MEO1" s="407"/>
      <c r="MEP1" s="407"/>
      <c r="MEQ1" s="408"/>
      <c r="MER1" s="406"/>
      <c r="MES1" s="407"/>
      <c r="MET1" s="407"/>
      <c r="MEU1" s="408"/>
      <c r="MEV1" s="409"/>
      <c r="MEW1" s="409"/>
      <c r="MEX1" s="409"/>
      <c r="MEY1" s="409"/>
      <c r="MEZ1" s="409"/>
      <c r="MFA1" s="409"/>
      <c r="MFB1" s="409"/>
      <c r="MFC1" s="409"/>
      <c r="MFD1" s="359"/>
      <c r="MFE1" s="406"/>
      <c r="MFF1" s="408"/>
      <c r="MFG1" s="410"/>
      <c r="MFH1" s="411"/>
      <c r="MFI1" s="411"/>
      <c r="MFJ1" s="412"/>
      <c r="MFK1" s="405"/>
      <c r="MFL1" s="405"/>
      <c r="MFM1" s="410"/>
      <c r="MFN1" s="411"/>
      <c r="MFO1" s="411"/>
      <c r="MFP1" s="411"/>
      <c r="MFQ1" s="411"/>
      <c r="MFR1" s="412"/>
      <c r="MFS1" s="405"/>
      <c r="MFT1" s="405"/>
      <c r="MFU1" s="405"/>
      <c r="MFV1" s="24"/>
      <c r="MFW1" s="24"/>
      <c r="MFX1" s="359"/>
      <c r="MFY1" s="360"/>
      <c r="MFZ1" s="26"/>
      <c r="MGA1" s="413"/>
      <c r="MGB1" s="413"/>
      <c r="MGC1" s="413"/>
      <c r="MGD1" s="413"/>
      <c r="MGE1" s="414"/>
      <c r="MGF1" s="415"/>
      <c r="MGG1" s="416"/>
      <c r="MGH1" s="416"/>
      <c r="MGI1" s="416"/>
      <c r="MGJ1" s="416"/>
      <c r="MGK1" s="416"/>
      <c r="MGL1" s="416"/>
      <c r="MGM1" s="416"/>
      <c r="MGN1" s="416"/>
      <c r="MGO1" s="416"/>
      <c r="MGP1" s="416"/>
      <c r="MGQ1" s="417"/>
      <c r="MGR1" s="413"/>
      <c r="MGS1" s="415"/>
      <c r="MGT1" s="416"/>
      <c r="MGU1" s="416"/>
      <c r="MGV1" s="416"/>
      <c r="MGW1" s="416"/>
      <c r="MGX1" s="416"/>
      <c r="MGY1" s="416"/>
      <c r="MGZ1" s="417"/>
      <c r="MHA1" s="413"/>
      <c r="MHB1" s="413"/>
      <c r="MHC1" s="413"/>
      <c r="MHD1" s="413"/>
      <c r="MHE1" s="413"/>
      <c r="MHF1" s="413"/>
      <c r="MHG1" s="413"/>
      <c r="MHH1" s="406"/>
      <c r="MHI1" s="407"/>
      <c r="MHJ1" s="407"/>
      <c r="MHK1" s="407"/>
      <c r="MHL1" s="407"/>
      <c r="MHM1" s="407"/>
      <c r="MHN1" s="407"/>
      <c r="MHO1" s="407"/>
      <c r="MHP1" s="407"/>
      <c r="MHQ1" s="408"/>
      <c r="MHR1" s="406"/>
      <c r="MHS1" s="407"/>
      <c r="MHT1" s="407"/>
      <c r="MHU1" s="408"/>
      <c r="MHV1" s="406"/>
      <c r="MHW1" s="407"/>
      <c r="MHX1" s="407"/>
      <c r="MHY1" s="407"/>
      <c r="MHZ1" s="407"/>
      <c r="MIA1" s="407"/>
      <c r="MIB1" s="407"/>
      <c r="MIC1" s="407"/>
      <c r="MID1" s="407"/>
      <c r="MIE1" s="407"/>
      <c r="MIF1" s="407"/>
      <c r="MIG1" s="407"/>
      <c r="MIH1" s="407"/>
      <c r="MII1" s="407"/>
      <c r="MIJ1" s="407"/>
      <c r="MIK1" s="407"/>
      <c r="MIL1" s="407"/>
      <c r="MIM1" s="407"/>
      <c r="MIN1" s="407"/>
      <c r="MIO1" s="408"/>
      <c r="MIP1" s="406"/>
      <c r="MIQ1" s="407"/>
      <c r="MIR1" s="407"/>
      <c r="MIS1" s="408"/>
      <c r="MIT1" s="406"/>
      <c r="MIU1" s="407"/>
      <c r="MIV1" s="407"/>
      <c r="MIW1" s="407"/>
      <c r="MIX1" s="407"/>
      <c r="MIY1" s="407"/>
      <c r="MIZ1" s="407"/>
      <c r="MJA1" s="407"/>
      <c r="MJB1" s="407"/>
      <c r="MJC1" s="407"/>
      <c r="MJD1" s="407"/>
      <c r="MJE1" s="407"/>
      <c r="MJF1" s="408"/>
      <c r="MJG1" s="406"/>
      <c r="MJH1" s="407"/>
      <c r="MJI1" s="407"/>
      <c r="MJJ1" s="407"/>
      <c r="MJK1" s="407"/>
      <c r="MJL1" s="407"/>
      <c r="MJM1" s="407"/>
      <c r="MJN1" s="407"/>
      <c r="MJO1" s="407"/>
      <c r="MJP1" s="407"/>
      <c r="MJQ1" s="408"/>
      <c r="MJR1" s="406"/>
      <c r="MJS1" s="407"/>
      <c r="MJT1" s="407"/>
      <c r="MJU1" s="408"/>
      <c r="MJV1" s="409"/>
      <c r="MJW1" s="409"/>
      <c r="MJX1" s="409"/>
      <c r="MJY1" s="409"/>
      <c r="MJZ1" s="409"/>
      <c r="MKA1" s="409"/>
      <c r="MKB1" s="409"/>
      <c r="MKC1" s="409"/>
      <c r="MKD1" s="359"/>
      <c r="MKE1" s="406"/>
      <c r="MKF1" s="408"/>
      <c r="MKG1" s="410"/>
      <c r="MKH1" s="411"/>
      <c r="MKI1" s="411"/>
      <c r="MKJ1" s="412"/>
      <c r="MKK1" s="405"/>
      <c r="MKL1" s="405"/>
      <c r="MKM1" s="410"/>
      <c r="MKN1" s="411"/>
      <c r="MKO1" s="411"/>
      <c r="MKP1" s="411"/>
      <c r="MKQ1" s="411"/>
      <c r="MKR1" s="412"/>
      <c r="MKS1" s="405"/>
      <c r="MKT1" s="405"/>
      <c r="MKU1" s="405"/>
      <c r="MKV1" s="24"/>
      <c r="MKW1" s="24"/>
      <c r="MKX1" s="359"/>
      <c r="MKY1" s="360"/>
      <c r="MKZ1" s="26"/>
      <c r="MLA1" s="413"/>
      <c r="MLB1" s="413"/>
      <c r="MLC1" s="413"/>
      <c r="MLD1" s="413"/>
      <c r="MLE1" s="414"/>
      <c r="MLF1" s="415"/>
      <c r="MLG1" s="416"/>
      <c r="MLH1" s="416"/>
      <c r="MLI1" s="416"/>
      <c r="MLJ1" s="416"/>
      <c r="MLK1" s="416"/>
      <c r="MLL1" s="416"/>
      <c r="MLM1" s="416"/>
      <c r="MLN1" s="416"/>
      <c r="MLO1" s="416"/>
      <c r="MLP1" s="416"/>
      <c r="MLQ1" s="417"/>
      <c r="MLR1" s="413"/>
      <c r="MLS1" s="415"/>
      <c r="MLT1" s="416"/>
      <c r="MLU1" s="416"/>
      <c r="MLV1" s="416"/>
      <c r="MLW1" s="416"/>
      <c r="MLX1" s="416"/>
      <c r="MLY1" s="416"/>
      <c r="MLZ1" s="417"/>
      <c r="MMA1" s="413"/>
      <c r="MMB1" s="413"/>
      <c r="MMC1" s="413"/>
      <c r="MMD1" s="413"/>
      <c r="MME1" s="413"/>
      <c r="MMF1" s="413"/>
      <c r="MMG1" s="413"/>
      <c r="MMH1" s="406"/>
      <c r="MMI1" s="407"/>
      <c r="MMJ1" s="407"/>
      <c r="MMK1" s="407"/>
      <c r="MML1" s="407"/>
      <c r="MMM1" s="407"/>
      <c r="MMN1" s="407"/>
      <c r="MMO1" s="407"/>
      <c r="MMP1" s="407"/>
      <c r="MMQ1" s="408"/>
      <c r="MMR1" s="406"/>
      <c r="MMS1" s="407"/>
      <c r="MMT1" s="407"/>
      <c r="MMU1" s="408"/>
      <c r="MMV1" s="406"/>
      <c r="MMW1" s="407"/>
      <c r="MMX1" s="407"/>
      <c r="MMY1" s="407"/>
      <c r="MMZ1" s="407"/>
      <c r="MNA1" s="407"/>
      <c r="MNB1" s="407"/>
      <c r="MNC1" s="407"/>
      <c r="MND1" s="407"/>
      <c r="MNE1" s="407"/>
      <c r="MNF1" s="407"/>
      <c r="MNG1" s="407"/>
      <c r="MNH1" s="407"/>
      <c r="MNI1" s="407"/>
      <c r="MNJ1" s="407"/>
      <c r="MNK1" s="407"/>
      <c r="MNL1" s="407"/>
      <c r="MNM1" s="407"/>
      <c r="MNN1" s="407"/>
      <c r="MNO1" s="408"/>
      <c r="MNP1" s="406"/>
      <c r="MNQ1" s="407"/>
      <c r="MNR1" s="407"/>
      <c r="MNS1" s="408"/>
      <c r="MNT1" s="406"/>
      <c r="MNU1" s="407"/>
      <c r="MNV1" s="407"/>
      <c r="MNW1" s="407"/>
      <c r="MNX1" s="407"/>
      <c r="MNY1" s="407"/>
      <c r="MNZ1" s="407"/>
      <c r="MOA1" s="407"/>
      <c r="MOB1" s="407"/>
      <c r="MOC1" s="407"/>
      <c r="MOD1" s="407"/>
      <c r="MOE1" s="407"/>
      <c r="MOF1" s="408"/>
      <c r="MOG1" s="406"/>
      <c r="MOH1" s="407"/>
      <c r="MOI1" s="407"/>
      <c r="MOJ1" s="407"/>
      <c r="MOK1" s="407"/>
      <c r="MOL1" s="407"/>
      <c r="MOM1" s="407"/>
      <c r="MON1" s="407"/>
      <c r="MOO1" s="407"/>
      <c r="MOP1" s="407"/>
      <c r="MOQ1" s="408"/>
      <c r="MOR1" s="406"/>
      <c r="MOS1" s="407"/>
      <c r="MOT1" s="407"/>
      <c r="MOU1" s="408"/>
      <c r="MOV1" s="409"/>
      <c r="MOW1" s="409"/>
      <c r="MOX1" s="409"/>
      <c r="MOY1" s="409"/>
      <c r="MOZ1" s="409"/>
      <c r="MPA1" s="409"/>
      <c r="MPB1" s="409"/>
      <c r="MPC1" s="409"/>
      <c r="MPD1" s="359"/>
      <c r="MPE1" s="406"/>
      <c r="MPF1" s="408"/>
      <c r="MPG1" s="410"/>
      <c r="MPH1" s="411"/>
      <c r="MPI1" s="411"/>
      <c r="MPJ1" s="412"/>
      <c r="MPK1" s="405"/>
      <c r="MPL1" s="405"/>
      <c r="MPM1" s="410"/>
      <c r="MPN1" s="411"/>
      <c r="MPO1" s="411"/>
      <c r="MPP1" s="411"/>
      <c r="MPQ1" s="411"/>
      <c r="MPR1" s="412"/>
      <c r="MPS1" s="405"/>
      <c r="MPT1" s="405"/>
      <c r="MPU1" s="405"/>
      <c r="MPV1" s="24"/>
      <c r="MPW1" s="24"/>
      <c r="MPX1" s="359"/>
      <c r="MPY1" s="360"/>
      <c r="MPZ1" s="26"/>
      <c r="MQA1" s="413"/>
      <c r="MQB1" s="413"/>
      <c r="MQC1" s="413"/>
      <c r="MQD1" s="413"/>
      <c r="MQE1" s="414"/>
      <c r="MQF1" s="415"/>
      <c r="MQG1" s="416"/>
      <c r="MQH1" s="416"/>
      <c r="MQI1" s="416"/>
      <c r="MQJ1" s="416"/>
      <c r="MQK1" s="416"/>
      <c r="MQL1" s="416"/>
      <c r="MQM1" s="416"/>
      <c r="MQN1" s="416"/>
      <c r="MQO1" s="416"/>
      <c r="MQP1" s="416"/>
      <c r="MQQ1" s="417"/>
      <c r="MQR1" s="413"/>
      <c r="MQS1" s="415"/>
      <c r="MQT1" s="416"/>
      <c r="MQU1" s="416"/>
      <c r="MQV1" s="416"/>
      <c r="MQW1" s="416"/>
      <c r="MQX1" s="416"/>
      <c r="MQY1" s="416"/>
      <c r="MQZ1" s="417"/>
      <c r="MRA1" s="413"/>
      <c r="MRB1" s="413"/>
      <c r="MRC1" s="413"/>
      <c r="MRD1" s="413"/>
      <c r="MRE1" s="413"/>
      <c r="MRF1" s="413"/>
      <c r="MRG1" s="413"/>
      <c r="MRH1" s="406"/>
      <c r="MRI1" s="407"/>
      <c r="MRJ1" s="407"/>
      <c r="MRK1" s="407"/>
      <c r="MRL1" s="407"/>
      <c r="MRM1" s="407"/>
      <c r="MRN1" s="407"/>
      <c r="MRO1" s="407"/>
      <c r="MRP1" s="407"/>
      <c r="MRQ1" s="408"/>
      <c r="MRR1" s="406"/>
      <c r="MRS1" s="407"/>
      <c r="MRT1" s="407"/>
      <c r="MRU1" s="408"/>
      <c r="MRV1" s="406"/>
      <c r="MRW1" s="407"/>
      <c r="MRX1" s="407"/>
      <c r="MRY1" s="407"/>
      <c r="MRZ1" s="407"/>
      <c r="MSA1" s="407"/>
      <c r="MSB1" s="407"/>
      <c r="MSC1" s="407"/>
      <c r="MSD1" s="407"/>
      <c r="MSE1" s="407"/>
      <c r="MSF1" s="407"/>
      <c r="MSG1" s="407"/>
      <c r="MSH1" s="407"/>
      <c r="MSI1" s="407"/>
      <c r="MSJ1" s="407"/>
      <c r="MSK1" s="407"/>
      <c r="MSL1" s="407"/>
      <c r="MSM1" s="407"/>
      <c r="MSN1" s="407"/>
      <c r="MSO1" s="408"/>
      <c r="MSP1" s="406"/>
      <c r="MSQ1" s="407"/>
      <c r="MSR1" s="407"/>
      <c r="MSS1" s="408"/>
      <c r="MST1" s="406"/>
      <c r="MSU1" s="407"/>
      <c r="MSV1" s="407"/>
      <c r="MSW1" s="407"/>
      <c r="MSX1" s="407"/>
      <c r="MSY1" s="407"/>
      <c r="MSZ1" s="407"/>
      <c r="MTA1" s="407"/>
      <c r="MTB1" s="407"/>
      <c r="MTC1" s="407"/>
      <c r="MTD1" s="407"/>
      <c r="MTE1" s="407"/>
      <c r="MTF1" s="408"/>
      <c r="MTG1" s="406"/>
      <c r="MTH1" s="407"/>
      <c r="MTI1" s="407"/>
      <c r="MTJ1" s="407"/>
      <c r="MTK1" s="407"/>
      <c r="MTL1" s="407"/>
      <c r="MTM1" s="407"/>
      <c r="MTN1" s="407"/>
      <c r="MTO1" s="407"/>
      <c r="MTP1" s="407"/>
      <c r="MTQ1" s="408"/>
      <c r="MTR1" s="406"/>
      <c r="MTS1" s="407"/>
      <c r="MTT1" s="407"/>
      <c r="MTU1" s="408"/>
      <c r="MTV1" s="409"/>
      <c r="MTW1" s="409"/>
      <c r="MTX1" s="409"/>
      <c r="MTY1" s="409"/>
      <c r="MTZ1" s="409"/>
      <c r="MUA1" s="409"/>
      <c r="MUB1" s="409"/>
      <c r="MUC1" s="409"/>
      <c r="MUD1" s="359"/>
      <c r="MUE1" s="406"/>
      <c r="MUF1" s="408"/>
      <c r="MUG1" s="410"/>
      <c r="MUH1" s="411"/>
      <c r="MUI1" s="411"/>
      <c r="MUJ1" s="412"/>
      <c r="MUK1" s="405"/>
      <c r="MUL1" s="405"/>
      <c r="MUM1" s="410"/>
      <c r="MUN1" s="411"/>
      <c r="MUO1" s="411"/>
      <c r="MUP1" s="411"/>
      <c r="MUQ1" s="411"/>
      <c r="MUR1" s="412"/>
      <c r="MUS1" s="405"/>
      <c r="MUT1" s="405"/>
      <c r="MUU1" s="405"/>
      <c r="MUV1" s="24"/>
      <c r="MUW1" s="24"/>
      <c r="MUX1" s="359"/>
      <c r="MUY1" s="360"/>
      <c r="MUZ1" s="26"/>
      <c r="MVA1" s="413"/>
      <c r="MVB1" s="413"/>
      <c r="MVC1" s="413"/>
      <c r="MVD1" s="413"/>
      <c r="MVE1" s="414"/>
      <c r="MVF1" s="415"/>
      <c r="MVG1" s="416"/>
      <c r="MVH1" s="416"/>
      <c r="MVI1" s="416"/>
      <c r="MVJ1" s="416"/>
      <c r="MVK1" s="416"/>
      <c r="MVL1" s="416"/>
      <c r="MVM1" s="416"/>
      <c r="MVN1" s="416"/>
      <c r="MVO1" s="416"/>
      <c r="MVP1" s="416"/>
      <c r="MVQ1" s="417"/>
      <c r="MVR1" s="413"/>
      <c r="MVS1" s="415"/>
      <c r="MVT1" s="416"/>
      <c r="MVU1" s="416"/>
      <c r="MVV1" s="416"/>
      <c r="MVW1" s="416"/>
      <c r="MVX1" s="416"/>
      <c r="MVY1" s="416"/>
      <c r="MVZ1" s="417"/>
      <c r="MWA1" s="413"/>
      <c r="MWB1" s="413"/>
      <c r="MWC1" s="413"/>
      <c r="MWD1" s="413"/>
      <c r="MWE1" s="413"/>
      <c r="MWF1" s="413"/>
      <c r="MWG1" s="413"/>
      <c r="MWH1" s="406"/>
      <c r="MWI1" s="407"/>
      <c r="MWJ1" s="407"/>
      <c r="MWK1" s="407"/>
      <c r="MWL1" s="407"/>
      <c r="MWM1" s="407"/>
      <c r="MWN1" s="407"/>
      <c r="MWO1" s="407"/>
      <c r="MWP1" s="407"/>
      <c r="MWQ1" s="408"/>
      <c r="MWR1" s="406"/>
      <c r="MWS1" s="407"/>
      <c r="MWT1" s="407"/>
      <c r="MWU1" s="408"/>
      <c r="MWV1" s="406"/>
      <c r="MWW1" s="407"/>
      <c r="MWX1" s="407"/>
      <c r="MWY1" s="407"/>
      <c r="MWZ1" s="407"/>
      <c r="MXA1" s="407"/>
      <c r="MXB1" s="407"/>
      <c r="MXC1" s="407"/>
      <c r="MXD1" s="407"/>
      <c r="MXE1" s="407"/>
      <c r="MXF1" s="407"/>
      <c r="MXG1" s="407"/>
      <c r="MXH1" s="407"/>
      <c r="MXI1" s="407"/>
      <c r="MXJ1" s="407"/>
      <c r="MXK1" s="407"/>
      <c r="MXL1" s="407"/>
      <c r="MXM1" s="407"/>
      <c r="MXN1" s="407"/>
      <c r="MXO1" s="408"/>
      <c r="MXP1" s="406"/>
      <c r="MXQ1" s="407"/>
      <c r="MXR1" s="407"/>
      <c r="MXS1" s="408"/>
      <c r="MXT1" s="406"/>
      <c r="MXU1" s="407"/>
      <c r="MXV1" s="407"/>
      <c r="MXW1" s="407"/>
      <c r="MXX1" s="407"/>
      <c r="MXY1" s="407"/>
      <c r="MXZ1" s="407"/>
      <c r="MYA1" s="407"/>
      <c r="MYB1" s="407"/>
      <c r="MYC1" s="407"/>
      <c r="MYD1" s="407"/>
      <c r="MYE1" s="407"/>
      <c r="MYF1" s="408"/>
      <c r="MYG1" s="406"/>
      <c r="MYH1" s="407"/>
      <c r="MYI1" s="407"/>
      <c r="MYJ1" s="407"/>
      <c r="MYK1" s="407"/>
      <c r="MYL1" s="407"/>
      <c r="MYM1" s="407"/>
      <c r="MYN1" s="407"/>
      <c r="MYO1" s="407"/>
      <c r="MYP1" s="407"/>
      <c r="MYQ1" s="408"/>
      <c r="MYR1" s="406"/>
      <c r="MYS1" s="407"/>
      <c r="MYT1" s="407"/>
      <c r="MYU1" s="408"/>
      <c r="MYV1" s="409"/>
      <c r="MYW1" s="409"/>
      <c r="MYX1" s="409"/>
      <c r="MYY1" s="409"/>
      <c r="MYZ1" s="409"/>
      <c r="MZA1" s="409"/>
      <c r="MZB1" s="409"/>
      <c r="MZC1" s="409"/>
      <c r="MZD1" s="359"/>
      <c r="MZE1" s="406"/>
      <c r="MZF1" s="408"/>
      <c r="MZG1" s="410"/>
      <c r="MZH1" s="411"/>
      <c r="MZI1" s="411"/>
      <c r="MZJ1" s="412"/>
      <c r="MZK1" s="405"/>
      <c r="MZL1" s="405"/>
      <c r="MZM1" s="410"/>
      <c r="MZN1" s="411"/>
      <c r="MZO1" s="411"/>
      <c r="MZP1" s="411"/>
      <c r="MZQ1" s="411"/>
      <c r="MZR1" s="412"/>
      <c r="MZS1" s="405"/>
      <c r="MZT1" s="405"/>
      <c r="MZU1" s="405"/>
      <c r="MZV1" s="24"/>
      <c r="MZW1" s="24"/>
      <c r="MZX1" s="359"/>
      <c r="MZY1" s="360"/>
      <c r="MZZ1" s="26"/>
      <c r="NAA1" s="413"/>
      <c r="NAB1" s="413"/>
      <c r="NAC1" s="413"/>
      <c r="NAD1" s="413"/>
      <c r="NAE1" s="414"/>
      <c r="NAF1" s="415"/>
      <c r="NAG1" s="416"/>
      <c r="NAH1" s="416"/>
      <c r="NAI1" s="416"/>
      <c r="NAJ1" s="416"/>
      <c r="NAK1" s="416"/>
      <c r="NAL1" s="416"/>
      <c r="NAM1" s="416"/>
      <c r="NAN1" s="416"/>
      <c r="NAO1" s="416"/>
      <c r="NAP1" s="416"/>
      <c r="NAQ1" s="417"/>
      <c r="NAR1" s="413"/>
      <c r="NAS1" s="415"/>
      <c r="NAT1" s="416"/>
      <c r="NAU1" s="416"/>
      <c r="NAV1" s="416"/>
      <c r="NAW1" s="416"/>
      <c r="NAX1" s="416"/>
      <c r="NAY1" s="416"/>
      <c r="NAZ1" s="417"/>
      <c r="NBA1" s="413"/>
      <c r="NBB1" s="413"/>
      <c r="NBC1" s="413"/>
      <c r="NBD1" s="413"/>
      <c r="NBE1" s="413"/>
      <c r="NBF1" s="413"/>
      <c r="NBG1" s="413"/>
      <c r="NBH1" s="406"/>
      <c r="NBI1" s="407"/>
      <c r="NBJ1" s="407"/>
      <c r="NBK1" s="407"/>
      <c r="NBL1" s="407"/>
      <c r="NBM1" s="407"/>
      <c r="NBN1" s="407"/>
      <c r="NBO1" s="407"/>
      <c r="NBP1" s="407"/>
      <c r="NBQ1" s="408"/>
      <c r="NBR1" s="406"/>
      <c r="NBS1" s="407"/>
      <c r="NBT1" s="407"/>
      <c r="NBU1" s="408"/>
      <c r="NBV1" s="406"/>
      <c r="NBW1" s="407"/>
      <c r="NBX1" s="407"/>
      <c r="NBY1" s="407"/>
      <c r="NBZ1" s="407"/>
      <c r="NCA1" s="407"/>
      <c r="NCB1" s="407"/>
      <c r="NCC1" s="407"/>
      <c r="NCD1" s="407"/>
      <c r="NCE1" s="407"/>
      <c r="NCF1" s="407"/>
      <c r="NCG1" s="407"/>
      <c r="NCH1" s="407"/>
      <c r="NCI1" s="407"/>
      <c r="NCJ1" s="407"/>
      <c r="NCK1" s="407"/>
      <c r="NCL1" s="407"/>
      <c r="NCM1" s="407"/>
      <c r="NCN1" s="407"/>
      <c r="NCO1" s="408"/>
      <c r="NCP1" s="406"/>
      <c r="NCQ1" s="407"/>
      <c r="NCR1" s="407"/>
      <c r="NCS1" s="408"/>
      <c r="NCT1" s="406"/>
      <c r="NCU1" s="407"/>
      <c r="NCV1" s="407"/>
      <c r="NCW1" s="407"/>
      <c r="NCX1" s="407"/>
      <c r="NCY1" s="407"/>
      <c r="NCZ1" s="407"/>
      <c r="NDA1" s="407"/>
      <c r="NDB1" s="407"/>
      <c r="NDC1" s="407"/>
      <c r="NDD1" s="407"/>
      <c r="NDE1" s="407"/>
      <c r="NDF1" s="408"/>
      <c r="NDG1" s="406"/>
      <c r="NDH1" s="407"/>
      <c r="NDI1" s="407"/>
      <c r="NDJ1" s="407"/>
      <c r="NDK1" s="407"/>
      <c r="NDL1" s="407"/>
      <c r="NDM1" s="407"/>
      <c r="NDN1" s="407"/>
      <c r="NDO1" s="407"/>
      <c r="NDP1" s="407"/>
      <c r="NDQ1" s="408"/>
      <c r="NDR1" s="406"/>
      <c r="NDS1" s="407"/>
      <c r="NDT1" s="407"/>
      <c r="NDU1" s="408"/>
      <c r="NDV1" s="409"/>
      <c r="NDW1" s="409"/>
      <c r="NDX1" s="409"/>
      <c r="NDY1" s="409"/>
      <c r="NDZ1" s="409"/>
      <c r="NEA1" s="409"/>
      <c r="NEB1" s="409"/>
      <c r="NEC1" s="409"/>
      <c r="NED1" s="359"/>
      <c r="NEE1" s="406"/>
      <c r="NEF1" s="408"/>
      <c r="NEG1" s="410"/>
      <c r="NEH1" s="411"/>
      <c r="NEI1" s="411"/>
      <c r="NEJ1" s="412"/>
      <c r="NEK1" s="405"/>
      <c r="NEL1" s="405"/>
      <c r="NEM1" s="410"/>
      <c r="NEN1" s="411"/>
      <c r="NEO1" s="411"/>
      <c r="NEP1" s="411"/>
      <c r="NEQ1" s="411"/>
      <c r="NER1" s="412"/>
      <c r="NES1" s="405"/>
      <c r="NET1" s="405"/>
      <c r="NEU1" s="405"/>
      <c r="NEV1" s="24"/>
      <c r="NEW1" s="24"/>
      <c r="NEX1" s="359"/>
      <c r="NEY1" s="360"/>
      <c r="NEZ1" s="26"/>
      <c r="NFA1" s="413"/>
      <c r="NFB1" s="413"/>
      <c r="NFC1" s="413"/>
      <c r="NFD1" s="413"/>
      <c r="NFE1" s="414"/>
      <c r="NFF1" s="415"/>
      <c r="NFG1" s="416"/>
      <c r="NFH1" s="416"/>
      <c r="NFI1" s="416"/>
      <c r="NFJ1" s="416"/>
      <c r="NFK1" s="416"/>
      <c r="NFL1" s="416"/>
      <c r="NFM1" s="416"/>
      <c r="NFN1" s="416"/>
      <c r="NFO1" s="416"/>
      <c r="NFP1" s="416"/>
      <c r="NFQ1" s="417"/>
      <c r="NFR1" s="413"/>
      <c r="NFS1" s="415"/>
      <c r="NFT1" s="416"/>
      <c r="NFU1" s="416"/>
      <c r="NFV1" s="416"/>
      <c r="NFW1" s="416"/>
      <c r="NFX1" s="416"/>
      <c r="NFY1" s="416"/>
      <c r="NFZ1" s="417"/>
      <c r="NGA1" s="413"/>
      <c r="NGB1" s="413"/>
      <c r="NGC1" s="413"/>
      <c r="NGD1" s="413"/>
      <c r="NGE1" s="413"/>
      <c r="NGF1" s="413"/>
      <c r="NGG1" s="413"/>
      <c r="NGH1" s="406"/>
      <c r="NGI1" s="407"/>
      <c r="NGJ1" s="407"/>
      <c r="NGK1" s="407"/>
      <c r="NGL1" s="407"/>
      <c r="NGM1" s="407"/>
      <c r="NGN1" s="407"/>
      <c r="NGO1" s="407"/>
      <c r="NGP1" s="407"/>
      <c r="NGQ1" s="408"/>
      <c r="NGR1" s="406"/>
      <c r="NGS1" s="407"/>
      <c r="NGT1" s="407"/>
      <c r="NGU1" s="408"/>
      <c r="NGV1" s="406"/>
      <c r="NGW1" s="407"/>
      <c r="NGX1" s="407"/>
      <c r="NGY1" s="407"/>
      <c r="NGZ1" s="407"/>
      <c r="NHA1" s="407"/>
      <c r="NHB1" s="407"/>
      <c r="NHC1" s="407"/>
      <c r="NHD1" s="407"/>
      <c r="NHE1" s="407"/>
      <c r="NHF1" s="407"/>
      <c r="NHG1" s="407"/>
      <c r="NHH1" s="407"/>
      <c r="NHI1" s="407"/>
      <c r="NHJ1" s="407"/>
      <c r="NHK1" s="407"/>
      <c r="NHL1" s="407"/>
      <c r="NHM1" s="407"/>
      <c r="NHN1" s="407"/>
      <c r="NHO1" s="408"/>
      <c r="NHP1" s="406"/>
      <c r="NHQ1" s="407"/>
      <c r="NHR1" s="407"/>
      <c r="NHS1" s="408"/>
      <c r="NHT1" s="406"/>
      <c r="NHU1" s="407"/>
      <c r="NHV1" s="407"/>
      <c r="NHW1" s="407"/>
      <c r="NHX1" s="407"/>
      <c r="NHY1" s="407"/>
      <c r="NHZ1" s="407"/>
      <c r="NIA1" s="407"/>
      <c r="NIB1" s="407"/>
      <c r="NIC1" s="407"/>
      <c r="NID1" s="407"/>
      <c r="NIE1" s="407"/>
      <c r="NIF1" s="408"/>
      <c r="NIG1" s="406"/>
      <c r="NIH1" s="407"/>
      <c r="NII1" s="407"/>
      <c r="NIJ1" s="407"/>
      <c r="NIK1" s="407"/>
      <c r="NIL1" s="407"/>
      <c r="NIM1" s="407"/>
      <c r="NIN1" s="407"/>
      <c r="NIO1" s="407"/>
      <c r="NIP1" s="407"/>
      <c r="NIQ1" s="408"/>
      <c r="NIR1" s="406"/>
      <c r="NIS1" s="407"/>
      <c r="NIT1" s="407"/>
      <c r="NIU1" s="408"/>
      <c r="NIV1" s="409"/>
      <c r="NIW1" s="409"/>
      <c r="NIX1" s="409"/>
      <c r="NIY1" s="409"/>
      <c r="NIZ1" s="409"/>
      <c r="NJA1" s="409"/>
      <c r="NJB1" s="409"/>
      <c r="NJC1" s="409"/>
      <c r="NJD1" s="359"/>
      <c r="NJE1" s="406"/>
      <c r="NJF1" s="408"/>
      <c r="NJG1" s="410"/>
      <c r="NJH1" s="411"/>
      <c r="NJI1" s="411"/>
      <c r="NJJ1" s="412"/>
      <c r="NJK1" s="405"/>
      <c r="NJL1" s="405"/>
      <c r="NJM1" s="410"/>
      <c r="NJN1" s="411"/>
      <c r="NJO1" s="411"/>
      <c r="NJP1" s="411"/>
      <c r="NJQ1" s="411"/>
      <c r="NJR1" s="412"/>
      <c r="NJS1" s="405"/>
      <c r="NJT1" s="405"/>
      <c r="NJU1" s="405"/>
      <c r="NJV1" s="24"/>
      <c r="NJW1" s="24"/>
      <c r="NJX1" s="359"/>
      <c r="NJY1" s="360"/>
      <c r="NJZ1" s="26"/>
      <c r="NKA1" s="413"/>
      <c r="NKB1" s="413"/>
      <c r="NKC1" s="413"/>
      <c r="NKD1" s="413"/>
      <c r="NKE1" s="414"/>
      <c r="NKF1" s="415"/>
      <c r="NKG1" s="416"/>
      <c r="NKH1" s="416"/>
      <c r="NKI1" s="416"/>
      <c r="NKJ1" s="416"/>
      <c r="NKK1" s="416"/>
      <c r="NKL1" s="416"/>
      <c r="NKM1" s="416"/>
      <c r="NKN1" s="416"/>
      <c r="NKO1" s="416"/>
      <c r="NKP1" s="416"/>
      <c r="NKQ1" s="417"/>
      <c r="NKR1" s="413"/>
      <c r="NKS1" s="415"/>
      <c r="NKT1" s="416"/>
      <c r="NKU1" s="416"/>
      <c r="NKV1" s="416"/>
      <c r="NKW1" s="416"/>
      <c r="NKX1" s="416"/>
      <c r="NKY1" s="416"/>
      <c r="NKZ1" s="417"/>
      <c r="NLA1" s="413"/>
      <c r="NLB1" s="413"/>
      <c r="NLC1" s="413"/>
      <c r="NLD1" s="413"/>
      <c r="NLE1" s="413"/>
      <c r="NLF1" s="413"/>
      <c r="NLG1" s="413"/>
      <c r="NLH1" s="406"/>
      <c r="NLI1" s="407"/>
      <c r="NLJ1" s="407"/>
      <c r="NLK1" s="407"/>
      <c r="NLL1" s="407"/>
      <c r="NLM1" s="407"/>
      <c r="NLN1" s="407"/>
      <c r="NLO1" s="407"/>
      <c r="NLP1" s="407"/>
      <c r="NLQ1" s="408"/>
      <c r="NLR1" s="406"/>
      <c r="NLS1" s="407"/>
      <c r="NLT1" s="407"/>
      <c r="NLU1" s="408"/>
      <c r="NLV1" s="406"/>
      <c r="NLW1" s="407"/>
      <c r="NLX1" s="407"/>
      <c r="NLY1" s="407"/>
      <c r="NLZ1" s="407"/>
      <c r="NMA1" s="407"/>
      <c r="NMB1" s="407"/>
      <c r="NMC1" s="407"/>
      <c r="NMD1" s="407"/>
      <c r="NME1" s="407"/>
      <c r="NMF1" s="407"/>
      <c r="NMG1" s="407"/>
      <c r="NMH1" s="407"/>
      <c r="NMI1" s="407"/>
      <c r="NMJ1" s="407"/>
      <c r="NMK1" s="407"/>
      <c r="NML1" s="407"/>
      <c r="NMM1" s="407"/>
      <c r="NMN1" s="407"/>
      <c r="NMO1" s="408"/>
      <c r="NMP1" s="406"/>
      <c r="NMQ1" s="407"/>
      <c r="NMR1" s="407"/>
      <c r="NMS1" s="408"/>
      <c r="NMT1" s="406"/>
      <c r="NMU1" s="407"/>
      <c r="NMV1" s="407"/>
      <c r="NMW1" s="407"/>
      <c r="NMX1" s="407"/>
      <c r="NMY1" s="407"/>
      <c r="NMZ1" s="407"/>
      <c r="NNA1" s="407"/>
      <c r="NNB1" s="407"/>
      <c r="NNC1" s="407"/>
      <c r="NND1" s="407"/>
      <c r="NNE1" s="407"/>
      <c r="NNF1" s="408"/>
      <c r="NNG1" s="406"/>
      <c r="NNH1" s="407"/>
      <c r="NNI1" s="407"/>
      <c r="NNJ1" s="407"/>
      <c r="NNK1" s="407"/>
      <c r="NNL1" s="407"/>
      <c r="NNM1" s="407"/>
      <c r="NNN1" s="407"/>
      <c r="NNO1" s="407"/>
      <c r="NNP1" s="407"/>
      <c r="NNQ1" s="408"/>
      <c r="NNR1" s="406"/>
      <c r="NNS1" s="407"/>
      <c r="NNT1" s="407"/>
      <c r="NNU1" s="408"/>
      <c r="NNV1" s="409"/>
      <c r="NNW1" s="409"/>
      <c r="NNX1" s="409"/>
      <c r="NNY1" s="409"/>
      <c r="NNZ1" s="409"/>
      <c r="NOA1" s="409"/>
      <c r="NOB1" s="409"/>
      <c r="NOC1" s="409"/>
      <c r="NOD1" s="359"/>
      <c r="NOE1" s="406"/>
      <c r="NOF1" s="408"/>
      <c r="NOG1" s="410"/>
      <c r="NOH1" s="411"/>
      <c r="NOI1" s="411"/>
      <c r="NOJ1" s="412"/>
      <c r="NOK1" s="405"/>
      <c r="NOL1" s="405"/>
      <c r="NOM1" s="410"/>
      <c r="NON1" s="411"/>
      <c r="NOO1" s="411"/>
      <c r="NOP1" s="411"/>
      <c r="NOQ1" s="411"/>
      <c r="NOR1" s="412"/>
      <c r="NOS1" s="405"/>
      <c r="NOT1" s="405"/>
      <c r="NOU1" s="405"/>
      <c r="NOV1" s="24"/>
      <c r="NOW1" s="24"/>
      <c r="NOX1" s="359"/>
      <c r="NOY1" s="360"/>
      <c r="NOZ1" s="26"/>
      <c r="NPA1" s="413"/>
      <c r="NPB1" s="413"/>
      <c r="NPC1" s="413"/>
      <c r="NPD1" s="413"/>
      <c r="NPE1" s="414"/>
      <c r="NPF1" s="415"/>
      <c r="NPG1" s="416"/>
      <c r="NPH1" s="416"/>
      <c r="NPI1" s="416"/>
      <c r="NPJ1" s="416"/>
      <c r="NPK1" s="416"/>
      <c r="NPL1" s="416"/>
      <c r="NPM1" s="416"/>
      <c r="NPN1" s="416"/>
      <c r="NPO1" s="416"/>
      <c r="NPP1" s="416"/>
      <c r="NPQ1" s="417"/>
      <c r="NPR1" s="413"/>
      <c r="NPS1" s="415"/>
      <c r="NPT1" s="416"/>
      <c r="NPU1" s="416"/>
      <c r="NPV1" s="416"/>
      <c r="NPW1" s="416"/>
      <c r="NPX1" s="416"/>
      <c r="NPY1" s="416"/>
      <c r="NPZ1" s="417"/>
      <c r="NQA1" s="413"/>
      <c r="NQB1" s="413"/>
      <c r="NQC1" s="413"/>
      <c r="NQD1" s="413"/>
      <c r="NQE1" s="413"/>
      <c r="NQF1" s="413"/>
      <c r="NQG1" s="413"/>
      <c r="NQH1" s="406"/>
      <c r="NQI1" s="407"/>
      <c r="NQJ1" s="407"/>
      <c r="NQK1" s="407"/>
      <c r="NQL1" s="407"/>
      <c r="NQM1" s="407"/>
      <c r="NQN1" s="407"/>
      <c r="NQO1" s="407"/>
      <c r="NQP1" s="407"/>
      <c r="NQQ1" s="408"/>
      <c r="NQR1" s="406"/>
      <c r="NQS1" s="407"/>
      <c r="NQT1" s="407"/>
      <c r="NQU1" s="408"/>
      <c r="NQV1" s="406"/>
      <c r="NQW1" s="407"/>
      <c r="NQX1" s="407"/>
      <c r="NQY1" s="407"/>
      <c r="NQZ1" s="407"/>
      <c r="NRA1" s="407"/>
      <c r="NRB1" s="407"/>
      <c r="NRC1" s="407"/>
      <c r="NRD1" s="407"/>
      <c r="NRE1" s="407"/>
      <c r="NRF1" s="407"/>
      <c r="NRG1" s="407"/>
      <c r="NRH1" s="407"/>
      <c r="NRI1" s="407"/>
      <c r="NRJ1" s="407"/>
      <c r="NRK1" s="407"/>
      <c r="NRL1" s="407"/>
      <c r="NRM1" s="407"/>
      <c r="NRN1" s="407"/>
      <c r="NRO1" s="408"/>
      <c r="NRP1" s="406"/>
      <c r="NRQ1" s="407"/>
      <c r="NRR1" s="407"/>
      <c r="NRS1" s="408"/>
      <c r="NRT1" s="406"/>
      <c r="NRU1" s="407"/>
      <c r="NRV1" s="407"/>
      <c r="NRW1" s="407"/>
      <c r="NRX1" s="407"/>
      <c r="NRY1" s="407"/>
      <c r="NRZ1" s="407"/>
      <c r="NSA1" s="407"/>
      <c r="NSB1" s="407"/>
      <c r="NSC1" s="407"/>
      <c r="NSD1" s="407"/>
      <c r="NSE1" s="407"/>
      <c r="NSF1" s="408"/>
      <c r="NSG1" s="406"/>
      <c r="NSH1" s="407"/>
      <c r="NSI1" s="407"/>
      <c r="NSJ1" s="407"/>
      <c r="NSK1" s="407"/>
      <c r="NSL1" s="407"/>
      <c r="NSM1" s="407"/>
      <c r="NSN1" s="407"/>
      <c r="NSO1" s="407"/>
      <c r="NSP1" s="407"/>
      <c r="NSQ1" s="408"/>
      <c r="NSR1" s="406"/>
      <c r="NSS1" s="407"/>
      <c r="NST1" s="407"/>
      <c r="NSU1" s="408"/>
      <c r="NSV1" s="409"/>
      <c r="NSW1" s="409"/>
      <c r="NSX1" s="409"/>
      <c r="NSY1" s="409"/>
      <c r="NSZ1" s="409"/>
      <c r="NTA1" s="409"/>
      <c r="NTB1" s="409"/>
      <c r="NTC1" s="409"/>
      <c r="NTD1" s="359"/>
      <c r="NTE1" s="406"/>
      <c r="NTF1" s="408"/>
      <c r="NTG1" s="410"/>
      <c r="NTH1" s="411"/>
      <c r="NTI1" s="411"/>
      <c r="NTJ1" s="412"/>
      <c r="NTK1" s="405"/>
      <c r="NTL1" s="405"/>
      <c r="NTM1" s="410"/>
      <c r="NTN1" s="411"/>
      <c r="NTO1" s="411"/>
      <c r="NTP1" s="411"/>
      <c r="NTQ1" s="411"/>
      <c r="NTR1" s="412"/>
      <c r="NTS1" s="405"/>
      <c r="NTT1" s="405"/>
      <c r="NTU1" s="405"/>
      <c r="NTV1" s="24"/>
      <c r="NTW1" s="24"/>
      <c r="NTX1" s="359"/>
      <c r="NTY1" s="360"/>
      <c r="NTZ1" s="26"/>
      <c r="NUA1" s="413"/>
      <c r="NUB1" s="413"/>
      <c r="NUC1" s="413"/>
      <c r="NUD1" s="413"/>
      <c r="NUE1" s="414"/>
      <c r="NUF1" s="415"/>
      <c r="NUG1" s="416"/>
      <c r="NUH1" s="416"/>
      <c r="NUI1" s="416"/>
      <c r="NUJ1" s="416"/>
      <c r="NUK1" s="416"/>
      <c r="NUL1" s="416"/>
      <c r="NUM1" s="416"/>
      <c r="NUN1" s="416"/>
      <c r="NUO1" s="416"/>
      <c r="NUP1" s="416"/>
      <c r="NUQ1" s="417"/>
      <c r="NUR1" s="413"/>
      <c r="NUS1" s="415"/>
      <c r="NUT1" s="416"/>
      <c r="NUU1" s="416"/>
      <c r="NUV1" s="416"/>
      <c r="NUW1" s="416"/>
      <c r="NUX1" s="416"/>
      <c r="NUY1" s="416"/>
      <c r="NUZ1" s="417"/>
      <c r="NVA1" s="413"/>
      <c r="NVB1" s="413"/>
      <c r="NVC1" s="413"/>
      <c r="NVD1" s="413"/>
      <c r="NVE1" s="413"/>
      <c r="NVF1" s="413"/>
      <c r="NVG1" s="413"/>
      <c r="NVH1" s="406"/>
      <c r="NVI1" s="407"/>
      <c r="NVJ1" s="407"/>
      <c r="NVK1" s="407"/>
      <c r="NVL1" s="407"/>
      <c r="NVM1" s="407"/>
      <c r="NVN1" s="407"/>
      <c r="NVO1" s="407"/>
      <c r="NVP1" s="407"/>
      <c r="NVQ1" s="408"/>
      <c r="NVR1" s="406"/>
      <c r="NVS1" s="407"/>
      <c r="NVT1" s="407"/>
      <c r="NVU1" s="408"/>
      <c r="NVV1" s="406"/>
      <c r="NVW1" s="407"/>
      <c r="NVX1" s="407"/>
      <c r="NVY1" s="407"/>
      <c r="NVZ1" s="407"/>
      <c r="NWA1" s="407"/>
      <c r="NWB1" s="407"/>
      <c r="NWC1" s="407"/>
      <c r="NWD1" s="407"/>
      <c r="NWE1" s="407"/>
      <c r="NWF1" s="407"/>
      <c r="NWG1" s="407"/>
      <c r="NWH1" s="407"/>
      <c r="NWI1" s="407"/>
      <c r="NWJ1" s="407"/>
      <c r="NWK1" s="407"/>
      <c r="NWL1" s="407"/>
      <c r="NWM1" s="407"/>
      <c r="NWN1" s="407"/>
      <c r="NWO1" s="408"/>
      <c r="NWP1" s="406"/>
      <c r="NWQ1" s="407"/>
      <c r="NWR1" s="407"/>
      <c r="NWS1" s="408"/>
      <c r="NWT1" s="406"/>
      <c r="NWU1" s="407"/>
      <c r="NWV1" s="407"/>
      <c r="NWW1" s="407"/>
      <c r="NWX1" s="407"/>
      <c r="NWY1" s="407"/>
      <c r="NWZ1" s="407"/>
      <c r="NXA1" s="407"/>
      <c r="NXB1" s="407"/>
      <c r="NXC1" s="407"/>
      <c r="NXD1" s="407"/>
      <c r="NXE1" s="407"/>
      <c r="NXF1" s="408"/>
      <c r="NXG1" s="406"/>
      <c r="NXH1" s="407"/>
      <c r="NXI1" s="407"/>
      <c r="NXJ1" s="407"/>
      <c r="NXK1" s="407"/>
      <c r="NXL1" s="407"/>
      <c r="NXM1" s="407"/>
      <c r="NXN1" s="407"/>
      <c r="NXO1" s="407"/>
      <c r="NXP1" s="407"/>
      <c r="NXQ1" s="408"/>
      <c r="NXR1" s="406"/>
      <c r="NXS1" s="407"/>
      <c r="NXT1" s="407"/>
      <c r="NXU1" s="408"/>
      <c r="NXV1" s="409"/>
      <c r="NXW1" s="409"/>
      <c r="NXX1" s="409"/>
      <c r="NXY1" s="409"/>
      <c r="NXZ1" s="409"/>
      <c r="NYA1" s="409"/>
      <c r="NYB1" s="409"/>
      <c r="NYC1" s="409"/>
      <c r="NYD1" s="359"/>
      <c r="NYE1" s="406"/>
      <c r="NYF1" s="408"/>
      <c r="NYG1" s="410"/>
      <c r="NYH1" s="411"/>
      <c r="NYI1" s="411"/>
      <c r="NYJ1" s="412"/>
      <c r="NYK1" s="405"/>
      <c r="NYL1" s="405"/>
      <c r="NYM1" s="410"/>
      <c r="NYN1" s="411"/>
      <c r="NYO1" s="411"/>
      <c r="NYP1" s="411"/>
      <c r="NYQ1" s="411"/>
      <c r="NYR1" s="412"/>
      <c r="NYS1" s="405"/>
      <c r="NYT1" s="405"/>
      <c r="NYU1" s="405"/>
      <c r="NYV1" s="24"/>
      <c r="NYW1" s="24"/>
      <c r="NYX1" s="359"/>
      <c r="NYY1" s="360"/>
      <c r="NYZ1" s="26"/>
      <c r="NZA1" s="413"/>
      <c r="NZB1" s="413"/>
      <c r="NZC1" s="413"/>
      <c r="NZD1" s="413"/>
      <c r="NZE1" s="414"/>
      <c r="NZF1" s="415"/>
      <c r="NZG1" s="416"/>
      <c r="NZH1" s="416"/>
      <c r="NZI1" s="416"/>
      <c r="NZJ1" s="416"/>
      <c r="NZK1" s="416"/>
      <c r="NZL1" s="416"/>
      <c r="NZM1" s="416"/>
      <c r="NZN1" s="416"/>
      <c r="NZO1" s="416"/>
      <c r="NZP1" s="416"/>
      <c r="NZQ1" s="417"/>
      <c r="NZR1" s="413"/>
      <c r="NZS1" s="415"/>
      <c r="NZT1" s="416"/>
      <c r="NZU1" s="416"/>
      <c r="NZV1" s="416"/>
      <c r="NZW1" s="416"/>
      <c r="NZX1" s="416"/>
      <c r="NZY1" s="416"/>
      <c r="NZZ1" s="417"/>
      <c r="OAA1" s="413"/>
      <c r="OAB1" s="413"/>
      <c r="OAC1" s="413"/>
      <c r="OAD1" s="413"/>
      <c r="OAE1" s="413"/>
      <c r="OAF1" s="413"/>
      <c r="OAG1" s="413"/>
      <c r="OAH1" s="406"/>
      <c r="OAI1" s="407"/>
      <c r="OAJ1" s="407"/>
      <c r="OAK1" s="407"/>
      <c r="OAL1" s="407"/>
      <c r="OAM1" s="407"/>
      <c r="OAN1" s="407"/>
      <c r="OAO1" s="407"/>
      <c r="OAP1" s="407"/>
      <c r="OAQ1" s="408"/>
      <c r="OAR1" s="406"/>
      <c r="OAS1" s="407"/>
      <c r="OAT1" s="407"/>
      <c r="OAU1" s="408"/>
      <c r="OAV1" s="406"/>
      <c r="OAW1" s="407"/>
      <c r="OAX1" s="407"/>
      <c r="OAY1" s="407"/>
      <c r="OAZ1" s="407"/>
      <c r="OBA1" s="407"/>
      <c r="OBB1" s="407"/>
      <c r="OBC1" s="407"/>
      <c r="OBD1" s="407"/>
      <c r="OBE1" s="407"/>
      <c r="OBF1" s="407"/>
      <c r="OBG1" s="407"/>
      <c r="OBH1" s="407"/>
      <c r="OBI1" s="407"/>
      <c r="OBJ1" s="407"/>
      <c r="OBK1" s="407"/>
      <c r="OBL1" s="407"/>
      <c r="OBM1" s="407"/>
      <c r="OBN1" s="407"/>
      <c r="OBO1" s="408"/>
      <c r="OBP1" s="406"/>
      <c r="OBQ1" s="407"/>
      <c r="OBR1" s="407"/>
      <c r="OBS1" s="408"/>
      <c r="OBT1" s="406"/>
      <c r="OBU1" s="407"/>
      <c r="OBV1" s="407"/>
      <c r="OBW1" s="407"/>
      <c r="OBX1" s="407"/>
      <c r="OBY1" s="407"/>
      <c r="OBZ1" s="407"/>
      <c r="OCA1" s="407"/>
      <c r="OCB1" s="407"/>
      <c r="OCC1" s="407"/>
      <c r="OCD1" s="407"/>
      <c r="OCE1" s="407"/>
      <c r="OCF1" s="408"/>
      <c r="OCG1" s="406"/>
      <c r="OCH1" s="407"/>
      <c r="OCI1" s="407"/>
      <c r="OCJ1" s="407"/>
      <c r="OCK1" s="407"/>
      <c r="OCL1" s="407"/>
      <c r="OCM1" s="407"/>
      <c r="OCN1" s="407"/>
      <c r="OCO1" s="407"/>
      <c r="OCP1" s="407"/>
      <c r="OCQ1" s="408"/>
      <c r="OCR1" s="406"/>
      <c r="OCS1" s="407"/>
      <c r="OCT1" s="407"/>
      <c r="OCU1" s="408"/>
      <c r="OCV1" s="409"/>
      <c r="OCW1" s="409"/>
      <c r="OCX1" s="409"/>
      <c r="OCY1" s="409"/>
      <c r="OCZ1" s="409"/>
      <c r="ODA1" s="409"/>
      <c r="ODB1" s="409"/>
      <c r="ODC1" s="409"/>
      <c r="ODD1" s="359"/>
      <c r="ODE1" s="406"/>
      <c r="ODF1" s="408"/>
      <c r="ODG1" s="410"/>
      <c r="ODH1" s="411"/>
      <c r="ODI1" s="411"/>
      <c r="ODJ1" s="412"/>
      <c r="ODK1" s="405"/>
      <c r="ODL1" s="405"/>
      <c r="ODM1" s="410"/>
      <c r="ODN1" s="411"/>
      <c r="ODO1" s="411"/>
      <c r="ODP1" s="411"/>
      <c r="ODQ1" s="411"/>
      <c r="ODR1" s="412"/>
      <c r="ODS1" s="405"/>
      <c r="ODT1" s="405"/>
      <c r="ODU1" s="405"/>
      <c r="ODV1" s="24"/>
      <c r="ODW1" s="24"/>
      <c r="ODX1" s="359"/>
      <c r="ODY1" s="360"/>
      <c r="ODZ1" s="26"/>
      <c r="OEA1" s="413"/>
      <c r="OEB1" s="413"/>
      <c r="OEC1" s="413"/>
      <c r="OED1" s="413"/>
      <c r="OEE1" s="414"/>
      <c r="OEF1" s="415"/>
      <c r="OEG1" s="416"/>
      <c r="OEH1" s="416"/>
      <c r="OEI1" s="416"/>
      <c r="OEJ1" s="416"/>
      <c r="OEK1" s="416"/>
      <c r="OEL1" s="416"/>
      <c r="OEM1" s="416"/>
      <c r="OEN1" s="416"/>
      <c r="OEO1" s="416"/>
      <c r="OEP1" s="416"/>
      <c r="OEQ1" s="417"/>
      <c r="OER1" s="413"/>
      <c r="OES1" s="415"/>
      <c r="OET1" s="416"/>
      <c r="OEU1" s="416"/>
      <c r="OEV1" s="416"/>
      <c r="OEW1" s="416"/>
      <c r="OEX1" s="416"/>
      <c r="OEY1" s="416"/>
      <c r="OEZ1" s="417"/>
      <c r="OFA1" s="413"/>
      <c r="OFB1" s="413"/>
      <c r="OFC1" s="413"/>
      <c r="OFD1" s="413"/>
      <c r="OFE1" s="413"/>
      <c r="OFF1" s="413"/>
      <c r="OFG1" s="413"/>
      <c r="OFH1" s="406"/>
      <c r="OFI1" s="407"/>
      <c r="OFJ1" s="407"/>
      <c r="OFK1" s="407"/>
      <c r="OFL1" s="407"/>
      <c r="OFM1" s="407"/>
      <c r="OFN1" s="407"/>
      <c r="OFO1" s="407"/>
      <c r="OFP1" s="407"/>
      <c r="OFQ1" s="408"/>
      <c r="OFR1" s="406"/>
      <c r="OFS1" s="407"/>
      <c r="OFT1" s="407"/>
      <c r="OFU1" s="408"/>
      <c r="OFV1" s="406"/>
      <c r="OFW1" s="407"/>
      <c r="OFX1" s="407"/>
      <c r="OFY1" s="407"/>
      <c r="OFZ1" s="407"/>
      <c r="OGA1" s="407"/>
      <c r="OGB1" s="407"/>
      <c r="OGC1" s="407"/>
      <c r="OGD1" s="407"/>
      <c r="OGE1" s="407"/>
      <c r="OGF1" s="407"/>
      <c r="OGG1" s="407"/>
      <c r="OGH1" s="407"/>
      <c r="OGI1" s="407"/>
      <c r="OGJ1" s="407"/>
      <c r="OGK1" s="407"/>
      <c r="OGL1" s="407"/>
      <c r="OGM1" s="407"/>
      <c r="OGN1" s="407"/>
      <c r="OGO1" s="408"/>
      <c r="OGP1" s="406"/>
      <c r="OGQ1" s="407"/>
      <c r="OGR1" s="407"/>
      <c r="OGS1" s="408"/>
      <c r="OGT1" s="406"/>
      <c r="OGU1" s="407"/>
      <c r="OGV1" s="407"/>
      <c r="OGW1" s="407"/>
      <c r="OGX1" s="407"/>
      <c r="OGY1" s="407"/>
      <c r="OGZ1" s="407"/>
      <c r="OHA1" s="407"/>
      <c r="OHB1" s="407"/>
      <c r="OHC1" s="407"/>
      <c r="OHD1" s="407"/>
      <c r="OHE1" s="407"/>
      <c r="OHF1" s="408"/>
      <c r="OHG1" s="406"/>
      <c r="OHH1" s="407"/>
      <c r="OHI1" s="407"/>
      <c r="OHJ1" s="407"/>
      <c r="OHK1" s="407"/>
      <c r="OHL1" s="407"/>
      <c r="OHM1" s="407"/>
      <c r="OHN1" s="407"/>
      <c r="OHO1" s="407"/>
      <c r="OHP1" s="407"/>
      <c r="OHQ1" s="408"/>
      <c r="OHR1" s="406"/>
      <c r="OHS1" s="407"/>
      <c r="OHT1" s="407"/>
      <c r="OHU1" s="408"/>
      <c r="OHV1" s="409"/>
      <c r="OHW1" s="409"/>
      <c r="OHX1" s="409"/>
      <c r="OHY1" s="409"/>
      <c r="OHZ1" s="409"/>
      <c r="OIA1" s="409"/>
      <c r="OIB1" s="409"/>
      <c r="OIC1" s="409"/>
      <c r="OID1" s="359"/>
      <c r="OIE1" s="406"/>
      <c r="OIF1" s="408"/>
      <c r="OIG1" s="410"/>
      <c r="OIH1" s="411"/>
      <c r="OII1" s="411"/>
      <c r="OIJ1" s="412"/>
      <c r="OIK1" s="405"/>
      <c r="OIL1" s="405"/>
      <c r="OIM1" s="410"/>
      <c r="OIN1" s="411"/>
      <c r="OIO1" s="411"/>
      <c r="OIP1" s="411"/>
      <c r="OIQ1" s="411"/>
      <c r="OIR1" s="412"/>
      <c r="OIS1" s="405"/>
      <c r="OIT1" s="405"/>
      <c r="OIU1" s="405"/>
      <c r="OIV1" s="24"/>
      <c r="OIW1" s="24"/>
      <c r="OIX1" s="359"/>
      <c r="OIY1" s="360"/>
      <c r="OIZ1" s="26"/>
      <c r="OJA1" s="413"/>
      <c r="OJB1" s="413"/>
      <c r="OJC1" s="413"/>
      <c r="OJD1" s="413"/>
      <c r="OJE1" s="414"/>
      <c r="OJF1" s="415"/>
      <c r="OJG1" s="416"/>
      <c r="OJH1" s="416"/>
      <c r="OJI1" s="416"/>
      <c r="OJJ1" s="416"/>
      <c r="OJK1" s="416"/>
      <c r="OJL1" s="416"/>
      <c r="OJM1" s="416"/>
      <c r="OJN1" s="416"/>
      <c r="OJO1" s="416"/>
      <c r="OJP1" s="416"/>
      <c r="OJQ1" s="417"/>
      <c r="OJR1" s="413"/>
      <c r="OJS1" s="415"/>
      <c r="OJT1" s="416"/>
      <c r="OJU1" s="416"/>
      <c r="OJV1" s="416"/>
      <c r="OJW1" s="416"/>
      <c r="OJX1" s="416"/>
      <c r="OJY1" s="416"/>
      <c r="OJZ1" s="417"/>
      <c r="OKA1" s="413"/>
      <c r="OKB1" s="413"/>
      <c r="OKC1" s="413"/>
      <c r="OKD1" s="413"/>
      <c r="OKE1" s="413"/>
      <c r="OKF1" s="413"/>
      <c r="OKG1" s="413"/>
      <c r="OKH1" s="406"/>
      <c r="OKI1" s="407"/>
      <c r="OKJ1" s="407"/>
      <c r="OKK1" s="407"/>
      <c r="OKL1" s="407"/>
      <c r="OKM1" s="407"/>
      <c r="OKN1" s="407"/>
      <c r="OKO1" s="407"/>
      <c r="OKP1" s="407"/>
      <c r="OKQ1" s="408"/>
      <c r="OKR1" s="406"/>
      <c r="OKS1" s="407"/>
      <c r="OKT1" s="407"/>
      <c r="OKU1" s="408"/>
      <c r="OKV1" s="406"/>
      <c r="OKW1" s="407"/>
      <c r="OKX1" s="407"/>
      <c r="OKY1" s="407"/>
      <c r="OKZ1" s="407"/>
      <c r="OLA1" s="407"/>
      <c r="OLB1" s="407"/>
      <c r="OLC1" s="407"/>
      <c r="OLD1" s="407"/>
      <c r="OLE1" s="407"/>
      <c r="OLF1" s="407"/>
      <c r="OLG1" s="407"/>
      <c r="OLH1" s="407"/>
      <c r="OLI1" s="407"/>
      <c r="OLJ1" s="407"/>
      <c r="OLK1" s="407"/>
      <c r="OLL1" s="407"/>
      <c r="OLM1" s="407"/>
      <c r="OLN1" s="407"/>
      <c r="OLO1" s="408"/>
      <c r="OLP1" s="406"/>
      <c r="OLQ1" s="407"/>
      <c r="OLR1" s="407"/>
      <c r="OLS1" s="408"/>
      <c r="OLT1" s="406"/>
      <c r="OLU1" s="407"/>
      <c r="OLV1" s="407"/>
      <c r="OLW1" s="407"/>
      <c r="OLX1" s="407"/>
      <c r="OLY1" s="407"/>
      <c r="OLZ1" s="407"/>
      <c r="OMA1" s="407"/>
      <c r="OMB1" s="407"/>
      <c r="OMC1" s="407"/>
      <c r="OMD1" s="407"/>
      <c r="OME1" s="407"/>
      <c r="OMF1" s="408"/>
      <c r="OMG1" s="406"/>
      <c r="OMH1" s="407"/>
      <c r="OMI1" s="407"/>
      <c r="OMJ1" s="407"/>
      <c r="OMK1" s="407"/>
      <c r="OML1" s="407"/>
      <c r="OMM1" s="407"/>
      <c r="OMN1" s="407"/>
      <c r="OMO1" s="407"/>
      <c r="OMP1" s="407"/>
      <c r="OMQ1" s="408"/>
      <c r="OMR1" s="406"/>
      <c r="OMS1" s="407"/>
      <c r="OMT1" s="407"/>
      <c r="OMU1" s="408"/>
      <c r="OMV1" s="409"/>
      <c r="OMW1" s="409"/>
      <c r="OMX1" s="409"/>
      <c r="OMY1" s="409"/>
      <c r="OMZ1" s="409"/>
      <c r="ONA1" s="409"/>
      <c r="ONB1" s="409"/>
      <c r="ONC1" s="409"/>
      <c r="OND1" s="359"/>
      <c r="ONE1" s="406"/>
      <c r="ONF1" s="408"/>
      <c r="ONG1" s="410"/>
      <c r="ONH1" s="411"/>
      <c r="ONI1" s="411"/>
      <c r="ONJ1" s="412"/>
      <c r="ONK1" s="405"/>
      <c r="ONL1" s="405"/>
      <c r="ONM1" s="410"/>
      <c r="ONN1" s="411"/>
      <c r="ONO1" s="411"/>
      <c r="ONP1" s="411"/>
      <c r="ONQ1" s="411"/>
      <c r="ONR1" s="412"/>
      <c r="ONS1" s="405"/>
      <c r="ONT1" s="405"/>
      <c r="ONU1" s="405"/>
      <c r="ONV1" s="24"/>
      <c r="ONW1" s="24"/>
      <c r="ONX1" s="359"/>
      <c r="ONY1" s="360"/>
      <c r="ONZ1" s="26"/>
      <c r="OOA1" s="413"/>
      <c r="OOB1" s="413"/>
      <c r="OOC1" s="413"/>
      <c r="OOD1" s="413"/>
      <c r="OOE1" s="414"/>
      <c r="OOF1" s="415"/>
      <c r="OOG1" s="416"/>
      <c r="OOH1" s="416"/>
      <c r="OOI1" s="416"/>
      <c r="OOJ1" s="416"/>
      <c r="OOK1" s="416"/>
      <c r="OOL1" s="416"/>
      <c r="OOM1" s="416"/>
      <c r="OON1" s="416"/>
      <c r="OOO1" s="416"/>
      <c r="OOP1" s="416"/>
      <c r="OOQ1" s="417"/>
      <c r="OOR1" s="413"/>
      <c r="OOS1" s="415"/>
      <c r="OOT1" s="416"/>
      <c r="OOU1" s="416"/>
      <c r="OOV1" s="416"/>
      <c r="OOW1" s="416"/>
      <c r="OOX1" s="416"/>
      <c r="OOY1" s="416"/>
      <c r="OOZ1" s="417"/>
      <c r="OPA1" s="413"/>
      <c r="OPB1" s="413"/>
      <c r="OPC1" s="413"/>
      <c r="OPD1" s="413"/>
      <c r="OPE1" s="413"/>
      <c r="OPF1" s="413"/>
      <c r="OPG1" s="413"/>
      <c r="OPH1" s="406"/>
      <c r="OPI1" s="407"/>
      <c r="OPJ1" s="407"/>
      <c r="OPK1" s="407"/>
      <c r="OPL1" s="407"/>
      <c r="OPM1" s="407"/>
      <c r="OPN1" s="407"/>
      <c r="OPO1" s="407"/>
      <c r="OPP1" s="407"/>
      <c r="OPQ1" s="408"/>
      <c r="OPR1" s="406"/>
      <c r="OPS1" s="407"/>
      <c r="OPT1" s="407"/>
      <c r="OPU1" s="408"/>
      <c r="OPV1" s="406"/>
      <c r="OPW1" s="407"/>
      <c r="OPX1" s="407"/>
      <c r="OPY1" s="407"/>
      <c r="OPZ1" s="407"/>
      <c r="OQA1" s="407"/>
      <c r="OQB1" s="407"/>
      <c r="OQC1" s="407"/>
      <c r="OQD1" s="407"/>
      <c r="OQE1" s="407"/>
      <c r="OQF1" s="407"/>
      <c r="OQG1" s="407"/>
      <c r="OQH1" s="407"/>
      <c r="OQI1" s="407"/>
      <c r="OQJ1" s="407"/>
      <c r="OQK1" s="407"/>
      <c r="OQL1" s="407"/>
      <c r="OQM1" s="407"/>
      <c r="OQN1" s="407"/>
      <c r="OQO1" s="408"/>
      <c r="OQP1" s="406"/>
      <c r="OQQ1" s="407"/>
      <c r="OQR1" s="407"/>
      <c r="OQS1" s="408"/>
      <c r="OQT1" s="406"/>
      <c r="OQU1" s="407"/>
      <c r="OQV1" s="407"/>
      <c r="OQW1" s="407"/>
      <c r="OQX1" s="407"/>
      <c r="OQY1" s="407"/>
      <c r="OQZ1" s="407"/>
      <c r="ORA1" s="407"/>
      <c r="ORB1" s="407"/>
      <c r="ORC1" s="407"/>
      <c r="ORD1" s="407"/>
      <c r="ORE1" s="407"/>
      <c r="ORF1" s="408"/>
      <c r="ORG1" s="406"/>
      <c r="ORH1" s="407"/>
      <c r="ORI1" s="407"/>
      <c r="ORJ1" s="407"/>
      <c r="ORK1" s="407"/>
      <c r="ORL1" s="407"/>
      <c r="ORM1" s="407"/>
      <c r="ORN1" s="407"/>
      <c r="ORO1" s="407"/>
      <c r="ORP1" s="407"/>
      <c r="ORQ1" s="408"/>
      <c r="ORR1" s="406"/>
      <c r="ORS1" s="407"/>
      <c r="ORT1" s="407"/>
      <c r="ORU1" s="408"/>
      <c r="ORV1" s="409"/>
      <c r="ORW1" s="409"/>
      <c r="ORX1" s="409"/>
      <c r="ORY1" s="409"/>
      <c r="ORZ1" s="409"/>
      <c r="OSA1" s="409"/>
      <c r="OSB1" s="409"/>
      <c r="OSC1" s="409"/>
      <c r="OSD1" s="359"/>
      <c r="OSE1" s="406"/>
      <c r="OSF1" s="408"/>
      <c r="OSG1" s="410"/>
      <c r="OSH1" s="411"/>
      <c r="OSI1" s="411"/>
      <c r="OSJ1" s="412"/>
      <c r="OSK1" s="405"/>
      <c r="OSL1" s="405"/>
      <c r="OSM1" s="410"/>
      <c r="OSN1" s="411"/>
      <c r="OSO1" s="411"/>
      <c r="OSP1" s="411"/>
      <c r="OSQ1" s="411"/>
      <c r="OSR1" s="412"/>
      <c r="OSS1" s="405"/>
      <c r="OST1" s="405"/>
      <c r="OSU1" s="405"/>
      <c r="OSV1" s="24"/>
      <c r="OSW1" s="24"/>
      <c r="OSX1" s="359"/>
      <c r="OSY1" s="360"/>
      <c r="OSZ1" s="26"/>
      <c r="OTA1" s="413"/>
      <c r="OTB1" s="413"/>
      <c r="OTC1" s="413"/>
      <c r="OTD1" s="413"/>
      <c r="OTE1" s="414"/>
      <c r="OTF1" s="415"/>
      <c r="OTG1" s="416"/>
      <c r="OTH1" s="416"/>
      <c r="OTI1" s="416"/>
      <c r="OTJ1" s="416"/>
      <c r="OTK1" s="416"/>
      <c r="OTL1" s="416"/>
      <c r="OTM1" s="416"/>
      <c r="OTN1" s="416"/>
      <c r="OTO1" s="416"/>
      <c r="OTP1" s="416"/>
      <c r="OTQ1" s="417"/>
      <c r="OTR1" s="413"/>
      <c r="OTS1" s="415"/>
      <c r="OTT1" s="416"/>
      <c r="OTU1" s="416"/>
      <c r="OTV1" s="416"/>
      <c r="OTW1" s="416"/>
      <c r="OTX1" s="416"/>
      <c r="OTY1" s="416"/>
      <c r="OTZ1" s="417"/>
      <c r="OUA1" s="413"/>
      <c r="OUB1" s="413"/>
      <c r="OUC1" s="413"/>
      <c r="OUD1" s="413"/>
      <c r="OUE1" s="413"/>
      <c r="OUF1" s="413"/>
      <c r="OUG1" s="413"/>
      <c r="OUH1" s="406"/>
      <c r="OUI1" s="407"/>
      <c r="OUJ1" s="407"/>
      <c r="OUK1" s="407"/>
      <c r="OUL1" s="407"/>
      <c r="OUM1" s="407"/>
      <c r="OUN1" s="407"/>
      <c r="OUO1" s="407"/>
      <c r="OUP1" s="407"/>
      <c r="OUQ1" s="408"/>
      <c r="OUR1" s="406"/>
      <c r="OUS1" s="407"/>
      <c r="OUT1" s="407"/>
      <c r="OUU1" s="408"/>
      <c r="OUV1" s="406"/>
      <c r="OUW1" s="407"/>
      <c r="OUX1" s="407"/>
      <c r="OUY1" s="407"/>
      <c r="OUZ1" s="407"/>
      <c r="OVA1" s="407"/>
      <c r="OVB1" s="407"/>
      <c r="OVC1" s="407"/>
      <c r="OVD1" s="407"/>
      <c r="OVE1" s="407"/>
      <c r="OVF1" s="407"/>
      <c r="OVG1" s="407"/>
      <c r="OVH1" s="407"/>
      <c r="OVI1" s="407"/>
      <c r="OVJ1" s="407"/>
      <c r="OVK1" s="407"/>
      <c r="OVL1" s="407"/>
      <c r="OVM1" s="407"/>
      <c r="OVN1" s="407"/>
      <c r="OVO1" s="408"/>
      <c r="OVP1" s="406"/>
      <c r="OVQ1" s="407"/>
      <c r="OVR1" s="407"/>
      <c r="OVS1" s="408"/>
      <c r="OVT1" s="406"/>
      <c r="OVU1" s="407"/>
      <c r="OVV1" s="407"/>
      <c r="OVW1" s="407"/>
      <c r="OVX1" s="407"/>
      <c r="OVY1" s="407"/>
      <c r="OVZ1" s="407"/>
      <c r="OWA1" s="407"/>
      <c r="OWB1" s="407"/>
      <c r="OWC1" s="407"/>
      <c r="OWD1" s="407"/>
      <c r="OWE1" s="407"/>
      <c r="OWF1" s="408"/>
      <c r="OWG1" s="406"/>
      <c r="OWH1" s="407"/>
      <c r="OWI1" s="407"/>
      <c r="OWJ1" s="407"/>
      <c r="OWK1" s="407"/>
      <c r="OWL1" s="407"/>
      <c r="OWM1" s="407"/>
      <c r="OWN1" s="407"/>
      <c r="OWO1" s="407"/>
      <c r="OWP1" s="407"/>
      <c r="OWQ1" s="408"/>
      <c r="OWR1" s="406"/>
      <c r="OWS1" s="407"/>
      <c r="OWT1" s="407"/>
      <c r="OWU1" s="408"/>
      <c r="OWV1" s="409"/>
      <c r="OWW1" s="409"/>
      <c r="OWX1" s="409"/>
      <c r="OWY1" s="409"/>
      <c r="OWZ1" s="409"/>
      <c r="OXA1" s="409"/>
      <c r="OXB1" s="409"/>
      <c r="OXC1" s="409"/>
      <c r="OXD1" s="359"/>
      <c r="OXE1" s="406"/>
      <c r="OXF1" s="408"/>
      <c r="OXG1" s="410"/>
      <c r="OXH1" s="411"/>
      <c r="OXI1" s="411"/>
      <c r="OXJ1" s="412"/>
      <c r="OXK1" s="405"/>
      <c r="OXL1" s="405"/>
      <c r="OXM1" s="410"/>
      <c r="OXN1" s="411"/>
      <c r="OXO1" s="411"/>
      <c r="OXP1" s="411"/>
      <c r="OXQ1" s="411"/>
      <c r="OXR1" s="412"/>
      <c r="OXS1" s="405"/>
      <c r="OXT1" s="405"/>
      <c r="OXU1" s="405"/>
      <c r="OXV1" s="24"/>
      <c r="OXW1" s="24"/>
      <c r="OXX1" s="359"/>
      <c r="OXY1" s="360"/>
      <c r="OXZ1" s="26"/>
      <c r="OYA1" s="413"/>
      <c r="OYB1" s="413"/>
      <c r="OYC1" s="413"/>
      <c r="OYD1" s="413"/>
      <c r="OYE1" s="414"/>
      <c r="OYF1" s="415"/>
      <c r="OYG1" s="416"/>
      <c r="OYH1" s="416"/>
      <c r="OYI1" s="416"/>
      <c r="OYJ1" s="416"/>
      <c r="OYK1" s="416"/>
      <c r="OYL1" s="416"/>
      <c r="OYM1" s="416"/>
      <c r="OYN1" s="416"/>
      <c r="OYO1" s="416"/>
      <c r="OYP1" s="416"/>
      <c r="OYQ1" s="417"/>
      <c r="OYR1" s="413"/>
      <c r="OYS1" s="415"/>
      <c r="OYT1" s="416"/>
      <c r="OYU1" s="416"/>
      <c r="OYV1" s="416"/>
      <c r="OYW1" s="416"/>
      <c r="OYX1" s="416"/>
      <c r="OYY1" s="416"/>
      <c r="OYZ1" s="417"/>
      <c r="OZA1" s="413"/>
      <c r="OZB1" s="413"/>
      <c r="OZC1" s="413"/>
      <c r="OZD1" s="413"/>
      <c r="OZE1" s="413"/>
      <c r="OZF1" s="413"/>
      <c r="OZG1" s="413"/>
      <c r="OZH1" s="406"/>
      <c r="OZI1" s="407"/>
      <c r="OZJ1" s="407"/>
      <c r="OZK1" s="407"/>
      <c r="OZL1" s="407"/>
      <c r="OZM1" s="407"/>
      <c r="OZN1" s="407"/>
      <c r="OZO1" s="407"/>
      <c r="OZP1" s="407"/>
      <c r="OZQ1" s="408"/>
      <c r="OZR1" s="406"/>
      <c r="OZS1" s="407"/>
      <c r="OZT1" s="407"/>
      <c r="OZU1" s="408"/>
      <c r="OZV1" s="406"/>
      <c r="OZW1" s="407"/>
      <c r="OZX1" s="407"/>
      <c r="OZY1" s="407"/>
      <c r="OZZ1" s="407"/>
      <c r="PAA1" s="407"/>
      <c r="PAB1" s="407"/>
      <c r="PAC1" s="407"/>
      <c r="PAD1" s="407"/>
      <c r="PAE1" s="407"/>
      <c r="PAF1" s="407"/>
      <c r="PAG1" s="407"/>
      <c r="PAH1" s="407"/>
      <c r="PAI1" s="407"/>
      <c r="PAJ1" s="407"/>
      <c r="PAK1" s="407"/>
      <c r="PAL1" s="407"/>
      <c r="PAM1" s="407"/>
      <c r="PAN1" s="407"/>
      <c r="PAO1" s="408"/>
      <c r="PAP1" s="406"/>
      <c r="PAQ1" s="407"/>
      <c r="PAR1" s="407"/>
      <c r="PAS1" s="408"/>
      <c r="PAT1" s="406"/>
      <c r="PAU1" s="407"/>
      <c r="PAV1" s="407"/>
      <c r="PAW1" s="407"/>
      <c r="PAX1" s="407"/>
      <c r="PAY1" s="407"/>
      <c r="PAZ1" s="407"/>
      <c r="PBA1" s="407"/>
      <c r="PBB1" s="407"/>
      <c r="PBC1" s="407"/>
      <c r="PBD1" s="407"/>
      <c r="PBE1" s="407"/>
      <c r="PBF1" s="408"/>
      <c r="PBG1" s="406"/>
      <c r="PBH1" s="407"/>
      <c r="PBI1" s="407"/>
      <c r="PBJ1" s="407"/>
      <c r="PBK1" s="407"/>
      <c r="PBL1" s="407"/>
      <c r="PBM1" s="407"/>
      <c r="PBN1" s="407"/>
      <c r="PBO1" s="407"/>
      <c r="PBP1" s="407"/>
      <c r="PBQ1" s="408"/>
      <c r="PBR1" s="406"/>
      <c r="PBS1" s="407"/>
      <c r="PBT1" s="407"/>
      <c r="PBU1" s="408"/>
      <c r="PBV1" s="409"/>
      <c r="PBW1" s="409"/>
      <c r="PBX1" s="409"/>
      <c r="PBY1" s="409"/>
      <c r="PBZ1" s="409"/>
      <c r="PCA1" s="409"/>
      <c r="PCB1" s="409"/>
      <c r="PCC1" s="409"/>
      <c r="PCD1" s="359"/>
      <c r="PCE1" s="406"/>
      <c r="PCF1" s="408"/>
      <c r="PCG1" s="410"/>
      <c r="PCH1" s="411"/>
      <c r="PCI1" s="411"/>
      <c r="PCJ1" s="412"/>
      <c r="PCK1" s="405"/>
      <c r="PCL1" s="405"/>
      <c r="PCM1" s="410"/>
      <c r="PCN1" s="411"/>
      <c r="PCO1" s="411"/>
      <c r="PCP1" s="411"/>
      <c r="PCQ1" s="411"/>
      <c r="PCR1" s="412"/>
      <c r="PCS1" s="405"/>
      <c r="PCT1" s="405"/>
      <c r="PCU1" s="405"/>
      <c r="PCV1" s="24"/>
      <c r="PCW1" s="24"/>
      <c r="PCX1" s="359"/>
      <c r="PCY1" s="360"/>
      <c r="PCZ1" s="26"/>
      <c r="PDA1" s="413"/>
      <c r="PDB1" s="413"/>
      <c r="PDC1" s="413"/>
      <c r="PDD1" s="413"/>
      <c r="PDE1" s="414"/>
      <c r="PDF1" s="415"/>
      <c r="PDG1" s="416"/>
      <c r="PDH1" s="416"/>
      <c r="PDI1" s="416"/>
      <c r="PDJ1" s="416"/>
      <c r="PDK1" s="416"/>
      <c r="PDL1" s="416"/>
      <c r="PDM1" s="416"/>
      <c r="PDN1" s="416"/>
      <c r="PDO1" s="416"/>
      <c r="PDP1" s="416"/>
      <c r="PDQ1" s="417"/>
      <c r="PDR1" s="413"/>
      <c r="PDS1" s="415"/>
      <c r="PDT1" s="416"/>
      <c r="PDU1" s="416"/>
      <c r="PDV1" s="416"/>
      <c r="PDW1" s="416"/>
      <c r="PDX1" s="416"/>
      <c r="PDY1" s="416"/>
      <c r="PDZ1" s="417"/>
      <c r="PEA1" s="413"/>
      <c r="PEB1" s="413"/>
      <c r="PEC1" s="413"/>
      <c r="PED1" s="413"/>
      <c r="PEE1" s="413"/>
      <c r="PEF1" s="413"/>
      <c r="PEG1" s="413"/>
      <c r="PEH1" s="406"/>
      <c r="PEI1" s="407"/>
      <c r="PEJ1" s="407"/>
      <c r="PEK1" s="407"/>
      <c r="PEL1" s="407"/>
      <c r="PEM1" s="407"/>
      <c r="PEN1" s="407"/>
      <c r="PEO1" s="407"/>
      <c r="PEP1" s="407"/>
      <c r="PEQ1" s="408"/>
      <c r="PER1" s="406"/>
      <c r="PES1" s="407"/>
      <c r="PET1" s="407"/>
      <c r="PEU1" s="408"/>
      <c r="PEV1" s="406"/>
      <c r="PEW1" s="407"/>
      <c r="PEX1" s="407"/>
      <c r="PEY1" s="407"/>
      <c r="PEZ1" s="407"/>
      <c r="PFA1" s="407"/>
      <c r="PFB1" s="407"/>
      <c r="PFC1" s="407"/>
      <c r="PFD1" s="407"/>
      <c r="PFE1" s="407"/>
      <c r="PFF1" s="407"/>
      <c r="PFG1" s="407"/>
      <c r="PFH1" s="407"/>
      <c r="PFI1" s="407"/>
      <c r="PFJ1" s="407"/>
      <c r="PFK1" s="407"/>
      <c r="PFL1" s="407"/>
      <c r="PFM1" s="407"/>
      <c r="PFN1" s="407"/>
      <c r="PFO1" s="408"/>
      <c r="PFP1" s="406"/>
      <c r="PFQ1" s="407"/>
      <c r="PFR1" s="407"/>
      <c r="PFS1" s="408"/>
      <c r="PFT1" s="406"/>
      <c r="PFU1" s="407"/>
      <c r="PFV1" s="407"/>
      <c r="PFW1" s="407"/>
      <c r="PFX1" s="407"/>
      <c r="PFY1" s="407"/>
      <c r="PFZ1" s="407"/>
      <c r="PGA1" s="407"/>
      <c r="PGB1" s="407"/>
      <c r="PGC1" s="407"/>
      <c r="PGD1" s="407"/>
      <c r="PGE1" s="407"/>
      <c r="PGF1" s="408"/>
      <c r="PGG1" s="406"/>
      <c r="PGH1" s="407"/>
      <c r="PGI1" s="407"/>
      <c r="PGJ1" s="407"/>
      <c r="PGK1" s="407"/>
      <c r="PGL1" s="407"/>
      <c r="PGM1" s="407"/>
      <c r="PGN1" s="407"/>
      <c r="PGO1" s="407"/>
      <c r="PGP1" s="407"/>
      <c r="PGQ1" s="408"/>
      <c r="PGR1" s="406"/>
      <c r="PGS1" s="407"/>
      <c r="PGT1" s="407"/>
      <c r="PGU1" s="408"/>
      <c r="PGV1" s="409"/>
      <c r="PGW1" s="409"/>
      <c r="PGX1" s="409"/>
      <c r="PGY1" s="409"/>
      <c r="PGZ1" s="409"/>
      <c r="PHA1" s="409"/>
      <c r="PHB1" s="409"/>
      <c r="PHC1" s="409"/>
      <c r="PHD1" s="359"/>
      <c r="PHE1" s="406"/>
      <c r="PHF1" s="408"/>
      <c r="PHG1" s="410"/>
      <c r="PHH1" s="411"/>
      <c r="PHI1" s="411"/>
      <c r="PHJ1" s="412"/>
      <c r="PHK1" s="405"/>
      <c r="PHL1" s="405"/>
      <c r="PHM1" s="410"/>
      <c r="PHN1" s="411"/>
      <c r="PHO1" s="411"/>
      <c r="PHP1" s="411"/>
      <c r="PHQ1" s="411"/>
      <c r="PHR1" s="412"/>
      <c r="PHS1" s="405"/>
      <c r="PHT1" s="405"/>
      <c r="PHU1" s="405"/>
      <c r="PHV1" s="24"/>
      <c r="PHW1" s="24"/>
      <c r="PHX1" s="359"/>
      <c r="PHY1" s="360"/>
      <c r="PHZ1" s="26"/>
      <c r="PIA1" s="413"/>
      <c r="PIB1" s="413"/>
      <c r="PIC1" s="413"/>
      <c r="PID1" s="413"/>
      <c r="PIE1" s="414"/>
      <c r="PIF1" s="415"/>
      <c r="PIG1" s="416"/>
      <c r="PIH1" s="416"/>
      <c r="PII1" s="416"/>
      <c r="PIJ1" s="416"/>
      <c r="PIK1" s="416"/>
      <c r="PIL1" s="416"/>
      <c r="PIM1" s="416"/>
      <c r="PIN1" s="416"/>
      <c r="PIO1" s="416"/>
      <c r="PIP1" s="416"/>
      <c r="PIQ1" s="417"/>
      <c r="PIR1" s="413"/>
      <c r="PIS1" s="415"/>
      <c r="PIT1" s="416"/>
      <c r="PIU1" s="416"/>
      <c r="PIV1" s="416"/>
      <c r="PIW1" s="416"/>
      <c r="PIX1" s="416"/>
      <c r="PIY1" s="416"/>
      <c r="PIZ1" s="417"/>
      <c r="PJA1" s="413"/>
      <c r="PJB1" s="413"/>
      <c r="PJC1" s="413"/>
      <c r="PJD1" s="413"/>
      <c r="PJE1" s="413"/>
      <c r="PJF1" s="413"/>
      <c r="PJG1" s="413"/>
      <c r="PJH1" s="406"/>
      <c r="PJI1" s="407"/>
      <c r="PJJ1" s="407"/>
      <c r="PJK1" s="407"/>
      <c r="PJL1" s="407"/>
      <c r="PJM1" s="407"/>
      <c r="PJN1" s="407"/>
      <c r="PJO1" s="407"/>
      <c r="PJP1" s="407"/>
      <c r="PJQ1" s="408"/>
      <c r="PJR1" s="406"/>
      <c r="PJS1" s="407"/>
      <c r="PJT1" s="407"/>
      <c r="PJU1" s="408"/>
      <c r="PJV1" s="406"/>
      <c r="PJW1" s="407"/>
      <c r="PJX1" s="407"/>
      <c r="PJY1" s="407"/>
      <c r="PJZ1" s="407"/>
      <c r="PKA1" s="407"/>
      <c r="PKB1" s="407"/>
      <c r="PKC1" s="407"/>
      <c r="PKD1" s="407"/>
      <c r="PKE1" s="407"/>
      <c r="PKF1" s="407"/>
      <c r="PKG1" s="407"/>
      <c r="PKH1" s="407"/>
      <c r="PKI1" s="407"/>
      <c r="PKJ1" s="407"/>
      <c r="PKK1" s="407"/>
      <c r="PKL1" s="407"/>
      <c r="PKM1" s="407"/>
      <c r="PKN1" s="407"/>
      <c r="PKO1" s="408"/>
      <c r="PKP1" s="406"/>
      <c r="PKQ1" s="407"/>
      <c r="PKR1" s="407"/>
      <c r="PKS1" s="408"/>
      <c r="PKT1" s="406"/>
      <c r="PKU1" s="407"/>
      <c r="PKV1" s="407"/>
      <c r="PKW1" s="407"/>
      <c r="PKX1" s="407"/>
      <c r="PKY1" s="407"/>
      <c r="PKZ1" s="407"/>
      <c r="PLA1" s="407"/>
      <c r="PLB1" s="407"/>
      <c r="PLC1" s="407"/>
      <c r="PLD1" s="407"/>
      <c r="PLE1" s="407"/>
      <c r="PLF1" s="408"/>
      <c r="PLG1" s="406"/>
      <c r="PLH1" s="407"/>
      <c r="PLI1" s="407"/>
      <c r="PLJ1" s="407"/>
      <c r="PLK1" s="407"/>
      <c r="PLL1" s="407"/>
      <c r="PLM1" s="407"/>
      <c r="PLN1" s="407"/>
      <c r="PLO1" s="407"/>
      <c r="PLP1" s="407"/>
      <c r="PLQ1" s="408"/>
      <c r="PLR1" s="406"/>
      <c r="PLS1" s="407"/>
      <c r="PLT1" s="407"/>
      <c r="PLU1" s="408"/>
      <c r="PLV1" s="409"/>
      <c r="PLW1" s="409"/>
      <c r="PLX1" s="409"/>
      <c r="PLY1" s="409"/>
      <c r="PLZ1" s="409"/>
      <c r="PMA1" s="409"/>
      <c r="PMB1" s="409"/>
      <c r="PMC1" s="409"/>
      <c r="PMD1" s="359"/>
      <c r="PME1" s="406"/>
      <c r="PMF1" s="408"/>
      <c r="PMG1" s="410"/>
      <c r="PMH1" s="411"/>
      <c r="PMI1" s="411"/>
      <c r="PMJ1" s="412"/>
      <c r="PMK1" s="405"/>
      <c r="PML1" s="405"/>
      <c r="PMM1" s="410"/>
      <c r="PMN1" s="411"/>
      <c r="PMO1" s="411"/>
      <c r="PMP1" s="411"/>
      <c r="PMQ1" s="411"/>
      <c r="PMR1" s="412"/>
      <c r="PMS1" s="405"/>
      <c r="PMT1" s="405"/>
      <c r="PMU1" s="405"/>
      <c r="PMV1" s="24"/>
      <c r="PMW1" s="24"/>
      <c r="PMX1" s="359"/>
      <c r="PMY1" s="360"/>
      <c r="PMZ1" s="26"/>
      <c r="PNA1" s="413"/>
      <c r="PNB1" s="413"/>
      <c r="PNC1" s="413"/>
      <c r="PND1" s="413"/>
      <c r="PNE1" s="414"/>
      <c r="PNF1" s="415"/>
      <c r="PNG1" s="416"/>
      <c r="PNH1" s="416"/>
      <c r="PNI1" s="416"/>
      <c r="PNJ1" s="416"/>
      <c r="PNK1" s="416"/>
      <c r="PNL1" s="416"/>
      <c r="PNM1" s="416"/>
      <c r="PNN1" s="416"/>
      <c r="PNO1" s="416"/>
      <c r="PNP1" s="416"/>
      <c r="PNQ1" s="417"/>
      <c r="PNR1" s="413"/>
      <c r="PNS1" s="415"/>
      <c r="PNT1" s="416"/>
      <c r="PNU1" s="416"/>
      <c r="PNV1" s="416"/>
      <c r="PNW1" s="416"/>
      <c r="PNX1" s="416"/>
      <c r="PNY1" s="416"/>
      <c r="PNZ1" s="417"/>
      <c r="POA1" s="413"/>
      <c r="POB1" s="413"/>
      <c r="POC1" s="413"/>
      <c r="POD1" s="413"/>
      <c r="POE1" s="413"/>
      <c r="POF1" s="413"/>
      <c r="POG1" s="413"/>
      <c r="POH1" s="406"/>
      <c r="POI1" s="407"/>
      <c r="POJ1" s="407"/>
      <c r="POK1" s="407"/>
      <c r="POL1" s="407"/>
      <c r="POM1" s="407"/>
      <c r="PON1" s="407"/>
      <c r="POO1" s="407"/>
      <c r="POP1" s="407"/>
      <c r="POQ1" s="408"/>
      <c r="POR1" s="406"/>
      <c r="POS1" s="407"/>
      <c r="POT1" s="407"/>
      <c r="POU1" s="408"/>
      <c r="POV1" s="406"/>
      <c r="POW1" s="407"/>
      <c r="POX1" s="407"/>
      <c r="POY1" s="407"/>
      <c r="POZ1" s="407"/>
      <c r="PPA1" s="407"/>
      <c r="PPB1" s="407"/>
      <c r="PPC1" s="407"/>
      <c r="PPD1" s="407"/>
      <c r="PPE1" s="407"/>
      <c r="PPF1" s="407"/>
      <c r="PPG1" s="407"/>
      <c r="PPH1" s="407"/>
      <c r="PPI1" s="407"/>
      <c r="PPJ1" s="407"/>
      <c r="PPK1" s="407"/>
      <c r="PPL1" s="407"/>
      <c r="PPM1" s="407"/>
      <c r="PPN1" s="407"/>
      <c r="PPO1" s="408"/>
      <c r="PPP1" s="406"/>
      <c r="PPQ1" s="407"/>
      <c r="PPR1" s="407"/>
      <c r="PPS1" s="408"/>
      <c r="PPT1" s="406"/>
      <c r="PPU1" s="407"/>
      <c r="PPV1" s="407"/>
      <c r="PPW1" s="407"/>
      <c r="PPX1" s="407"/>
      <c r="PPY1" s="407"/>
      <c r="PPZ1" s="407"/>
      <c r="PQA1" s="407"/>
      <c r="PQB1" s="407"/>
      <c r="PQC1" s="407"/>
      <c r="PQD1" s="407"/>
      <c r="PQE1" s="407"/>
      <c r="PQF1" s="408"/>
      <c r="PQG1" s="406"/>
      <c r="PQH1" s="407"/>
      <c r="PQI1" s="407"/>
      <c r="PQJ1" s="407"/>
      <c r="PQK1" s="407"/>
      <c r="PQL1" s="407"/>
      <c r="PQM1" s="407"/>
      <c r="PQN1" s="407"/>
      <c r="PQO1" s="407"/>
      <c r="PQP1" s="407"/>
      <c r="PQQ1" s="408"/>
      <c r="PQR1" s="406"/>
      <c r="PQS1" s="407"/>
      <c r="PQT1" s="407"/>
      <c r="PQU1" s="408"/>
      <c r="PQV1" s="409"/>
      <c r="PQW1" s="409"/>
      <c r="PQX1" s="409"/>
      <c r="PQY1" s="409"/>
      <c r="PQZ1" s="409"/>
      <c r="PRA1" s="409"/>
      <c r="PRB1" s="409"/>
      <c r="PRC1" s="409"/>
      <c r="PRD1" s="359"/>
      <c r="PRE1" s="406"/>
      <c r="PRF1" s="408"/>
      <c r="PRG1" s="410"/>
      <c r="PRH1" s="411"/>
      <c r="PRI1" s="411"/>
      <c r="PRJ1" s="412"/>
      <c r="PRK1" s="405"/>
      <c r="PRL1" s="405"/>
      <c r="PRM1" s="410"/>
      <c r="PRN1" s="411"/>
      <c r="PRO1" s="411"/>
      <c r="PRP1" s="411"/>
      <c r="PRQ1" s="411"/>
      <c r="PRR1" s="412"/>
      <c r="PRS1" s="405"/>
      <c r="PRT1" s="405"/>
      <c r="PRU1" s="405"/>
      <c r="PRV1" s="24"/>
      <c r="PRW1" s="24"/>
      <c r="PRX1" s="359"/>
      <c r="PRY1" s="360"/>
      <c r="PRZ1" s="26"/>
      <c r="PSA1" s="413"/>
      <c r="PSB1" s="413"/>
      <c r="PSC1" s="413"/>
      <c r="PSD1" s="413"/>
      <c r="PSE1" s="414"/>
      <c r="PSF1" s="415"/>
      <c r="PSG1" s="416"/>
      <c r="PSH1" s="416"/>
      <c r="PSI1" s="416"/>
      <c r="PSJ1" s="416"/>
      <c r="PSK1" s="416"/>
      <c r="PSL1" s="416"/>
      <c r="PSM1" s="416"/>
      <c r="PSN1" s="416"/>
      <c r="PSO1" s="416"/>
      <c r="PSP1" s="416"/>
      <c r="PSQ1" s="417"/>
      <c r="PSR1" s="413"/>
      <c r="PSS1" s="415"/>
      <c r="PST1" s="416"/>
      <c r="PSU1" s="416"/>
      <c r="PSV1" s="416"/>
      <c r="PSW1" s="416"/>
      <c r="PSX1" s="416"/>
      <c r="PSY1" s="416"/>
      <c r="PSZ1" s="417"/>
      <c r="PTA1" s="413"/>
      <c r="PTB1" s="413"/>
      <c r="PTC1" s="413"/>
      <c r="PTD1" s="413"/>
      <c r="PTE1" s="413"/>
      <c r="PTF1" s="413"/>
      <c r="PTG1" s="413"/>
      <c r="PTH1" s="406"/>
      <c r="PTI1" s="407"/>
      <c r="PTJ1" s="407"/>
      <c r="PTK1" s="407"/>
      <c r="PTL1" s="407"/>
      <c r="PTM1" s="407"/>
      <c r="PTN1" s="407"/>
      <c r="PTO1" s="407"/>
      <c r="PTP1" s="407"/>
      <c r="PTQ1" s="408"/>
      <c r="PTR1" s="406"/>
      <c r="PTS1" s="407"/>
      <c r="PTT1" s="407"/>
      <c r="PTU1" s="408"/>
      <c r="PTV1" s="406"/>
      <c r="PTW1" s="407"/>
      <c r="PTX1" s="407"/>
      <c r="PTY1" s="407"/>
      <c r="PTZ1" s="407"/>
      <c r="PUA1" s="407"/>
      <c r="PUB1" s="407"/>
      <c r="PUC1" s="407"/>
      <c r="PUD1" s="407"/>
      <c r="PUE1" s="407"/>
      <c r="PUF1" s="407"/>
      <c r="PUG1" s="407"/>
      <c r="PUH1" s="407"/>
      <c r="PUI1" s="407"/>
      <c r="PUJ1" s="407"/>
      <c r="PUK1" s="407"/>
      <c r="PUL1" s="407"/>
      <c r="PUM1" s="407"/>
      <c r="PUN1" s="407"/>
      <c r="PUO1" s="408"/>
      <c r="PUP1" s="406"/>
      <c r="PUQ1" s="407"/>
      <c r="PUR1" s="407"/>
      <c r="PUS1" s="408"/>
      <c r="PUT1" s="406"/>
      <c r="PUU1" s="407"/>
      <c r="PUV1" s="407"/>
      <c r="PUW1" s="407"/>
      <c r="PUX1" s="407"/>
      <c r="PUY1" s="407"/>
      <c r="PUZ1" s="407"/>
      <c r="PVA1" s="407"/>
      <c r="PVB1" s="407"/>
      <c r="PVC1" s="407"/>
      <c r="PVD1" s="407"/>
      <c r="PVE1" s="407"/>
      <c r="PVF1" s="408"/>
      <c r="PVG1" s="406"/>
      <c r="PVH1" s="407"/>
      <c r="PVI1" s="407"/>
      <c r="PVJ1" s="407"/>
      <c r="PVK1" s="407"/>
      <c r="PVL1" s="407"/>
      <c r="PVM1" s="407"/>
      <c r="PVN1" s="407"/>
      <c r="PVO1" s="407"/>
      <c r="PVP1" s="407"/>
      <c r="PVQ1" s="408"/>
      <c r="PVR1" s="406"/>
      <c r="PVS1" s="407"/>
      <c r="PVT1" s="407"/>
      <c r="PVU1" s="408"/>
      <c r="PVV1" s="409"/>
      <c r="PVW1" s="409"/>
      <c r="PVX1" s="409"/>
      <c r="PVY1" s="409"/>
      <c r="PVZ1" s="409"/>
      <c r="PWA1" s="409"/>
      <c r="PWB1" s="409"/>
      <c r="PWC1" s="409"/>
      <c r="PWD1" s="359"/>
      <c r="PWE1" s="406"/>
      <c r="PWF1" s="408"/>
      <c r="PWG1" s="410"/>
      <c r="PWH1" s="411"/>
      <c r="PWI1" s="411"/>
      <c r="PWJ1" s="412"/>
      <c r="PWK1" s="405"/>
      <c r="PWL1" s="405"/>
      <c r="PWM1" s="410"/>
      <c r="PWN1" s="411"/>
      <c r="PWO1" s="411"/>
      <c r="PWP1" s="411"/>
      <c r="PWQ1" s="411"/>
      <c r="PWR1" s="412"/>
      <c r="PWS1" s="405"/>
      <c r="PWT1" s="405"/>
      <c r="PWU1" s="405"/>
      <c r="PWV1" s="24"/>
      <c r="PWW1" s="24"/>
      <c r="PWX1" s="359"/>
      <c r="PWY1" s="360"/>
      <c r="PWZ1" s="26"/>
      <c r="PXA1" s="413"/>
      <c r="PXB1" s="413"/>
      <c r="PXC1" s="413"/>
      <c r="PXD1" s="413"/>
      <c r="PXE1" s="414"/>
      <c r="PXF1" s="415"/>
      <c r="PXG1" s="416"/>
      <c r="PXH1" s="416"/>
      <c r="PXI1" s="416"/>
      <c r="PXJ1" s="416"/>
      <c r="PXK1" s="416"/>
      <c r="PXL1" s="416"/>
      <c r="PXM1" s="416"/>
      <c r="PXN1" s="416"/>
      <c r="PXO1" s="416"/>
      <c r="PXP1" s="416"/>
      <c r="PXQ1" s="417"/>
      <c r="PXR1" s="413"/>
      <c r="PXS1" s="415"/>
      <c r="PXT1" s="416"/>
      <c r="PXU1" s="416"/>
      <c r="PXV1" s="416"/>
      <c r="PXW1" s="416"/>
      <c r="PXX1" s="416"/>
      <c r="PXY1" s="416"/>
      <c r="PXZ1" s="417"/>
      <c r="PYA1" s="413"/>
      <c r="PYB1" s="413"/>
      <c r="PYC1" s="413"/>
      <c r="PYD1" s="413"/>
      <c r="PYE1" s="413"/>
      <c r="PYF1" s="413"/>
      <c r="PYG1" s="413"/>
      <c r="PYH1" s="406"/>
      <c r="PYI1" s="407"/>
      <c r="PYJ1" s="407"/>
      <c r="PYK1" s="407"/>
      <c r="PYL1" s="407"/>
      <c r="PYM1" s="407"/>
      <c r="PYN1" s="407"/>
      <c r="PYO1" s="407"/>
      <c r="PYP1" s="407"/>
      <c r="PYQ1" s="408"/>
      <c r="PYR1" s="406"/>
      <c r="PYS1" s="407"/>
      <c r="PYT1" s="407"/>
      <c r="PYU1" s="408"/>
      <c r="PYV1" s="406"/>
      <c r="PYW1" s="407"/>
      <c r="PYX1" s="407"/>
      <c r="PYY1" s="407"/>
      <c r="PYZ1" s="407"/>
      <c r="PZA1" s="407"/>
      <c r="PZB1" s="407"/>
      <c r="PZC1" s="407"/>
      <c r="PZD1" s="407"/>
      <c r="PZE1" s="407"/>
      <c r="PZF1" s="407"/>
      <c r="PZG1" s="407"/>
      <c r="PZH1" s="407"/>
      <c r="PZI1" s="407"/>
      <c r="PZJ1" s="407"/>
      <c r="PZK1" s="407"/>
      <c r="PZL1" s="407"/>
      <c r="PZM1" s="407"/>
      <c r="PZN1" s="407"/>
      <c r="PZO1" s="408"/>
      <c r="PZP1" s="406"/>
      <c r="PZQ1" s="407"/>
      <c r="PZR1" s="407"/>
      <c r="PZS1" s="408"/>
      <c r="PZT1" s="406"/>
      <c r="PZU1" s="407"/>
      <c r="PZV1" s="407"/>
      <c r="PZW1" s="407"/>
      <c r="PZX1" s="407"/>
      <c r="PZY1" s="407"/>
      <c r="PZZ1" s="407"/>
      <c r="QAA1" s="407"/>
      <c r="QAB1" s="407"/>
      <c r="QAC1" s="407"/>
      <c r="QAD1" s="407"/>
      <c r="QAE1" s="407"/>
      <c r="QAF1" s="408"/>
      <c r="QAG1" s="406"/>
      <c r="QAH1" s="407"/>
      <c r="QAI1" s="407"/>
      <c r="QAJ1" s="407"/>
      <c r="QAK1" s="407"/>
      <c r="QAL1" s="407"/>
      <c r="QAM1" s="407"/>
      <c r="QAN1" s="407"/>
      <c r="QAO1" s="407"/>
      <c r="QAP1" s="407"/>
      <c r="QAQ1" s="408"/>
      <c r="QAR1" s="406"/>
      <c r="QAS1" s="407"/>
      <c r="QAT1" s="407"/>
      <c r="QAU1" s="408"/>
      <c r="QAV1" s="409"/>
      <c r="QAW1" s="409"/>
      <c r="QAX1" s="409"/>
      <c r="QAY1" s="409"/>
      <c r="QAZ1" s="409"/>
      <c r="QBA1" s="409"/>
      <c r="QBB1" s="409"/>
      <c r="QBC1" s="409"/>
      <c r="QBD1" s="359"/>
      <c r="QBE1" s="406"/>
      <c r="QBF1" s="408"/>
      <c r="QBG1" s="410"/>
      <c r="QBH1" s="411"/>
      <c r="QBI1" s="411"/>
      <c r="QBJ1" s="412"/>
      <c r="QBK1" s="405"/>
      <c r="QBL1" s="405"/>
      <c r="QBM1" s="410"/>
      <c r="QBN1" s="411"/>
      <c r="QBO1" s="411"/>
      <c r="QBP1" s="411"/>
      <c r="QBQ1" s="411"/>
      <c r="QBR1" s="412"/>
      <c r="QBS1" s="405"/>
      <c r="QBT1" s="405"/>
      <c r="QBU1" s="405"/>
      <c r="QBV1" s="24"/>
      <c r="QBW1" s="24"/>
      <c r="QBX1" s="359"/>
      <c r="QBY1" s="360"/>
      <c r="QBZ1" s="26"/>
      <c r="QCA1" s="413"/>
      <c r="QCB1" s="413"/>
      <c r="QCC1" s="413"/>
      <c r="QCD1" s="413"/>
      <c r="QCE1" s="414"/>
      <c r="QCF1" s="415"/>
      <c r="QCG1" s="416"/>
      <c r="QCH1" s="416"/>
      <c r="QCI1" s="416"/>
      <c r="QCJ1" s="416"/>
      <c r="QCK1" s="416"/>
      <c r="QCL1" s="416"/>
      <c r="QCM1" s="416"/>
      <c r="QCN1" s="416"/>
      <c r="QCO1" s="416"/>
      <c r="QCP1" s="416"/>
      <c r="QCQ1" s="417"/>
      <c r="QCR1" s="413"/>
      <c r="QCS1" s="415"/>
      <c r="QCT1" s="416"/>
      <c r="QCU1" s="416"/>
      <c r="QCV1" s="416"/>
      <c r="QCW1" s="416"/>
      <c r="QCX1" s="416"/>
      <c r="QCY1" s="416"/>
      <c r="QCZ1" s="417"/>
      <c r="QDA1" s="413"/>
      <c r="QDB1" s="413"/>
      <c r="QDC1" s="413"/>
      <c r="QDD1" s="413"/>
      <c r="QDE1" s="413"/>
      <c r="QDF1" s="413"/>
      <c r="QDG1" s="413"/>
      <c r="QDH1" s="406"/>
      <c r="QDI1" s="407"/>
      <c r="QDJ1" s="407"/>
      <c r="QDK1" s="407"/>
      <c r="QDL1" s="407"/>
      <c r="QDM1" s="407"/>
      <c r="QDN1" s="407"/>
      <c r="QDO1" s="407"/>
      <c r="QDP1" s="407"/>
      <c r="QDQ1" s="408"/>
      <c r="QDR1" s="406"/>
      <c r="QDS1" s="407"/>
      <c r="QDT1" s="407"/>
      <c r="QDU1" s="408"/>
      <c r="QDV1" s="406"/>
      <c r="QDW1" s="407"/>
      <c r="QDX1" s="407"/>
      <c r="QDY1" s="407"/>
      <c r="QDZ1" s="407"/>
      <c r="QEA1" s="407"/>
      <c r="QEB1" s="407"/>
      <c r="QEC1" s="407"/>
      <c r="QED1" s="407"/>
      <c r="QEE1" s="407"/>
      <c r="QEF1" s="407"/>
      <c r="QEG1" s="407"/>
      <c r="QEH1" s="407"/>
      <c r="QEI1" s="407"/>
      <c r="QEJ1" s="407"/>
      <c r="QEK1" s="407"/>
      <c r="QEL1" s="407"/>
      <c r="QEM1" s="407"/>
      <c r="QEN1" s="407"/>
      <c r="QEO1" s="408"/>
      <c r="QEP1" s="406"/>
      <c r="QEQ1" s="407"/>
      <c r="QER1" s="407"/>
      <c r="QES1" s="408"/>
      <c r="QET1" s="406"/>
      <c r="QEU1" s="407"/>
      <c r="QEV1" s="407"/>
      <c r="QEW1" s="407"/>
      <c r="QEX1" s="407"/>
      <c r="QEY1" s="407"/>
      <c r="QEZ1" s="407"/>
      <c r="QFA1" s="407"/>
      <c r="QFB1" s="407"/>
      <c r="QFC1" s="407"/>
      <c r="QFD1" s="407"/>
      <c r="QFE1" s="407"/>
      <c r="QFF1" s="408"/>
      <c r="QFG1" s="406"/>
      <c r="QFH1" s="407"/>
      <c r="QFI1" s="407"/>
      <c r="QFJ1" s="407"/>
      <c r="QFK1" s="407"/>
      <c r="QFL1" s="407"/>
      <c r="QFM1" s="407"/>
      <c r="QFN1" s="407"/>
      <c r="QFO1" s="407"/>
      <c r="QFP1" s="407"/>
      <c r="QFQ1" s="408"/>
      <c r="QFR1" s="406"/>
      <c r="QFS1" s="407"/>
      <c r="QFT1" s="407"/>
      <c r="QFU1" s="408"/>
      <c r="QFV1" s="409"/>
      <c r="QFW1" s="409"/>
      <c r="QFX1" s="409"/>
      <c r="QFY1" s="409"/>
      <c r="QFZ1" s="409"/>
      <c r="QGA1" s="409"/>
      <c r="QGB1" s="409"/>
      <c r="QGC1" s="409"/>
      <c r="QGD1" s="359"/>
      <c r="QGE1" s="406"/>
      <c r="QGF1" s="408"/>
      <c r="QGG1" s="410"/>
      <c r="QGH1" s="411"/>
      <c r="QGI1" s="411"/>
      <c r="QGJ1" s="412"/>
      <c r="QGK1" s="405"/>
      <c r="QGL1" s="405"/>
      <c r="QGM1" s="410"/>
      <c r="QGN1" s="411"/>
      <c r="QGO1" s="411"/>
      <c r="QGP1" s="411"/>
      <c r="QGQ1" s="411"/>
      <c r="QGR1" s="412"/>
      <c r="QGS1" s="405"/>
      <c r="QGT1" s="405"/>
      <c r="QGU1" s="405"/>
      <c r="QGV1" s="24"/>
      <c r="QGW1" s="24"/>
      <c r="QGX1" s="359"/>
      <c r="QGY1" s="360"/>
      <c r="QGZ1" s="26"/>
      <c r="QHA1" s="413"/>
      <c r="QHB1" s="413"/>
      <c r="QHC1" s="413"/>
      <c r="QHD1" s="413"/>
      <c r="QHE1" s="414"/>
      <c r="QHF1" s="415"/>
      <c r="QHG1" s="416"/>
      <c r="QHH1" s="416"/>
      <c r="QHI1" s="416"/>
      <c r="QHJ1" s="416"/>
      <c r="QHK1" s="416"/>
      <c r="QHL1" s="416"/>
      <c r="QHM1" s="416"/>
      <c r="QHN1" s="416"/>
      <c r="QHO1" s="416"/>
      <c r="QHP1" s="416"/>
      <c r="QHQ1" s="417"/>
      <c r="QHR1" s="413"/>
      <c r="QHS1" s="415"/>
      <c r="QHT1" s="416"/>
      <c r="QHU1" s="416"/>
      <c r="QHV1" s="416"/>
      <c r="QHW1" s="416"/>
      <c r="QHX1" s="416"/>
      <c r="QHY1" s="416"/>
      <c r="QHZ1" s="417"/>
      <c r="QIA1" s="413"/>
      <c r="QIB1" s="413"/>
      <c r="QIC1" s="413"/>
      <c r="QID1" s="413"/>
      <c r="QIE1" s="413"/>
      <c r="QIF1" s="413"/>
      <c r="QIG1" s="413"/>
      <c r="QIH1" s="406"/>
      <c r="QII1" s="407"/>
      <c r="QIJ1" s="407"/>
      <c r="QIK1" s="407"/>
      <c r="QIL1" s="407"/>
      <c r="QIM1" s="407"/>
      <c r="QIN1" s="407"/>
      <c r="QIO1" s="407"/>
      <c r="QIP1" s="407"/>
      <c r="QIQ1" s="408"/>
      <c r="QIR1" s="406"/>
      <c r="QIS1" s="407"/>
      <c r="QIT1" s="407"/>
      <c r="QIU1" s="408"/>
      <c r="QIV1" s="406"/>
      <c r="QIW1" s="407"/>
      <c r="QIX1" s="407"/>
      <c r="QIY1" s="407"/>
      <c r="QIZ1" s="407"/>
      <c r="QJA1" s="407"/>
      <c r="QJB1" s="407"/>
      <c r="QJC1" s="407"/>
      <c r="QJD1" s="407"/>
      <c r="QJE1" s="407"/>
      <c r="QJF1" s="407"/>
      <c r="QJG1" s="407"/>
      <c r="QJH1" s="407"/>
      <c r="QJI1" s="407"/>
      <c r="QJJ1" s="407"/>
      <c r="QJK1" s="407"/>
      <c r="QJL1" s="407"/>
      <c r="QJM1" s="407"/>
      <c r="QJN1" s="407"/>
      <c r="QJO1" s="408"/>
      <c r="QJP1" s="406"/>
      <c r="QJQ1" s="407"/>
      <c r="QJR1" s="407"/>
      <c r="QJS1" s="408"/>
      <c r="QJT1" s="406"/>
      <c r="QJU1" s="407"/>
      <c r="QJV1" s="407"/>
      <c r="QJW1" s="407"/>
      <c r="QJX1" s="407"/>
      <c r="QJY1" s="407"/>
      <c r="QJZ1" s="407"/>
      <c r="QKA1" s="407"/>
      <c r="QKB1" s="407"/>
      <c r="QKC1" s="407"/>
      <c r="QKD1" s="407"/>
      <c r="QKE1" s="407"/>
      <c r="QKF1" s="408"/>
      <c r="QKG1" s="406"/>
      <c r="QKH1" s="407"/>
      <c r="QKI1" s="407"/>
      <c r="QKJ1" s="407"/>
      <c r="QKK1" s="407"/>
      <c r="QKL1" s="407"/>
      <c r="QKM1" s="407"/>
      <c r="QKN1" s="407"/>
      <c r="QKO1" s="407"/>
      <c r="QKP1" s="407"/>
      <c r="QKQ1" s="408"/>
      <c r="QKR1" s="406"/>
      <c r="QKS1" s="407"/>
      <c r="QKT1" s="407"/>
      <c r="QKU1" s="408"/>
      <c r="QKV1" s="409"/>
      <c r="QKW1" s="409"/>
      <c r="QKX1" s="409"/>
      <c r="QKY1" s="409"/>
      <c r="QKZ1" s="409"/>
      <c r="QLA1" s="409"/>
      <c r="QLB1" s="409"/>
      <c r="QLC1" s="409"/>
      <c r="QLD1" s="359"/>
      <c r="QLE1" s="406"/>
      <c r="QLF1" s="408"/>
      <c r="QLG1" s="410"/>
      <c r="QLH1" s="411"/>
      <c r="QLI1" s="411"/>
      <c r="QLJ1" s="412"/>
      <c r="QLK1" s="405"/>
      <c r="QLL1" s="405"/>
      <c r="QLM1" s="410"/>
      <c r="QLN1" s="411"/>
      <c r="QLO1" s="411"/>
      <c r="QLP1" s="411"/>
      <c r="QLQ1" s="411"/>
      <c r="QLR1" s="412"/>
      <c r="QLS1" s="405"/>
      <c r="QLT1" s="405"/>
      <c r="QLU1" s="405"/>
      <c r="QLV1" s="24"/>
      <c r="QLW1" s="24"/>
      <c r="QLX1" s="359"/>
      <c r="QLY1" s="360"/>
      <c r="QLZ1" s="26"/>
      <c r="QMA1" s="413"/>
      <c r="QMB1" s="413"/>
      <c r="QMC1" s="413"/>
      <c r="QMD1" s="413"/>
      <c r="QME1" s="414"/>
      <c r="QMF1" s="415"/>
      <c r="QMG1" s="416"/>
      <c r="QMH1" s="416"/>
      <c r="QMI1" s="416"/>
      <c r="QMJ1" s="416"/>
      <c r="QMK1" s="416"/>
      <c r="QML1" s="416"/>
      <c r="QMM1" s="416"/>
      <c r="QMN1" s="416"/>
      <c r="QMO1" s="416"/>
      <c r="QMP1" s="416"/>
      <c r="QMQ1" s="417"/>
      <c r="QMR1" s="413"/>
      <c r="QMS1" s="415"/>
      <c r="QMT1" s="416"/>
      <c r="QMU1" s="416"/>
      <c r="QMV1" s="416"/>
      <c r="QMW1" s="416"/>
      <c r="QMX1" s="416"/>
      <c r="QMY1" s="416"/>
      <c r="QMZ1" s="417"/>
      <c r="QNA1" s="413"/>
      <c r="QNB1" s="413"/>
      <c r="QNC1" s="413"/>
      <c r="QND1" s="413"/>
      <c r="QNE1" s="413"/>
      <c r="QNF1" s="413"/>
      <c r="QNG1" s="413"/>
      <c r="QNH1" s="406"/>
      <c r="QNI1" s="407"/>
      <c r="QNJ1" s="407"/>
      <c r="QNK1" s="407"/>
      <c r="QNL1" s="407"/>
      <c r="QNM1" s="407"/>
      <c r="QNN1" s="407"/>
      <c r="QNO1" s="407"/>
      <c r="QNP1" s="407"/>
      <c r="QNQ1" s="408"/>
      <c r="QNR1" s="406"/>
      <c r="QNS1" s="407"/>
      <c r="QNT1" s="407"/>
      <c r="QNU1" s="408"/>
      <c r="QNV1" s="406"/>
      <c r="QNW1" s="407"/>
      <c r="QNX1" s="407"/>
      <c r="QNY1" s="407"/>
      <c r="QNZ1" s="407"/>
      <c r="QOA1" s="407"/>
      <c r="QOB1" s="407"/>
      <c r="QOC1" s="407"/>
      <c r="QOD1" s="407"/>
      <c r="QOE1" s="407"/>
      <c r="QOF1" s="407"/>
      <c r="QOG1" s="407"/>
      <c r="QOH1" s="407"/>
      <c r="QOI1" s="407"/>
      <c r="QOJ1" s="407"/>
      <c r="QOK1" s="407"/>
      <c r="QOL1" s="407"/>
      <c r="QOM1" s="407"/>
      <c r="QON1" s="407"/>
      <c r="QOO1" s="408"/>
      <c r="QOP1" s="406"/>
      <c r="QOQ1" s="407"/>
      <c r="QOR1" s="407"/>
      <c r="QOS1" s="408"/>
      <c r="QOT1" s="406"/>
      <c r="QOU1" s="407"/>
      <c r="QOV1" s="407"/>
      <c r="QOW1" s="407"/>
      <c r="QOX1" s="407"/>
      <c r="QOY1" s="407"/>
      <c r="QOZ1" s="407"/>
      <c r="QPA1" s="407"/>
      <c r="QPB1" s="407"/>
      <c r="QPC1" s="407"/>
      <c r="QPD1" s="407"/>
      <c r="QPE1" s="407"/>
      <c r="QPF1" s="408"/>
      <c r="QPG1" s="406"/>
      <c r="QPH1" s="407"/>
      <c r="QPI1" s="407"/>
      <c r="QPJ1" s="407"/>
      <c r="QPK1" s="407"/>
      <c r="QPL1" s="407"/>
      <c r="QPM1" s="407"/>
      <c r="QPN1" s="407"/>
      <c r="QPO1" s="407"/>
      <c r="QPP1" s="407"/>
      <c r="QPQ1" s="408"/>
      <c r="QPR1" s="406"/>
      <c r="QPS1" s="407"/>
      <c r="QPT1" s="407"/>
      <c r="QPU1" s="408"/>
      <c r="QPV1" s="409"/>
      <c r="QPW1" s="409"/>
      <c r="QPX1" s="409"/>
      <c r="QPY1" s="409"/>
      <c r="QPZ1" s="409"/>
      <c r="QQA1" s="409"/>
      <c r="QQB1" s="409"/>
      <c r="QQC1" s="409"/>
      <c r="QQD1" s="359"/>
      <c r="QQE1" s="406"/>
      <c r="QQF1" s="408"/>
      <c r="QQG1" s="410"/>
      <c r="QQH1" s="411"/>
      <c r="QQI1" s="411"/>
      <c r="QQJ1" s="412"/>
      <c r="QQK1" s="405"/>
      <c r="QQL1" s="405"/>
      <c r="QQM1" s="410"/>
      <c r="QQN1" s="411"/>
      <c r="QQO1" s="411"/>
      <c r="QQP1" s="411"/>
      <c r="QQQ1" s="411"/>
      <c r="QQR1" s="412"/>
      <c r="QQS1" s="405"/>
      <c r="QQT1" s="405"/>
      <c r="QQU1" s="405"/>
      <c r="QQV1" s="24"/>
      <c r="QQW1" s="24"/>
      <c r="QQX1" s="359"/>
      <c r="QQY1" s="360"/>
      <c r="QQZ1" s="26"/>
      <c r="QRA1" s="413"/>
      <c r="QRB1" s="413"/>
      <c r="QRC1" s="413"/>
      <c r="QRD1" s="413"/>
      <c r="QRE1" s="414"/>
      <c r="QRF1" s="415"/>
      <c r="QRG1" s="416"/>
      <c r="QRH1" s="416"/>
      <c r="QRI1" s="416"/>
      <c r="QRJ1" s="416"/>
      <c r="QRK1" s="416"/>
      <c r="QRL1" s="416"/>
      <c r="QRM1" s="416"/>
      <c r="QRN1" s="416"/>
      <c r="QRO1" s="416"/>
      <c r="QRP1" s="416"/>
      <c r="QRQ1" s="417"/>
      <c r="QRR1" s="413"/>
      <c r="QRS1" s="415"/>
      <c r="QRT1" s="416"/>
      <c r="QRU1" s="416"/>
      <c r="QRV1" s="416"/>
      <c r="QRW1" s="416"/>
      <c r="QRX1" s="416"/>
      <c r="QRY1" s="416"/>
      <c r="QRZ1" s="417"/>
      <c r="QSA1" s="413"/>
      <c r="QSB1" s="413"/>
      <c r="QSC1" s="413"/>
      <c r="QSD1" s="413"/>
      <c r="QSE1" s="413"/>
      <c r="QSF1" s="413"/>
      <c r="QSG1" s="413"/>
      <c r="QSH1" s="406"/>
      <c r="QSI1" s="407"/>
      <c r="QSJ1" s="407"/>
      <c r="QSK1" s="407"/>
      <c r="QSL1" s="407"/>
      <c r="QSM1" s="407"/>
      <c r="QSN1" s="407"/>
      <c r="QSO1" s="407"/>
      <c r="QSP1" s="407"/>
      <c r="QSQ1" s="408"/>
      <c r="QSR1" s="406"/>
      <c r="QSS1" s="407"/>
      <c r="QST1" s="407"/>
      <c r="QSU1" s="408"/>
      <c r="QSV1" s="406"/>
      <c r="QSW1" s="407"/>
      <c r="QSX1" s="407"/>
      <c r="QSY1" s="407"/>
      <c r="QSZ1" s="407"/>
      <c r="QTA1" s="407"/>
      <c r="QTB1" s="407"/>
      <c r="QTC1" s="407"/>
      <c r="QTD1" s="407"/>
      <c r="QTE1" s="407"/>
      <c r="QTF1" s="407"/>
      <c r="QTG1" s="407"/>
      <c r="QTH1" s="407"/>
      <c r="QTI1" s="407"/>
      <c r="QTJ1" s="407"/>
      <c r="QTK1" s="407"/>
      <c r="QTL1" s="407"/>
      <c r="QTM1" s="407"/>
      <c r="QTN1" s="407"/>
      <c r="QTO1" s="408"/>
      <c r="QTP1" s="406"/>
      <c r="QTQ1" s="407"/>
      <c r="QTR1" s="407"/>
      <c r="QTS1" s="408"/>
      <c r="QTT1" s="406"/>
      <c r="QTU1" s="407"/>
      <c r="QTV1" s="407"/>
      <c r="QTW1" s="407"/>
      <c r="QTX1" s="407"/>
      <c r="QTY1" s="407"/>
      <c r="QTZ1" s="407"/>
      <c r="QUA1" s="407"/>
      <c r="QUB1" s="407"/>
      <c r="QUC1" s="407"/>
      <c r="QUD1" s="407"/>
      <c r="QUE1" s="407"/>
      <c r="QUF1" s="408"/>
      <c r="QUG1" s="406"/>
      <c r="QUH1" s="407"/>
      <c r="QUI1" s="407"/>
      <c r="QUJ1" s="407"/>
      <c r="QUK1" s="407"/>
      <c r="QUL1" s="407"/>
      <c r="QUM1" s="407"/>
      <c r="QUN1" s="407"/>
      <c r="QUO1" s="407"/>
      <c r="QUP1" s="407"/>
      <c r="QUQ1" s="408"/>
      <c r="QUR1" s="406"/>
      <c r="QUS1" s="407"/>
      <c r="QUT1" s="407"/>
      <c r="QUU1" s="408"/>
      <c r="QUV1" s="409"/>
      <c r="QUW1" s="409"/>
      <c r="QUX1" s="409"/>
      <c r="QUY1" s="409"/>
      <c r="QUZ1" s="409"/>
      <c r="QVA1" s="409"/>
      <c r="QVB1" s="409"/>
      <c r="QVC1" s="409"/>
      <c r="QVD1" s="359"/>
      <c r="QVE1" s="406"/>
      <c r="QVF1" s="408"/>
      <c r="QVG1" s="410"/>
      <c r="QVH1" s="411"/>
      <c r="QVI1" s="411"/>
      <c r="QVJ1" s="412"/>
      <c r="QVK1" s="405"/>
      <c r="QVL1" s="405"/>
      <c r="QVM1" s="410"/>
      <c r="QVN1" s="411"/>
      <c r="QVO1" s="411"/>
      <c r="QVP1" s="411"/>
      <c r="QVQ1" s="411"/>
      <c r="QVR1" s="412"/>
      <c r="QVS1" s="405"/>
      <c r="QVT1" s="405"/>
      <c r="QVU1" s="405"/>
      <c r="QVV1" s="24"/>
      <c r="QVW1" s="24"/>
      <c r="QVX1" s="359"/>
      <c r="QVY1" s="360"/>
      <c r="QVZ1" s="26"/>
      <c r="QWA1" s="413"/>
      <c r="QWB1" s="413"/>
      <c r="QWC1" s="413"/>
      <c r="QWD1" s="413"/>
      <c r="QWE1" s="414"/>
      <c r="QWF1" s="415"/>
      <c r="QWG1" s="416"/>
      <c r="QWH1" s="416"/>
      <c r="QWI1" s="416"/>
      <c r="QWJ1" s="416"/>
      <c r="QWK1" s="416"/>
      <c r="QWL1" s="416"/>
      <c r="QWM1" s="416"/>
      <c r="QWN1" s="416"/>
      <c r="QWO1" s="416"/>
      <c r="QWP1" s="416"/>
      <c r="QWQ1" s="417"/>
      <c r="QWR1" s="413"/>
      <c r="QWS1" s="415"/>
      <c r="QWT1" s="416"/>
      <c r="QWU1" s="416"/>
      <c r="QWV1" s="416"/>
      <c r="QWW1" s="416"/>
      <c r="QWX1" s="416"/>
      <c r="QWY1" s="416"/>
      <c r="QWZ1" s="417"/>
      <c r="QXA1" s="413"/>
      <c r="QXB1" s="413"/>
      <c r="QXC1" s="413"/>
      <c r="QXD1" s="413"/>
      <c r="QXE1" s="413"/>
      <c r="QXF1" s="413"/>
      <c r="QXG1" s="413"/>
      <c r="QXH1" s="406"/>
      <c r="QXI1" s="407"/>
      <c r="QXJ1" s="407"/>
      <c r="QXK1" s="407"/>
      <c r="QXL1" s="407"/>
      <c r="QXM1" s="407"/>
      <c r="QXN1" s="407"/>
      <c r="QXO1" s="407"/>
      <c r="QXP1" s="407"/>
      <c r="QXQ1" s="408"/>
      <c r="QXR1" s="406"/>
      <c r="QXS1" s="407"/>
      <c r="QXT1" s="407"/>
      <c r="QXU1" s="408"/>
      <c r="QXV1" s="406"/>
      <c r="QXW1" s="407"/>
      <c r="QXX1" s="407"/>
      <c r="QXY1" s="407"/>
      <c r="QXZ1" s="407"/>
      <c r="QYA1" s="407"/>
      <c r="QYB1" s="407"/>
      <c r="QYC1" s="407"/>
      <c r="QYD1" s="407"/>
      <c r="QYE1" s="407"/>
      <c r="QYF1" s="407"/>
      <c r="QYG1" s="407"/>
      <c r="QYH1" s="407"/>
      <c r="QYI1" s="407"/>
      <c r="QYJ1" s="407"/>
      <c r="QYK1" s="407"/>
      <c r="QYL1" s="407"/>
      <c r="QYM1" s="407"/>
      <c r="QYN1" s="407"/>
      <c r="QYO1" s="408"/>
      <c r="QYP1" s="406"/>
      <c r="QYQ1" s="407"/>
      <c r="QYR1" s="407"/>
      <c r="QYS1" s="408"/>
      <c r="QYT1" s="406"/>
      <c r="QYU1" s="407"/>
      <c r="QYV1" s="407"/>
      <c r="QYW1" s="407"/>
      <c r="QYX1" s="407"/>
      <c r="QYY1" s="407"/>
      <c r="QYZ1" s="407"/>
      <c r="QZA1" s="407"/>
      <c r="QZB1" s="407"/>
      <c r="QZC1" s="407"/>
      <c r="QZD1" s="407"/>
      <c r="QZE1" s="407"/>
      <c r="QZF1" s="408"/>
      <c r="QZG1" s="406"/>
      <c r="QZH1" s="407"/>
      <c r="QZI1" s="407"/>
      <c r="QZJ1" s="407"/>
      <c r="QZK1" s="407"/>
      <c r="QZL1" s="407"/>
      <c r="QZM1" s="407"/>
      <c r="QZN1" s="407"/>
      <c r="QZO1" s="407"/>
      <c r="QZP1" s="407"/>
      <c r="QZQ1" s="408"/>
      <c r="QZR1" s="406"/>
      <c r="QZS1" s="407"/>
      <c r="QZT1" s="407"/>
      <c r="QZU1" s="408"/>
      <c r="QZV1" s="409"/>
      <c r="QZW1" s="409"/>
      <c r="QZX1" s="409"/>
      <c r="QZY1" s="409"/>
      <c r="QZZ1" s="409"/>
      <c r="RAA1" s="409"/>
      <c r="RAB1" s="409"/>
      <c r="RAC1" s="409"/>
      <c r="RAD1" s="359"/>
      <c r="RAE1" s="406"/>
      <c r="RAF1" s="408"/>
      <c r="RAG1" s="410"/>
      <c r="RAH1" s="411"/>
      <c r="RAI1" s="411"/>
      <c r="RAJ1" s="412"/>
      <c r="RAK1" s="405"/>
      <c r="RAL1" s="405"/>
      <c r="RAM1" s="410"/>
      <c r="RAN1" s="411"/>
      <c r="RAO1" s="411"/>
      <c r="RAP1" s="411"/>
      <c r="RAQ1" s="411"/>
      <c r="RAR1" s="412"/>
      <c r="RAS1" s="405"/>
      <c r="RAT1" s="405"/>
      <c r="RAU1" s="405"/>
      <c r="RAV1" s="24"/>
      <c r="RAW1" s="24"/>
      <c r="RAX1" s="359"/>
      <c r="RAY1" s="360"/>
      <c r="RAZ1" s="26"/>
      <c r="RBA1" s="413"/>
      <c r="RBB1" s="413"/>
      <c r="RBC1" s="413"/>
      <c r="RBD1" s="413"/>
      <c r="RBE1" s="414"/>
      <c r="RBF1" s="415"/>
      <c r="RBG1" s="416"/>
      <c r="RBH1" s="416"/>
      <c r="RBI1" s="416"/>
      <c r="RBJ1" s="416"/>
      <c r="RBK1" s="416"/>
      <c r="RBL1" s="416"/>
      <c r="RBM1" s="416"/>
      <c r="RBN1" s="416"/>
      <c r="RBO1" s="416"/>
      <c r="RBP1" s="416"/>
      <c r="RBQ1" s="417"/>
      <c r="RBR1" s="413"/>
      <c r="RBS1" s="415"/>
      <c r="RBT1" s="416"/>
      <c r="RBU1" s="416"/>
      <c r="RBV1" s="416"/>
      <c r="RBW1" s="416"/>
      <c r="RBX1" s="416"/>
      <c r="RBY1" s="416"/>
      <c r="RBZ1" s="417"/>
      <c r="RCA1" s="413"/>
      <c r="RCB1" s="413"/>
      <c r="RCC1" s="413"/>
      <c r="RCD1" s="413"/>
      <c r="RCE1" s="413"/>
      <c r="RCF1" s="413"/>
      <c r="RCG1" s="413"/>
      <c r="RCH1" s="406"/>
      <c r="RCI1" s="407"/>
      <c r="RCJ1" s="407"/>
      <c r="RCK1" s="407"/>
      <c r="RCL1" s="407"/>
      <c r="RCM1" s="407"/>
      <c r="RCN1" s="407"/>
      <c r="RCO1" s="407"/>
      <c r="RCP1" s="407"/>
      <c r="RCQ1" s="408"/>
      <c r="RCR1" s="406"/>
      <c r="RCS1" s="407"/>
      <c r="RCT1" s="407"/>
      <c r="RCU1" s="408"/>
      <c r="RCV1" s="406"/>
      <c r="RCW1" s="407"/>
      <c r="RCX1" s="407"/>
      <c r="RCY1" s="407"/>
      <c r="RCZ1" s="407"/>
      <c r="RDA1" s="407"/>
      <c r="RDB1" s="407"/>
      <c r="RDC1" s="407"/>
      <c r="RDD1" s="407"/>
      <c r="RDE1" s="407"/>
      <c r="RDF1" s="407"/>
      <c r="RDG1" s="407"/>
      <c r="RDH1" s="407"/>
      <c r="RDI1" s="407"/>
      <c r="RDJ1" s="407"/>
      <c r="RDK1" s="407"/>
      <c r="RDL1" s="407"/>
      <c r="RDM1" s="407"/>
      <c r="RDN1" s="407"/>
      <c r="RDO1" s="408"/>
      <c r="RDP1" s="406"/>
      <c r="RDQ1" s="407"/>
      <c r="RDR1" s="407"/>
      <c r="RDS1" s="408"/>
      <c r="RDT1" s="406"/>
      <c r="RDU1" s="407"/>
      <c r="RDV1" s="407"/>
      <c r="RDW1" s="407"/>
      <c r="RDX1" s="407"/>
      <c r="RDY1" s="407"/>
      <c r="RDZ1" s="407"/>
      <c r="REA1" s="407"/>
      <c r="REB1" s="407"/>
      <c r="REC1" s="407"/>
      <c r="RED1" s="407"/>
      <c r="REE1" s="407"/>
      <c r="REF1" s="408"/>
      <c r="REG1" s="406"/>
      <c r="REH1" s="407"/>
      <c r="REI1" s="407"/>
      <c r="REJ1" s="407"/>
      <c r="REK1" s="407"/>
      <c r="REL1" s="407"/>
      <c r="REM1" s="407"/>
      <c r="REN1" s="407"/>
      <c r="REO1" s="407"/>
      <c r="REP1" s="407"/>
      <c r="REQ1" s="408"/>
      <c r="RER1" s="406"/>
      <c r="RES1" s="407"/>
      <c r="RET1" s="407"/>
      <c r="REU1" s="408"/>
      <c r="REV1" s="409"/>
      <c r="REW1" s="409"/>
      <c r="REX1" s="409"/>
      <c r="REY1" s="409"/>
      <c r="REZ1" s="409"/>
      <c r="RFA1" s="409"/>
      <c r="RFB1" s="409"/>
      <c r="RFC1" s="409"/>
      <c r="RFD1" s="359"/>
      <c r="RFE1" s="406"/>
      <c r="RFF1" s="408"/>
      <c r="RFG1" s="410"/>
      <c r="RFH1" s="411"/>
      <c r="RFI1" s="411"/>
      <c r="RFJ1" s="412"/>
      <c r="RFK1" s="405"/>
      <c r="RFL1" s="405"/>
      <c r="RFM1" s="410"/>
      <c r="RFN1" s="411"/>
      <c r="RFO1" s="411"/>
      <c r="RFP1" s="411"/>
      <c r="RFQ1" s="411"/>
      <c r="RFR1" s="412"/>
      <c r="RFS1" s="405"/>
      <c r="RFT1" s="405"/>
      <c r="RFU1" s="405"/>
      <c r="RFV1" s="24"/>
      <c r="RFW1" s="24"/>
      <c r="RFX1" s="359"/>
      <c r="RFY1" s="360"/>
      <c r="RFZ1" s="26"/>
      <c r="RGA1" s="413"/>
      <c r="RGB1" s="413"/>
      <c r="RGC1" s="413"/>
      <c r="RGD1" s="413"/>
      <c r="RGE1" s="414"/>
      <c r="RGF1" s="415"/>
      <c r="RGG1" s="416"/>
      <c r="RGH1" s="416"/>
      <c r="RGI1" s="416"/>
      <c r="RGJ1" s="416"/>
      <c r="RGK1" s="416"/>
      <c r="RGL1" s="416"/>
      <c r="RGM1" s="416"/>
      <c r="RGN1" s="416"/>
      <c r="RGO1" s="416"/>
      <c r="RGP1" s="416"/>
      <c r="RGQ1" s="417"/>
      <c r="RGR1" s="413"/>
      <c r="RGS1" s="415"/>
      <c r="RGT1" s="416"/>
      <c r="RGU1" s="416"/>
      <c r="RGV1" s="416"/>
      <c r="RGW1" s="416"/>
      <c r="RGX1" s="416"/>
      <c r="RGY1" s="416"/>
      <c r="RGZ1" s="417"/>
      <c r="RHA1" s="413"/>
      <c r="RHB1" s="413"/>
      <c r="RHC1" s="413"/>
      <c r="RHD1" s="413"/>
      <c r="RHE1" s="413"/>
      <c r="RHF1" s="413"/>
      <c r="RHG1" s="413"/>
      <c r="RHH1" s="406"/>
      <c r="RHI1" s="407"/>
      <c r="RHJ1" s="407"/>
      <c r="RHK1" s="407"/>
      <c r="RHL1" s="407"/>
      <c r="RHM1" s="407"/>
      <c r="RHN1" s="407"/>
      <c r="RHO1" s="407"/>
      <c r="RHP1" s="407"/>
      <c r="RHQ1" s="408"/>
      <c r="RHR1" s="406"/>
      <c r="RHS1" s="407"/>
      <c r="RHT1" s="407"/>
      <c r="RHU1" s="408"/>
      <c r="RHV1" s="406"/>
      <c r="RHW1" s="407"/>
      <c r="RHX1" s="407"/>
      <c r="RHY1" s="407"/>
      <c r="RHZ1" s="407"/>
      <c r="RIA1" s="407"/>
      <c r="RIB1" s="407"/>
      <c r="RIC1" s="407"/>
      <c r="RID1" s="407"/>
      <c r="RIE1" s="407"/>
      <c r="RIF1" s="407"/>
      <c r="RIG1" s="407"/>
      <c r="RIH1" s="407"/>
      <c r="RII1" s="407"/>
      <c r="RIJ1" s="407"/>
      <c r="RIK1" s="407"/>
      <c r="RIL1" s="407"/>
      <c r="RIM1" s="407"/>
      <c r="RIN1" s="407"/>
      <c r="RIO1" s="408"/>
      <c r="RIP1" s="406"/>
      <c r="RIQ1" s="407"/>
      <c r="RIR1" s="407"/>
      <c r="RIS1" s="408"/>
      <c r="RIT1" s="406"/>
      <c r="RIU1" s="407"/>
      <c r="RIV1" s="407"/>
      <c r="RIW1" s="407"/>
      <c r="RIX1" s="407"/>
      <c r="RIY1" s="407"/>
      <c r="RIZ1" s="407"/>
      <c r="RJA1" s="407"/>
      <c r="RJB1" s="407"/>
      <c r="RJC1" s="407"/>
      <c r="RJD1" s="407"/>
      <c r="RJE1" s="407"/>
      <c r="RJF1" s="408"/>
      <c r="RJG1" s="406"/>
      <c r="RJH1" s="407"/>
      <c r="RJI1" s="407"/>
      <c r="RJJ1" s="407"/>
      <c r="RJK1" s="407"/>
      <c r="RJL1" s="407"/>
      <c r="RJM1" s="407"/>
      <c r="RJN1" s="407"/>
      <c r="RJO1" s="407"/>
      <c r="RJP1" s="407"/>
      <c r="RJQ1" s="408"/>
      <c r="RJR1" s="406"/>
      <c r="RJS1" s="407"/>
      <c r="RJT1" s="407"/>
      <c r="RJU1" s="408"/>
      <c r="RJV1" s="409"/>
      <c r="RJW1" s="409"/>
      <c r="RJX1" s="409"/>
      <c r="RJY1" s="409"/>
      <c r="RJZ1" s="409"/>
      <c r="RKA1" s="409"/>
      <c r="RKB1" s="409"/>
      <c r="RKC1" s="409"/>
      <c r="RKD1" s="359"/>
      <c r="RKE1" s="406"/>
      <c r="RKF1" s="408"/>
      <c r="RKG1" s="410"/>
      <c r="RKH1" s="411"/>
      <c r="RKI1" s="411"/>
      <c r="RKJ1" s="412"/>
      <c r="RKK1" s="405"/>
      <c r="RKL1" s="405"/>
      <c r="RKM1" s="410"/>
      <c r="RKN1" s="411"/>
      <c r="RKO1" s="411"/>
      <c r="RKP1" s="411"/>
      <c r="RKQ1" s="411"/>
      <c r="RKR1" s="412"/>
      <c r="RKS1" s="405"/>
      <c r="RKT1" s="405"/>
      <c r="RKU1" s="405"/>
      <c r="RKV1" s="24"/>
      <c r="RKW1" s="24"/>
      <c r="RKX1" s="359"/>
      <c r="RKY1" s="360"/>
      <c r="RKZ1" s="26"/>
      <c r="RLA1" s="413"/>
      <c r="RLB1" s="413"/>
      <c r="RLC1" s="413"/>
      <c r="RLD1" s="413"/>
      <c r="RLE1" s="414"/>
      <c r="RLF1" s="415"/>
      <c r="RLG1" s="416"/>
      <c r="RLH1" s="416"/>
      <c r="RLI1" s="416"/>
      <c r="RLJ1" s="416"/>
      <c r="RLK1" s="416"/>
      <c r="RLL1" s="416"/>
      <c r="RLM1" s="416"/>
      <c r="RLN1" s="416"/>
      <c r="RLO1" s="416"/>
      <c r="RLP1" s="416"/>
      <c r="RLQ1" s="417"/>
      <c r="RLR1" s="413"/>
      <c r="RLS1" s="415"/>
      <c r="RLT1" s="416"/>
      <c r="RLU1" s="416"/>
      <c r="RLV1" s="416"/>
      <c r="RLW1" s="416"/>
      <c r="RLX1" s="416"/>
      <c r="RLY1" s="416"/>
      <c r="RLZ1" s="417"/>
      <c r="RMA1" s="413"/>
      <c r="RMB1" s="413"/>
      <c r="RMC1" s="413"/>
      <c r="RMD1" s="413"/>
      <c r="RME1" s="413"/>
      <c r="RMF1" s="413"/>
      <c r="RMG1" s="413"/>
      <c r="RMH1" s="406"/>
      <c r="RMI1" s="407"/>
      <c r="RMJ1" s="407"/>
      <c r="RMK1" s="407"/>
      <c r="RML1" s="407"/>
      <c r="RMM1" s="407"/>
      <c r="RMN1" s="407"/>
      <c r="RMO1" s="407"/>
      <c r="RMP1" s="407"/>
      <c r="RMQ1" s="408"/>
      <c r="RMR1" s="406"/>
      <c r="RMS1" s="407"/>
      <c r="RMT1" s="407"/>
      <c r="RMU1" s="408"/>
      <c r="RMV1" s="406"/>
      <c r="RMW1" s="407"/>
      <c r="RMX1" s="407"/>
      <c r="RMY1" s="407"/>
      <c r="RMZ1" s="407"/>
      <c r="RNA1" s="407"/>
      <c r="RNB1" s="407"/>
      <c r="RNC1" s="407"/>
      <c r="RND1" s="407"/>
      <c r="RNE1" s="407"/>
      <c r="RNF1" s="407"/>
      <c r="RNG1" s="407"/>
      <c r="RNH1" s="407"/>
      <c r="RNI1" s="407"/>
      <c r="RNJ1" s="407"/>
      <c r="RNK1" s="407"/>
      <c r="RNL1" s="407"/>
      <c r="RNM1" s="407"/>
      <c r="RNN1" s="407"/>
      <c r="RNO1" s="408"/>
      <c r="RNP1" s="406"/>
      <c r="RNQ1" s="407"/>
      <c r="RNR1" s="407"/>
      <c r="RNS1" s="408"/>
      <c r="RNT1" s="406"/>
      <c r="RNU1" s="407"/>
      <c r="RNV1" s="407"/>
      <c r="RNW1" s="407"/>
      <c r="RNX1" s="407"/>
      <c r="RNY1" s="407"/>
      <c r="RNZ1" s="407"/>
      <c r="ROA1" s="407"/>
      <c r="ROB1" s="407"/>
      <c r="ROC1" s="407"/>
      <c r="ROD1" s="407"/>
      <c r="ROE1" s="407"/>
      <c r="ROF1" s="408"/>
      <c r="ROG1" s="406"/>
      <c r="ROH1" s="407"/>
      <c r="ROI1" s="407"/>
      <c r="ROJ1" s="407"/>
      <c r="ROK1" s="407"/>
      <c r="ROL1" s="407"/>
      <c r="ROM1" s="407"/>
      <c r="RON1" s="407"/>
      <c r="ROO1" s="407"/>
      <c r="ROP1" s="407"/>
      <c r="ROQ1" s="408"/>
      <c r="ROR1" s="406"/>
      <c r="ROS1" s="407"/>
      <c r="ROT1" s="407"/>
      <c r="ROU1" s="408"/>
      <c r="ROV1" s="409"/>
      <c r="ROW1" s="409"/>
      <c r="ROX1" s="409"/>
      <c r="ROY1" s="409"/>
      <c r="ROZ1" s="409"/>
      <c r="RPA1" s="409"/>
      <c r="RPB1" s="409"/>
      <c r="RPC1" s="409"/>
      <c r="RPD1" s="359"/>
      <c r="RPE1" s="406"/>
      <c r="RPF1" s="408"/>
      <c r="RPG1" s="410"/>
      <c r="RPH1" s="411"/>
      <c r="RPI1" s="411"/>
      <c r="RPJ1" s="412"/>
      <c r="RPK1" s="405"/>
      <c r="RPL1" s="405"/>
      <c r="RPM1" s="410"/>
      <c r="RPN1" s="411"/>
      <c r="RPO1" s="411"/>
      <c r="RPP1" s="411"/>
      <c r="RPQ1" s="411"/>
      <c r="RPR1" s="412"/>
      <c r="RPS1" s="405"/>
      <c r="RPT1" s="405"/>
      <c r="RPU1" s="405"/>
      <c r="RPV1" s="24"/>
      <c r="RPW1" s="24"/>
      <c r="RPX1" s="359"/>
      <c r="RPY1" s="360"/>
      <c r="RPZ1" s="26"/>
      <c r="RQA1" s="413"/>
      <c r="RQB1" s="413"/>
      <c r="RQC1" s="413"/>
      <c r="RQD1" s="413"/>
      <c r="RQE1" s="414"/>
      <c r="RQF1" s="415"/>
      <c r="RQG1" s="416"/>
      <c r="RQH1" s="416"/>
      <c r="RQI1" s="416"/>
      <c r="RQJ1" s="416"/>
      <c r="RQK1" s="416"/>
      <c r="RQL1" s="416"/>
      <c r="RQM1" s="416"/>
      <c r="RQN1" s="416"/>
      <c r="RQO1" s="416"/>
      <c r="RQP1" s="416"/>
      <c r="RQQ1" s="417"/>
      <c r="RQR1" s="413"/>
      <c r="RQS1" s="415"/>
      <c r="RQT1" s="416"/>
      <c r="RQU1" s="416"/>
      <c r="RQV1" s="416"/>
      <c r="RQW1" s="416"/>
      <c r="RQX1" s="416"/>
      <c r="RQY1" s="416"/>
      <c r="RQZ1" s="417"/>
      <c r="RRA1" s="413"/>
      <c r="RRB1" s="413"/>
      <c r="RRC1" s="413"/>
      <c r="RRD1" s="413"/>
      <c r="RRE1" s="413"/>
      <c r="RRF1" s="413"/>
      <c r="RRG1" s="413"/>
      <c r="RRH1" s="406"/>
      <c r="RRI1" s="407"/>
      <c r="RRJ1" s="407"/>
      <c r="RRK1" s="407"/>
      <c r="RRL1" s="407"/>
      <c r="RRM1" s="407"/>
      <c r="RRN1" s="407"/>
      <c r="RRO1" s="407"/>
      <c r="RRP1" s="407"/>
      <c r="RRQ1" s="408"/>
      <c r="RRR1" s="406"/>
      <c r="RRS1" s="407"/>
      <c r="RRT1" s="407"/>
      <c r="RRU1" s="408"/>
      <c r="RRV1" s="406"/>
      <c r="RRW1" s="407"/>
      <c r="RRX1" s="407"/>
      <c r="RRY1" s="407"/>
      <c r="RRZ1" s="407"/>
      <c r="RSA1" s="407"/>
      <c r="RSB1" s="407"/>
      <c r="RSC1" s="407"/>
      <c r="RSD1" s="407"/>
      <c r="RSE1" s="407"/>
      <c r="RSF1" s="407"/>
      <c r="RSG1" s="407"/>
      <c r="RSH1" s="407"/>
      <c r="RSI1" s="407"/>
      <c r="RSJ1" s="407"/>
      <c r="RSK1" s="407"/>
      <c r="RSL1" s="407"/>
      <c r="RSM1" s="407"/>
      <c r="RSN1" s="407"/>
      <c r="RSO1" s="408"/>
      <c r="RSP1" s="406"/>
      <c r="RSQ1" s="407"/>
      <c r="RSR1" s="407"/>
      <c r="RSS1" s="408"/>
      <c r="RST1" s="406"/>
      <c r="RSU1" s="407"/>
      <c r="RSV1" s="407"/>
      <c r="RSW1" s="407"/>
      <c r="RSX1" s="407"/>
      <c r="RSY1" s="407"/>
      <c r="RSZ1" s="407"/>
      <c r="RTA1" s="407"/>
      <c r="RTB1" s="407"/>
      <c r="RTC1" s="407"/>
      <c r="RTD1" s="407"/>
      <c r="RTE1" s="407"/>
      <c r="RTF1" s="408"/>
      <c r="RTG1" s="406"/>
      <c r="RTH1" s="407"/>
      <c r="RTI1" s="407"/>
      <c r="RTJ1" s="407"/>
      <c r="RTK1" s="407"/>
      <c r="RTL1" s="407"/>
      <c r="RTM1" s="407"/>
      <c r="RTN1" s="407"/>
      <c r="RTO1" s="407"/>
      <c r="RTP1" s="407"/>
      <c r="RTQ1" s="408"/>
      <c r="RTR1" s="406"/>
      <c r="RTS1" s="407"/>
      <c r="RTT1" s="407"/>
      <c r="RTU1" s="408"/>
      <c r="RTV1" s="409"/>
      <c r="RTW1" s="409"/>
      <c r="RTX1" s="409"/>
      <c r="RTY1" s="409"/>
      <c r="RTZ1" s="409"/>
      <c r="RUA1" s="409"/>
      <c r="RUB1" s="409"/>
      <c r="RUC1" s="409"/>
      <c r="RUD1" s="359"/>
      <c r="RUE1" s="406"/>
      <c r="RUF1" s="408"/>
      <c r="RUG1" s="410"/>
      <c r="RUH1" s="411"/>
      <c r="RUI1" s="411"/>
      <c r="RUJ1" s="412"/>
      <c r="RUK1" s="405"/>
      <c r="RUL1" s="405"/>
      <c r="RUM1" s="410"/>
      <c r="RUN1" s="411"/>
      <c r="RUO1" s="411"/>
      <c r="RUP1" s="411"/>
      <c r="RUQ1" s="411"/>
      <c r="RUR1" s="412"/>
      <c r="RUS1" s="405"/>
      <c r="RUT1" s="405"/>
      <c r="RUU1" s="405"/>
      <c r="RUV1" s="24"/>
      <c r="RUW1" s="24"/>
      <c r="RUX1" s="359"/>
      <c r="RUY1" s="360"/>
      <c r="RUZ1" s="26"/>
      <c r="RVA1" s="413"/>
      <c r="RVB1" s="413"/>
      <c r="RVC1" s="413"/>
      <c r="RVD1" s="413"/>
      <c r="RVE1" s="414"/>
      <c r="RVF1" s="415"/>
      <c r="RVG1" s="416"/>
      <c r="RVH1" s="416"/>
      <c r="RVI1" s="416"/>
      <c r="RVJ1" s="416"/>
      <c r="RVK1" s="416"/>
      <c r="RVL1" s="416"/>
      <c r="RVM1" s="416"/>
      <c r="RVN1" s="416"/>
      <c r="RVO1" s="416"/>
      <c r="RVP1" s="416"/>
      <c r="RVQ1" s="417"/>
      <c r="RVR1" s="413"/>
      <c r="RVS1" s="415"/>
      <c r="RVT1" s="416"/>
      <c r="RVU1" s="416"/>
      <c r="RVV1" s="416"/>
      <c r="RVW1" s="416"/>
      <c r="RVX1" s="416"/>
      <c r="RVY1" s="416"/>
      <c r="RVZ1" s="417"/>
      <c r="RWA1" s="413"/>
      <c r="RWB1" s="413"/>
      <c r="RWC1" s="413"/>
      <c r="RWD1" s="413"/>
      <c r="RWE1" s="413"/>
      <c r="RWF1" s="413"/>
      <c r="RWG1" s="413"/>
      <c r="RWH1" s="406"/>
      <c r="RWI1" s="407"/>
      <c r="RWJ1" s="407"/>
      <c r="RWK1" s="407"/>
      <c r="RWL1" s="407"/>
      <c r="RWM1" s="407"/>
      <c r="RWN1" s="407"/>
      <c r="RWO1" s="407"/>
      <c r="RWP1" s="407"/>
      <c r="RWQ1" s="408"/>
      <c r="RWR1" s="406"/>
      <c r="RWS1" s="407"/>
      <c r="RWT1" s="407"/>
      <c r="RWU1" s="408"/>
      <c r="RWV1" s="406"/>
      <c r="RWW1" s="407"/>
      <c r="RWX1" s="407"/>
      <c r="RWY1" s="407"/>
      <c r="RWZ1" s="407"/>
      <c r="RXA1" s="407"/>
      <c r="RXB1" s="407"/>
      <c r="RXC1" s="407"/>
      <c r="RXD1" s="407"/>
      <c r="RXE1" s="407"/>
      <c r="RXF1" s="407"/>
      <c r="RXG1" s="407"/>
      <c r="RXH1" s="407"/>
      <c r="RXI1" s="407"/>
      <c r="RXJ1" s="407"/>
      <c r="RXK1" s="407"/>
      <c r="RXL1" s="407"/>
      <c r="RXM1" s="407"/>
      <c r="RXN1" s="407"/>
      <c r="RXO1" s="408"/>
      <c r="RXP1" s="406"/>
      <c r="RXQ1" s="407"/>
      <c r="RXR1" s="407"/>
      <c r="RXS1" s="408"/>
      <c r="RXT1" s="406"/>
      <c r="RXU1" s="407"/>
      <c r="RXV1" s="407"/>
      <c r="RXW1" s="407"/>
      <c r="RXX1" s="407"/>
      <c r="RXY1" s="407"/>
      <c r="RXZ1" s="407"/>
      <c r="RYA1" s="407"/>
      <c r="RYB1" s="407"/>
      <c r="RYC1" s="407"/>
      <c r="RYD1" s="407"/>
      <c r="RYE1" s="407"/>
      <c r="RYF1" s="408"/>
      <c r="RYG1" s="406"/>
      <c r="RYH1" s="407"/>
      <c r="RYI1" s="407"/>
      <c r="RYJ1" s="407"/>
      <c r="RYK1" s="407"/>
      <c r="RYL1" s="407"/>
      <c r="RYM1" s="407"/>
      <c r="RYN1" s="407"/>
      <c r="RYO1" s="407"/>
      <c r="RYP1" s="407"/>
      <c r="RYQ1" s="408"/>
      <c r="RYR1" s="406"/>
      <c r="RYS1" s="407"/>
      <c r="RYT1" s="407"/>
      <c r="RYU1" s="408"/>
      <c r="RYV1" s="409"/>
      <c r="RYW1" s="409"/>
      <c r="RYX1" s="409"/>
      <c r="RYY1" s="409"/>
      <c r="RYZ1" s="409"/>
      <c r="RZA1" s="409"/>
      <c r="RZB1" s="409"/>
      <c r="RZC1" s="409"/>
      <c r="RZD1" s="359"/>
      <c r="RZE1" s="406"/>
      <c r="RZF1" s="408"/>
      <c r="RZG1" s="410"/>
      <c r="RZH1" s="411"/>
      <c r="RZI1" s="411"/>
      <c r="RZJ1" s="412"/>
      <c r="RZK1" s="405"/>
      <c r="RZL1" s="405"/>
      <c r="RZM1" s="410"/>
      <c r="RZN1" s="411"/>
      <c r="RZO1" s="411"/>
      <c r="RZP1" s="411"/>
      <c r="RZQ1" s="411"/>
      <c r="RZR1" s="412"/>
      <c r="RZS1" s="405"/>
      <c r="RZT1" s="405"/>
      <c r="RZU1" s="405"/>
      <c r="RZV1" s="24"/>
      <c r="RZW1" s="24"/>
      <c r="RZX1" s="359"/>
      <c r="RZY1" s="360"/>
      <c r="RZZ1" s="26"/>
      <c r="SAA1" s="413"/>
      <c r="SAB1" s="413"/>
      <c r="SAC1" s="413"/>
      <c r="SAD1" s="413"/>
      <c r="SAE1" s="414"/>
      <c r="SAF1" s="415"/>
      <c r="SAG1" s="416"/>
      <c r="SAH1" s="416"/>
      <c r="SAI1" s="416"/>
      <c r="SAJ1" s="416"/>
      <c r="SAK1" s="416"/>
      <c r="SAL1" s="416"/>
      <c r="SAM1" s="416"/>
      <c r="SAN1" s="416"/>
      <c r="SAO1" s="416"/>
      <c r="SAP1" s="416"/>
      <c r="SAQ1" s="417"/>
      <c r="SAR1" s="413"/>
      <c r="SAS1" s="415"/>
      <c r="SAT1" s="416"/>
      <c r="SAU1" s="416"/>
      <c r="SAV1" s="416"/>
      <c r="SAW1" s="416"/>
      <c r="SAX1" s="416"/>
      <c r="SAY1" s="416"/>
      <c r="SAZ1" s="417"/>
      <c r="SBA1" s="413"/>
      <c r="SBB1" s="413"/>
      <c r="SBC1" s="413"/>
      <c r="SBD1" s="413"/>
      <c r="SBE1" s="413"/>
      <c r="SBF1" s="413"/>
      <c r="SBG1" s="413"/>
      <c r="SBH1" s="406"/>
      <c r="SBI1" s="407"/>
      <c r="SBJ1" s="407"/>
      <c r="SBK1" s="407"/>
      <c r="SBL1" s="407"/>
      <c r="SBM1" s="407"/>
      <c r="SBN1" s="407"/>
      <c r="SBO1" s="407"/>
      <c r="SBP1" s="407"/>
      <c r="SBQ1" s="408"/>
      <c r="SBR1" s="406"/>
      <c r="SBS1" s="407"/>
      <c r="SBT1" s="407"/>
      <c r="SBU1" s="408"/>
      <c r="SBV1" s="406"/>
      <c r="SBW1" s="407"/>
      <c r="SBX1" s="407"/>
      <c r="SBY1" s="407"/>
      <c r="SBZ1" s="407"/>
      <c r="SCA1" s="407"/>
      <c r="SCB1" s="407"/>
      <c r="SCC1" s="407"/>
      <c r="SCD1" s="407"/>
      <c r="SCE1" s="407"/>
      <c r="SCF1" s="407"/>
      <c r="SCG1" s="407"/>
      <c r="SCH1" s="407"/>
      <c r="SCI1" s="407"/>
      <c r="SCJ1" s="407"/>
      <c r="SCK1" s="407"/>
      <c r="SCL1" s="407"/>
      <c r="SCM1" s="407"/>
      <c r="SCN1" s="407"/>
      <c r="SCO1" s="408"/>
      <c r="SCP1" s="406"/>
      <c r="SCQ1" s="407"/>
      <c r="SCR1" s="407"/>
      <c r="SCS1" s="408"/>
      <c r="SCT1" s="406"/>
      <c r="SCU1" s="407"/>
      <c r="SCV1" s="407"/>
      <c r="SCW1" s="407"/>
      <c r="SCX1" s="407"/>
      <c r="SCY1" s="407"/>
      <c r="SCZ1" s="407"/>
      <c r="SDA1" s="407"/>
      <c r="SDB1" s="407"/>
      <c r="SDC1" s="407"/>
      <c r="SDD1" s="407"/>
      <c r="SDE1" s="407"/>
      <c r="SDF1" s="408"/>
      <c r="SDG1" s="406"/>
      <c r="SDH1" s="407"/>
      <c r="SDI1" s="407"/>
      <c r="SDJ1" s="407"/>
      <c r="SDK1" s="407"/>
      <c r="SDL1" s="407"/>
      <c r="SDM1" s="407"/>
      <c r="SDN1" s="407"/>
      <c r="SDO1" s="407"/>
      <c r="SDP1" s="407"/>
      <c r="SDQ1" s="408"/>
      <c r="SDR1" s="406"/>
      <c r="SDS1" s="407"/>
      <c r="SDT1" s="407"/>
      <c r="SDU1" s="408"/>
      <c r="SDV1" s="409"/>
      <c r="SDW1" s="409"/>
      <c r="SDX1" s="409"/>
      <c r="SDY1" s="409"/>
      <c r="SDZ1" s="409"/>
      <c r="SEA1" s="409"/>
      <c r="SEB1" s="409"/>
      <c r="SEC1" s="409"/>
      <c r="SED1" s="359"/>
      <c r="SEE1" s="406"/>
      <c r="SEF1" s="408"/>
      <c r="SEG1" s="410"/>
      <c r="SEH1" s="411"/>
      <c r="SEI1" s="411"/>
      <c r="SEJ1" s="412"/>
      <c r="SEK1" s="405"/>
      <c r="SEL1" s="405"/>
      <c r="SEM1" s="410"/>
      <c r="SEN1" s="411"/>
      <c r="SEO1" s="411"/>
      <c r="SEP1" s="411"/>
      <c r="SEQ1" s="411"/>
      <c r="SER1" s="412"/>
      <c r="SES1" s="405"/>
      <c r="SET1" s="405"/>
      <c r="SEU1" s="405"/>
      <c r="SEV1" s="24"/>
      <c r="SEW1" s="24"/>
      <c r="SEX1" s="359"/>
      <c r="SEY1" s="360"/>
      <c r="SEZ1" s="26"/>
      <c r="SFA1" s="413"/>
      <c r="SFB1" s="413"/>
      <c r="SFC1" s="413"/>
      <c r="SFD1" s="413"/>
      <c r="SFE1" s="414"/>
      <c r="SFF1" s="415"/>
      <c r="SFG1" s="416"/>
      <c r="SFH1" s="416"/>
      <c r="SFI1" s="416"/>
      <c r="SFJ1" s="416"/>
      <c r="SFK1" s="416"/>
      <c r="SFL1" s="416"/>
      <c r="SFM1" s="416"/>
      <c r="SFN1" s="416"/>
      <c r="SFO1" s="416"/>
      <c r="SFP1" s="416"/>
      <c r="SFQ1" s="417"/>
      <c r="SFR1" s="413"/>
      <c r="SFS1" s="415"/>
      <c r="SFT1" s="416"/>
      <c r="SFU1" s="416"/>
      <c r="SFV1" s="416"/>
      <c r="SFW1" s="416"/>
      <c r="SFX1" s="416"/>
      <c r="SFY1" s="416"/>
      <c r="SFZ1" s="417"/>
      <c r="SGA1" s="413"/>
      <c r="SGB1" s="413"/>
      <c r="SGC1" s="413"/>
      <c r="SGD1" s="413"/>
      <c r="SGE1" s="413"/>
      <c r="SGF1" s="413"/>
      <c r="SGG1" s="413"/>
      <c r="SGH1" s="406"/>
      <c r="SGI1" s="407"/>
      <c r="SGJ1" s="407"/>
      <c r="SGK1" s="407"/>
      <c r="SGL1" s="407"/>
      <c r="SGM1" s="407"/>
      <c r="SGN1" s="407"/>
      <c r="SGO1" s="407"/>
      <c r="SGP1" s="407"/>
      <c r="SGQ1" s="408"/>
      <c r="SGR1" s="406"/>
      <c r="SGS1" s="407"/>
      <c r="SGT1" s="407"/>
      <c r="SGU1" s="408"/>
      <c r="SGV1" s="406"/>
      <c r="SGW1" s="407"/>
      <c r="SGX1" s="407"/>
      <c r="SGY1" s="407"/>
      <c r="SGZ1" s="407"/>
      <c r="SHA1" s="407"/>
      <c r="SHB1" s="407"/>
      <c r="SHC1" s="407"/>
      <c r="SHD1" s="407"/>
      <c r="SHE1" s="407"/>
      <c r="SHF1" s="407"/>
      <c r="SHG1" s="407"/>
      <c r="SHH1" s="407"/>
      <c r="SHI1" s="407"/>
      <c r="SHJ1" s="407"/>
      <c r="SHK1" s="407"/>
      <c r="SHL1" s="407"/>
      <c r="SHM1" s="407"/>
      <c r="SHN1" s="407"/>
      <c r="SHO1" s="408"/>
      <c r="SHP1" s="406"/>
      <c r="SHQ1" s="407"/>
      <c r="SHR1" s="407"/>
      <c r="SHS1" s="408"/>
      <c r="SHT1" s="406"/>
      <c r="SHU1" s="407"/>
      <c r="SHV1" s="407"/>
      <c r="SHW1" s="407"/>
      <c r="SHX1" s="407"/>
      <c r="SHY1" s="407"/>
      <c r="SHZ1" s="407"/>
      <c r="SIA1" s="407"/>
      <c r="SIB1" s="407"/>
      <c r="SIC1" s="407"/>
      <c r="SID1" s="407"/>
      <c r="SIE1" s="407"/>
      <c r="SIF1" s="408"/>
      <c r="SIG1" s="406"/>
      <c r="SIH1" s="407"/>
      <c r="SII1" s="407"/>
      <c r="SIJ1" s="407"/>
      <c r="SIK1" s="407"/>
      <c r="SIL1" s="407"/>
      <c r="SIM1" s="407"/>
      <c r="SIN1" s="407"/>
      <c r="SIO1" s="407"/>
      <c r="SIP1" s="407"/>
      <c r="SIQ1" s="408"/>
      <c r="SIR1" s="406"/>
      <c r="SIS1" s="407"/>
      <c r="SIT1" s="407"/>
      <c r="SIU1" s="408"/>
      <c r="SIV1" s="409"/>
      <c r="SIW1" s="409"/>
      <c r="SIX1" s="409"/>
      <c r="SIY1" s="409"/>
      <c r="SIZ1" s="409"/>
      <c r="SJA1" s="409"/>
      <c r="SJB1" s="409"/>
      <c r="SJC1" s="409"/>
      <c r="SJD1" s="359"/>
      <c r="SJE1" s="406"/>
      <c r="SJF1" s="408"/>
      <c r="SJG1" s="410"/>
      <c r="SJH1" s="411"/>
      <c r="SJI1" s="411"/>
      <c r="SJJ1" s="412"/>
      <c r="SJK1" s="405"/>
      <c r="SJL1" s="405"/>
      <c r="SJM1" s="410"/>
      <c r="SJN1" s="411"/>
      <c r="SJO1" s="411"/>
      <c r="SJP1" s="411"/>
      <c r="SJQ1" s="411"/>
      <c r="SJR1" s="412"/>
      <c r="SJS1" s="405"/>
      <c r="SJT1" s="405"/>
      <c r="SJU1" s="405"/>
      <c r="SJV1" s="24"/>
      <c r="SJW1" s="24"/>
      <c r="SJX1" s="359"/>
      <c r="SJY1" s="360"/>
      <c r="SJZ1" s="26"/>
      <c r="SKA1" s="413"/>
      <c r="SKB1" s="413"/>
      <c r="SKC1" s="413"/>
      <c r="SKD1" s="413"/>
      <c r="SKE1" s="414"/>
      <c r="SKF1" s="415"/>
      <c r="SKG1" s="416"/>
      <c r="SKH1" s="416"/>
      <c r="SKI1" s="416"/>
      <c r="SKJ1" s="416"/>
      <c r="SKK1" s="416"/>
      <c r="SKL1" s="416"/>
      <c r="SKM1" s="416"/>
      <c r="SKN1" s="416"/>
      <c r="SKO1" s="416"/>
      <c r="SKP1" s="416"/>
      <c r="SKQ1" s="417"/>
      <c r="SKR1" s="413"/>
      <c r="SKS1" s="415"/>
      <c r="SKT1" s="416"/>
      <c r="SKU1" s="416"/>
      <c r="SKV1" s="416"/>
      <c r="SKW1" s="416"/>
      <c r="SKX1" s="416"/>
      <c r="SKY1" s="416"/>
      <c r="SKZ1" s="417"/>
      <c r="SLA1" s="413"/>
      <c r="SLB1" s="413"/>
      <c r="SLC1" s="413"/>
      <c r="SLD1" s="413"/>
      <c r="SLE1" s="413"/>
      <c r="SLF1" s="413"/>
      <c r="SLG1" s="413"/>
      <c r="SLH1" s="406"/>
      <c r="SLI1" s="407"/>
      <c r="SLJ1" s="407"/>
      <c r="SLK1" s="407"/>
      <c r="SLL1" s="407"/>
      <c r="SLM1" s="407"/>
      <c r="SLN1" s="407"/>
      <c r="SLO1" s="407"/>
      <c r="SLP1" s="407"/>
      <c r="SLQ1" s="408"/>
      <c r="SLR1" s="406"/>
      <c r="SLS1" s="407"/>
      <c r="SLT1" s="407"/>
      <c r="SLU1" s="408"/>
      <c r="SLV1" s="406"/>
      <c r="SLW1" s="407"/>
      <c r="SLX1" s="407"/>
      <c r="SLY1" s="407"/>
      <c r="SLZ1" s="407"/>
      <c r="SMA1" s="407"/>
      <c r="SMB1" s="407"/>
      <c r="SMC1" s="407"/>
      <c r="SMD1" s="407"/>
      <c r="SME1" s="407"/>
      <c r="SMF1" s="407"/>
      <c r="SMG1" s="407"/>
      <c r="SMH1" s="407"/>
      <c r="SMI1" s="407"/>
      <c r="SMJ1" s="407"/>
      <c r="SMK1" s="407"/>
      <c r="SML1" s="407"/>
      <c r="SMM1" s="407"/>
      <c r="SMN1" s="407"/>
      <c r="SMO1" s="408"/>
      <c r="SMP1" s="406"/>
      <c r="SMQ1" s="407"/>
      <c r="SMR1" s="407"/>
      <c r="SMS1" s="408"/>
      <c r="SMT1" s="406"/>
      <c r="SMU1" s="407"/>
      <c r="SMV1" s="407"/>
      <c r="SMW1" s="407"/>
      <c r="SMX1" s="407"/>
      <c r="SMY1" s="407"/>
      <c r="SMZ1" s="407"/>
      <c r="SNA1" s="407"/>
      <c r="SNB1" s="407"/>
      <c r="SNC1" s="407"/>
      <c r="SND1" s="407"/>
      <c r="SNE1" s="407"/>
      <c r="SNF1" s="408"/>
      <c r="SNG1" s="406"/>
      <c r="SNH1" s="407"/>
      <c r="SNI1" s="407"/>
      <c r="SNJ1" s="407"/>
      <c r="SNK1" s="407"/>
      <c r="SNL1" s="407"/>
      <c r="SNM1" s="407"/>
      <c r="SNN1" s="407"/>
      <c r="SNO1" s="407"/>
      <c r="SNP1" s="407"/>
      <c r="SNQ1" s="408"/>
      <c r="SNR1" s="406"/>
      <c r="SNS1" s="407"/>
      <c r="SNT1" s="407"/>
      <c r="SNU1" s="408"/>
      <c r="SNV1" s="409"/>
      <c r="SNW1" s="409"/>
      <c r="SNX1" s="409"/>
      <c r="SNY1" s="409"/>
      <c r="SNZ1" s="409"/>
      <c r="SOA1" s="409"/>
      <c r="SOB1" s="409"/>
      <c r="SOC1" s="409"/>
      <c r="SOD1" s="359"/>
      <c r="SOE1" s="406"/>
      <c r="SOF1" s="408"/>
      <c r="SOG1" s="410"/>
      <c r="SOH1" s="411"/>
      <c r="SOI1" s="411"/>
      <c r="SOJ1" s="412"/>
      <c r="SOK1" s="405"/>
      <c r="SOL1" s="405"/>
      <c r="SOM1" s="410"/>
      <c r="SON1" s="411"/>
      <c r="SOO1" s="411"/>
      <c r="SOP1" s="411"/>
      <c r="SOQ1" s="411"/>
      <c r="SOR1" s="412"/>
      <c r="SOS1" s="405"/>
      <c r="SOT1" s="405"/>
      <c r="SOU1" s="405"/>
      <c r="SOV1" s="24"/>
      <c r="SOW1" s="24"/>
      <c r="SOX1" s="359"/>
      <c r="SOY1" s="360"/>
      <c r="SOZ1" s="26"/>
      <c r="SPA1" s="413"/>
      <c r="SPB1" s="413"/>
      <c r="SPC1" s="413"/>
      <c r="SPD1" s="413"/>
      <c r="SPE1" s="414"/>
      <c r="SPF1" s="415"/>
      <c r="SPG1" s="416"/>
      <c r="SPH1" s="416"/>
      <c r="SPI1" s="416"/>
      <c r="SPJ1" s="416"/>
      <c r="SPK1" s="416"/>
      <c r="SPL1" s="416"/>
      <c r="SPM1" s="416"/>
      <c r="SPN1" s="416"/>
      <c r="SPO1" s="416"/>
      <c r="SPP1" s="416"/>
      <c r="SPQ1" s="417"/>
      <c r="SPR1" s="413"/>
      <c r="SPS1" s="415"/>
      <c r="SPT1" s="416"/>
      <c r="SPU1" s="416"/>
      <c r="SPV1" s="416"/>
      <c r="SPW1" s="416"/>
      <c r="SPX1" s="416"/>
      <c r="SPY1" s="416"/>
      <c r="SPZ1" s="417"/>
      <c r="SQA1" s="413"/>
      <c r="SQB1" s="413"/>
      <c r="SQC1" s="413"/>
      <c r="SQD1" s="413"/>
      <c r="SQE1" s="413"/>
      <c r="SQF1" s="413"/>
      <c r="SQG1" s="413"/>
      <c r="SQH1" s="406"/>
      <c r="SQI1" s="407"/>
      <c r="SQJ1" s="407"/>
      <c r="SQK1" s="407"/>
      <c r="SQL1" s="407"/>
      <c r="SQM1" s="407"/>
      <c r="SQN1" s="407"/>
      <c r="SQO1" s="407"/>
      <c r="SQP1" s="407"/>
      <c r="SQQ1" s="408"/>
      <c r="SQR1" s="406"/>
      <c r="SQS1" s="407"/>
      <c r="SQT1" s="407"/>
      <c r="SQU1" s="408"/>
      <c r="SQV1" s="406"/>
      <c r="SQW1" s="407"/>
      <c r="SQX1" s="407"/>
      <c r="SQY1" s="407"/>
      <c r="SQZ1" s="407"/>
      <c r="SRA1" s="407"/>
      <c r="SRB1" s="407"/>
      <c r="SRC1" s="407"/>
      <c r="SRD1" s="407"/>
      <c r="SRE1" s="407"/>
      <c r="SRF1" s="407"/>
      <c r="SRG1" s="407"/>
      <c r="SRH1" s="407"/>
      <c r="SRI1" s="407"/>
      <c r="SRJ1" s="407"/>
      <c r="SRK1" s="407"/>
      <c r="SRL1" s="407"/>
      <c r="SRM1" s="407"/>
      <c r="SRN1" s="407"/>
      <c r="SRO1" s="408"/>
      <c r="SRP1" s="406"/>
      <c r="SRQ1" s="407"/>
      <c r="SRR1" s="407"/>
      <c r="SRS1" s="408"/>
      <c r="SRT1" s="406"/>
      <c r="SRU1" s="407"/>
      <c r="SRV1" s="407"/>
      <c r="SRW1" s="407"/>
      <c r="SRX1" s="407"/>
      <c r="SRY1" s="407"/>
      <c r="SRZ1" s="407"/>
      <c r="SSA1" s="407"/>
      <c r="SSB1" s="407"/>
      <c r="SSC1" s="407"/>
      <c r="SSD1" s="407"/>
      <c r="SSE1" s="407"/>
      <c r="SSF1" s="408"/>
      <c r="SSG1" s="406"/>
      <c r="SSH1" s="407"/>
      <c r="SSI1" s="407"/>
      <c r="SSJ1" s="407"/>
      <c r="SSK1" s="407"/>
      <c r="SSL1" s="407"/>
      <c r="SSM1" s="407"/>
      <c r="SSN1" s="407"/>
      <c r="SSO1" s="407"/>
      <c r="SSP1" s="407"/>
      <c r="SSQ1" s="408"/>
      <c r="SSR1" s="406"/>
      <c r="SSS1" s="407"/>
      <c r="SST1" s="407"/>
      <c r="SSU1" s="408"/>
      <c r="SSV1" s="409"/>
      <c r="SSW1" s="409"/>
      <c r="SSX1" s="409"/>
      <c r="SSY1" s="409"/>
      <c r="SSZ1" s="409"/>
      <c r="STA1" s="409"/>
      <c r="STB1" s="409"/>
      <c r="STC1" s="409"/>
      <c r="STD1" s="359"/>
      <c r="STE1" s="406"/>
      <c r="STF1" s="408"/>
      <c r="STG1" s="410"/>
      <c r="STH1" s="411"/>
      <c r="STI1" s="411"/>
      <c r="STJ1" s="412"/>
      <c r="STK1" s="405"/>
      <c r="STL1" s="405"/>
      <c r="STM1" s="410"/>
      <c r="STN1" s="411"/>
      <c r="STO1" s="411"/>
      <c r="STP1" s="411"/>
      <c r="STQ1" s="411"/>
      <c r="STR1" s="412"/>
      <c r="STS1" s="405"/>
      <c r="STT1" s="405"/>
      <c r="STU1" s="405"/>
      <c r="STV1" s="24"/>
      <c r="STW1" s="24"/>
      <c r="STX1" s="359"/>
      <c r="STY1" s="360"/>
      <c r="STZ1" s="26"/>
      <c r="SUA1" s="413"/>
      <c r="SUB1" s="413"/>
      <c r="SUC1" s="413"/>
      <c r="SUD1" s="413"/>
      <c r="SUE1" s="414"/>
      <c r="SUF1" s="415"/>
      <c r="SUG1" s="416"/>
      <c r="SUH1" s="416"/>
      <c r="SUI1" s="416"/>
      <c r="SUJ1" s="416"/>
      <c r="SUK1" s="416"/>
      <c r="SUL1" s="416"/>
      <c r="SUM1" s="416"/>
      <c r="SUN1" s="416"/>
      <c r="SUO1" s="416"/>
      <c r="SUP1" s="416"/>
      <c r="SUQ1" s="417"/>
      <c r="SUR1" s="413"/>
      <c r="SUS1" s="415"/>
      <c r="SUT1" s="416"/>
      <c r="SUU1" s="416"/>
      <c r="SUV1" s="416"/>
      <c r="SUW1" s="416"/>
      <c r="SUX1" s="416"/>
      <c r="SUY1" s="416"/>
      <c r="SUZ1" s="417"/>
      <c r="SVA1" s="413"/>
      <c r="SVB1" s="413"/>
      <c r="SVC1" s="413"/>
      <c r="SVD1" s="413"/>
      <c r="SVE1" s="413"/>
      <c r="SVF1" s="413"/>
      <c r="SVG1" s="413"/>
      <c r="SVH1" s="406"/>
      <c r="SVI1" s="407"/>
      <c r="SVJ1" s="407"/>
      <c r="SVK1" s="407"/>
      <c r="SVL1" s="407"/>
      <c r="SVM1" s="407"/>
      <c r="SVN1" s="407"/>
      <c r="SVO1" s="407"/>
      <c r="SVP1" s="407"/>
      <c r="SVQ1" s="408"/>
      <c r="SVR1" s="406"/>
      <c r="SVS1" s="407"/>
      <c r="SVT1" s="407"/>
      <c r="SVU1" s="408"/>
      <c r="SVV1" s="406"/>
      <c r="SVW1" s="407"/>
      <c r="SVX1" s="407"/>
      <c r="SVY1" s="407"/>
      <c r="SVZ1" s="407"/>
      <c r="SWA1" s="407"/>
      <c r="SWB1" s="407"/>
      <c r="SWC1" s="407"/>
      <c r="SWD1" s="407"/>
      <c r="SWE1" s="407"/>
      <c r="SWF1" s="407"/>
      <c r="SWG1" s="407"/>
      <c r="SWH1" s="407"/>
      <c r="SWI1" s="407"/>
      <c r="SWJ1" s="407"/>
      <c r="SWK1" s="407"/>
      <c r="SWL1" s="407"/>
      <c r="SWM1" s="407"/>
      <c r="SWN1" s="407"/>
      <c r="SWO1" s="408"/>
      <c r="SWP1" s="406"/>
      <c r="SWQ1" s="407"/>
      <c r="SWR1" s="407"/>
      <c r="SWS1" s="408"/>
      <c r="SWT1" s="406"/>
      <c r="SWU1" s="407"/>
      <c r="SWV1" s="407"/>
      <c r="SWW1" s="407"/>
      <c r="SWX1" s="407"/>
      <c r="SWY1" s="407"/>
      <c r="SWZ1" s="407"/>
      <c r="SXA1" s="407"/>
      <c r="SXB1" s="407"/>
      <c r="SXC1" s="407"/>
      <c r="SXD1" s="407"/>
      <c r="SXE1" s="407"/>
      <c r="SXF1" s="408"/>
      <c r="SXG1" s="406"/>
      <c r="SXH1" s="407"/>
      <c r="SXI1" s="407"/>
      <c r="SXJ1" s="407"/>
      <c r="SXK1" s="407"/>
      <c r="SXL1" s="407"/>
      <c r="SXM1" s="407"/>
      <c r="SXN1" s="407"/>
      <c r="SXO1" s="407"/>
      <c r="SXP1" s="407"/>
      <c r="SXQ1" s="408"/>
      <c r="SXR1" s="406"/>
      <c r="SXS1" s="407"/>
      <c r="SXT1" s="407"/>
      <c r="SXU1" s="408"/>
      <c r="SXV1" s="409"/>
      <c r="SXW1" s="409"/>
      <c r="SXX1" s="409"/>
      <c r="SXY1" s="409"/>
      <c r="SXZ1" s="409"/>
      <c r="SYA1" s="409"/>
      <c r="SYB1" s="409"/>
      <c r="SYC1" s="409"/>
      <c r="SYD1" s="359"/>
      <c r="SYE1" s="406"/>
      <c r="SYF1" s="408"/>
      <c r="SYG1" s="410"/>
      <c r="SYH1" s="411"/>
      <c r="SYI1" s="411"/>
      <c r="SYJ1" s="412"/>
      <c r="SYK1" s="405"/>
      <c r="SYL1" s="405"/>
      <c r="SYM1" s="410"/>
      <c r="SYN1" s="411"/>
      <c r="SYO1" s="411"/>
      <c r="SYP1" s="411"/>
      <c r="SYQ1" s="411"/>
      <c r="SYR1" s="412"/>
      <c r="SYS1" s="405"/>
      <c r="SYT1" s="405"/>
      <c r="SYU1" s="405"/>
      <c r="SYV1" s="24"/>
      <c r="SYW1" s="24"/>
      <c r="SYX1" s="359"/>
      <c r="SYY1" s="360"/>
      <c r="SYZ1" s="26"/>
      <c r="SZA1" s="413"/>
      <c r="SZB1" s="413"/>
      <c r="SZC1" s="413"/>
      <c r="SZD1" s="413"/>
      <c r="SZE1" s="414"/>
      <c r="SZF1" s="415"/>
      <c r="SZG1" s="416"/>
      <c r="SZH1" s="416"/>
      <c r="SZI1" s="416"/>
      <c r="SZJ1" s="416"/>
      <c r="SZK1" s="416"/>
      <c r="SZL1" s="416"/>
      <c r="SZM1" s="416"/>
      <c r="SZN1" s="416"/>
      <c r="SZO1" s="416"/>
      <c r="SZP1" s="416"/>
      <c r="SZQ1" s="417"/>
      <c r="SZR1" s="413"/>
      <c r="SZS1" s="415"/>
      <c r="SZT1" s="416"/>
      <c r="SZU1" s="416"/>
      <c r="SZV1" s="416"/>
      <c r="SZW1" s="416"/>
      <c r="SZX1" s="416"/>
      <c r="SZY1" s="416"/>
      <c r="SZZ1" s="417"/>
      <c r="TAA1" s="413"/>
      <c r="TAB1" s="413"/>
      <c r="TAC1" s="413"/>
      <c r="TAD1" s="413"/>
      <c r="TAE1" s="413"/>
      <c r="TAF1" s="413"/>
      <c r="TAG1" s="413"/>
      <c r="TAH1" s="406"/>
      <c r="TAI1" s="407"/>
      <c r="TAJ1" s="407"/>
      <c r="TAK1" s="407"/>
      <c r="TAL1" s="407"/>
      <c r="TAM1" s="407"/>
      <c r="TAN1" s="407"/>
      <c r="TAO1" s="407"/>
      <c r="TAP1" s="407"/>
      <c r="TAQ1" s="408"/>
      <c r="TAR1" s="406"/>
      <c r="TAS1" s="407"/>
      <c r="TAT1" s="407"/>
      <c r="TAU1" s="408"/>
      <c r="TAV1" s="406"/>
      <c r="TAW1" s="407"/>
      <c r="TAX1" s="407"/>
      <c r="TAY1" s="407"/>
      <c r="TAZ1" s="407"/>
      <c r="TBA1" s="407"/>
      <c r="TBB1" s="407"/>
      <c r="TBC1" s="407"/>
      <c r="TBD1" s="407"/>
      <c r="TBE1" s="407"/>
      <c r="TBF1" s="407"/>
      <c r="TBG1" s="407"/>
      <c r="TBH1" s="407"/>
      <c r="TBI1" s="407"/>
      <c r="TBJ1" s="407"/>
      <c r="TBK1" s="407"/>
      <c r="TBL1" s="407"/>
      <c r="TBM1" s="407"/>
      <c r="TBN1" s="407"/>
      <c r="TBO1" s="408"/>
      <c r="TBP1" s="406"/>
      <c r="TBQ1" s="407"/>
      <c r="TBR1" s="407"/>
      <c r="TBS1" s="408"/>
      <c r="TBT1" s="406"/>
      <c r="TBU1" s="407"/>
      <c r="TBV1" s="407"/>
      <c r="TBW1" s="407"/>
      <c r="TBX1" s="407"/>
      <c r="TBY1" s="407"/>
      <c r="TBZ1" s="407"/>
      <c r="TCA1" s="407"/>
      <c r="TCB1" s="407"/>
      <c r="TCC1" s="407"/>
      <c r="TCD1" s="407"/>
      <c r="TCE1" s="407"/>
      <c r="TCF1" s="408"/>
      <c r="TCG1" s="406"/>
      <c r="TCH1" s="407"/>
      <c r="TCI1" s="407"/>
      <c r="TCJ1" s="407"/>
      <c r="TCK1" s="407"/>
      <c r="TCL1" s="407"/>
      <c r="TCM1" s="407"/>
      <c r="TCN1" s="407"/>
      <c r="TCO1" s="407"/>
      <c r="TCP1" s="407"/>
      <c r="TCQ1" s="408"/>
      <c r="TCR1" s="406"/>
      <c r="TCS1" s="407"/>
      <c r="TCT1" s="407"/>
      <c r="TCU1" s="408"/>
      <c r="TCV1" s="409"/>
      <c r="TCW1" s="409"/>
      <c r="TCX1" s="409"/>
      <c r="TCY1" s="409"/>
      <c r="TCZ1" s="409"/>
      <c r="TDA1" s="409"/>
      <c r="TDB1" s="409"/>
      <c r="TDC1" s="409"/>
      <c r="TDD1" s="359"/>
      <c r="TDE1" s="406"/>
      <c r="TDF1" s="408"/>
      <c r="TDG1" s="410"/>
      <c r="TDH1" s="411"/>
      <c r="TDI1" s="411"/>
      <c r="TDJ1" s="412"/>
      <c r="TDK1" s="405"/>
      <c r="TDL1" s="405"/>
      <c r="TDM1" s="410"/>
      <c r="TDN1" s="411"/>
      <c r="TDO1" s="411"/>
      <c r="TDP1" s="411"/>
      <c r="TDQ1" s="411"/>
      <c r="TDR1" s="412"/>
      <c r="TDS1" s="405"/>
      <c r="TDT1" s="405"/>
      <c r="TDU1" s="405"/>
      <c r="TDV1" s="24"/>
      <c r="TDW1" s="24"/>
      <c r="TDX1" s="359"/>
      <c r="TDY1" s="360"/>
      <c r="TDZ1" s="26"/>
      <c r="TEA1" s="413"/>
      <c r="TEB1" s="413"/>
      <c r="TEC1" s="413"/>
      <c r="TED1" s="413"/>
      <c r="TEE1" s="414"/>
      <c r="TEF1" s="415"/>
      <c r="TEG1" s="416"/>
      <c r="TEH1" s="416"/>
      <c r="TEI1" s="416"/>
      <c r="TEJ1" s="416"/>
      <c r="TEK1" s="416"/>
      <c r="TEL1" s="416"/>
      <c r="TEM1" s="416"/>
      <c r="TEN1" s="416"/>
      <c r="TEO1" s="416"/>
      <c r="TEP1" s="416"/>
      <c r="TEQ1" s="417"/>
      <c r="TER1" s="413"/>
      <c r="TES1" s="415"/>
      <c r="TET1" s="416"/>
      <c r="TEU1" s="416"/>
      <c r="TEV1" s="416"/>
      <c r="TEW1" s="416"/>
      <c r="TEX1" s="416"/>
      <c r="TEY1" s="416"/>
      <c r="TEZ1" s="417"/>
      <c r="TFA1" s="413"/>
      <c r="TFB1" s="413"/>
      <c r="TFC1" s="413"/>
      <c r="TFD1" s="413"/>
      <c r="TFE1" s="413"/>
      <c r="TFF1" s="413"/>
      <c r="TFG1" s="413"/>
      <c r="TFH1" s="406"/>
      <c r="TFI1" s="407"/>
      <c r="TFJ1" s="407"/>
      <c r="TFK1" s="407"/>
      <c r="TFL1" s="407"/>
      <c r="TFM1" s="407"/>
      <c r="TFN1" s="407"/>
      <c r="TFO1" s="407"/>
      <c r="TFP1" s="407"/>
      <c r="TFQ1" s="408"/>
      <c r="TFR1" s="406"/>
      <c r="TFS1" s="407"/>
      <c r="TFT1" s="407"/>
      <c r="TFU1" s="408"/>
      <c r="TFV1" s="406"/>
      <c r="TFW1" s="407"/>
      <c r="TFX1" s="407"/>
      <c r="TFY1" s="407"/>
      <c r="TFZ1" s="407"/>
      <c r="TGA1" s="407"/>
      <c r="TGB1" s="407"/>
      <c r="TGC1" s="407"/>
      <c r="TGD1" s="407"/>
      <c r="TGE1" s="407"/>
      <c r="TGF1" s="407"/>
      <c r="TGG1" s="407"/>
      <c r="TGH1" s="407"/>
      <c r="TGI1" s="407"/>
      <c r="TGJ1" s="407"/>
      <c r="TGK1" s="407"/>
      <c r="TGL1" s="407"/>
      <c r="TGM1" s="407"/>
      <c r="TGN1" s="407"/>
      <c r="TGO1" s="408"/>
      <c r="TGP1" s="406"/>
      <c r="TGQ1" s="407"/>
      <c r="TGR1" s="407"/>
      <c r="TGS1" s="408"/>
      <c r="TGT1" s="406"/>
      <c r="TGU1" s="407"/>
      <c r="TGV1" s="407"/>
      <c r="TGW1" s="407"/>
      <c r="TGX1" s="407"/>
      <c r="TGY1" s="407"/>
      <c r="TGZ1" s="407"/>
      <c r="THA1" s="407"/>
      <c r="THB1" s="407"/>
      <c r="THC1" s="407"/>
      <c r="THD1" s="407"/>
      <c r="THE1" s="407"/>
      <c r="THF1" s="408"/>
      <c r="THG1" s="406"/>
      <c r="THH1" s="407"/>
      <c r="THI1" s="407"/>
      <c r="THJ1" s="407"/>
      <c r="THK1" s="407"/>
      <c r="THL1" s="407"/>
      <c r="THM1" s="407"/>
      <c r="THN1" s="407"/>
      <c r="THO1" s="407"/>
      <c r="THP1" s="407"/>
      <c r="THQ1" s="408"/>
      <c r="THR1" s="406"/>
      <c r="THS1" s="407"/>
      <c r="THT1" s="407"/>
      <c r="THU1" s="408"/>
      <c r="THV1" s="409"/>
      <c r="THW1" s="409"/>
      <c r="THX1" s="409"/>
      <c r="THY1" s="409"/>
      <c r="THZ1" s="409"/>
      <c r="TIA1" s="409"/>
      <c r="TIB1" s="409"/>
      <c r="TIC1" s="409"/>
      <c r="TID1" s="359"/>
      <c r="TIE1" s="406"/>
      <c r="TIF1" s="408"/>
      <c r="TIG1" s="410"/>
      <c r="TIH1" s="411"/>
      <c r="TII1" s="411"/>
      <c r="TIJ1" s="412"/>
      <c r="TIK1" s="405"/>
      <c r="TIL1" s="405"/>
      <c r="TIM1" s="410"/>
      <c r="TIN1" s="411"/>
      <c r="TIO1" s="411"/>
      <c r="TIP1" s="411"/>
      <c r="TIQ1" s="411"/>
      <c r="TIR1" s="412"/>
      <c r="TIS1" s="405"/>
      <c r="TIT1" s="405"/>
      <c r="TIU1" s="405"/>
      <c r="TIV1" s="24"/>
      <c r="TIW1" s="24"/>
      <c r="TIX1" s="359"/>
      <c r="TIY1" s="360"/>
      <c r="TIZ1" s="26"/>
      <c r="TJA1" s="413"/>
      <c r="TJB1" s="413"/>
      <c r="TJC1" s="413"/>
      <c r="TJD1" s="413"/>
      <c r="TJE1" s="414"/>
      <c r="TJF1" s="415"/>
      <c r="TJG1" s="416"/>
      <c r="TJH1" s="416"/>
      <c r="TJI1" s="416"/>
      <c r="TJJ1" s="416"/>
      <c r="TJK1" s="416"/>
      <c r="TJL1" s="416"/>
      <c r="TJM1" s="416"/>
      <c r="TJN1" s="416"/>
      <c r="TJO1" s="416"/>
      <c r="TJP1" s="416"/>
      <c r="TJQ1" s="417"/>
      <c r="TJR1" s="413"/>
      <c r="TJS1" s="415"/>
      <c r="TJT1" s="416"/>
      <c r="TJU1" s="416"/>
      <c r="TJV1" s="416"/>
      <c r="TJW1" s="416"/>
      <c r="TJX1" s="416"/>
      <c r="TJY1" s="416"/>
      <c r="TJZ1" s="417"/>
      <c r="TKA1" s="413"/>
      <c r="TKB1" s="413"/>
      <c r="TKC1" s="413"/>
      <c r="TKD1" s="413"/>
      <c r="TKE1" s="413"/>
      <c r="TKF1" s="413"/>
      <c r="TKG1" s="413"/>
      <c r="TKH1" s="406"/>
      <c r="TKI1" s="407"/>
      <c r="TKJ1" s="407"/>
      <c r="TKK1" s="407"/>
      <c r="TKL1" s="407"/>
      <c r="TKM1" s="407"/>
      <c r="TKN1" s="407"/>
      <c r="TKO1" s="407"/>
      <c r="TKP1" s="407"/>
      <c r="TKQ1" s="408"/>
      <c r="TKR1" s="406"/>
      <c r="TKS1" s="407"/>
      <c r="TKT1" s="407"/>
      <c r="TKU1" s="408"/>
      <c r="TKV1" s="406"/>
      <c r="TKW1" s="407"/>
      <c r="TKX1" s="407"/>
      <c r="TKY1" s="407"/>
      <c r="TKZ1" s="407"/>
      <c r="TLA1" s="407"/>
      <c r="TLB1" s="407"/>
      <c r="TLC1" s="407"/>
      <c r="TLD1" s="407"/>
      <c r="TLE1" s="407"/>
      <c r="TLF1" s="407"/>
      <c r="TLG1" s="407"/>
      <c r="TLH1" s="407"/>
      <c r="TLI1" s="407"/>
      <c r="TLJ1" s="407"/>
      <c r="TLK1" s="407"/>
      <c r="TLL1" s="407"/>
      <c r="TLM1" s="407"/>
      <c r="TLN1" s="407"/>
      <c r="TLO1" s="408"/>
      <c r="TLP1" s="406"/>
      <c r="TLQ1" s="407"/>
      <c r="TLR1" s="407"/>
      <c r="TLS1" s="408"/>
      <c r="TLT1" s="406"/>
      <c r="TLU1" s="407"/>
      <c r="TLV1" s="407"/>
      <c r="TLW1" s="407"/>
      <c r="TLX1" s="407"/>
      <c r="TLY1" s="407"/>
      <c r="TLZ1" s="407"/>
      <c r="TMA1" s="407"/>
      <c r="TMB1" s="407"/>
      <c r="TMC1" s="407"/>
      <c r="TMD1" s="407"/>
      <c r="TME1" s="407"/>
      <c r="TMF1" s="408"/>
      <c r="TMG1" s="406"/>
      <c r="TMH1" s="407"/>
      <c r="TMI1" s="407"/>
      <c r="TMJ1" s="407"/>
      <c r="TMK1" s="407"/>
      <c r="TML1" s="407"/>
      <c r="TMM1" s="407"/>
      <c r="TMN1" s="407"/>
      <c r="TMO1" s="407"/>
      <c r="TMP1" s="407"/>
      <c r="TMQ1" s="408"/>
      <c r="TMR1" s="406"/>
      <c r="TMS1" s="407"/>
      <c r="TMT1" s="407"/>
      <c r="TMU1" s="408"/>
      <c r="TMV1" s="409"/>
      <c r="TMW1" s="409"/>
      <c r="TMX1" s="409"/>
      <c r="TMY1" s="409"/>
      <c r="TMZ1" s="409"/>
      <c r="TNA1" s="409"/>
      <c r="TNB1" s="409"/>
      <c r="TNC1" s="409"/>
      <c r="TND1" s="359"/>
      <c r="TNE1" s="406"/>
      <c r="TNF1" s="408"/>
      <c r="TNG1" s="410"/>
      <c r="TNH1" s="411"/>
      <c r="TNI1" s="411"/>
      <c r="TNJ1" s="412"/>
      <c r="TNK1" s="405"/>
      <c r="TNL1" s="405"/>
      <c r="TNM1" s="410"/>
      <c r="TNN1" s="411"/>
      <c r="TNO1" s="411"/>
      <c r="TNP1" s="411"/>
      <c r="TNQ1" s="411"/>
      <c r="TNR1" s="412"/>
      <c r="TNS1" s="405"/>
      <c r="TNT1" s="405"/>
      <c r="TNU1" s="405"/>
      <c r="TNV1" s="24"/>
      <c r="TNW1" s="24"/>
      <c r="TNX1" s="359"/>
      <c r="TNY1" s="360"/>
      <c r="TNZ1" s="26"/>
      <c r="TOA1" s="413"/>
      <c r="TOB1" s="413"/>
      <c r="TOC1" s="413"/>
      <c r="TOD1" s="413"/>
      <c r="TOE1" s="414"/>
      <c r="TOF1" s="415"/>
      <c r="TOG1" s="416"/>
      <c r="TOH1" s="416"/>
      <c r="TOI1" s="416"/>
      <c r="TOJ1" s="416"/>
      <c r="TOK1" s="416"/>
      <c r="TOL1" s="416"/>
      <c r="TOM1" s="416"/>
      <c r="TON1" s="416"/>
      <c r="TOO1" s="416"/>
      <c r="TOP1" s="416"/>
      <c r="TOQ1" s="417"/>
      <c r="TOR1" s="413"/>
      <c r="TOS1" s="415"/>
      <c r="TOT1" s="416"/>
      <c r="TOU1" s="416"/>
      <c r="TOV1" s="416"/>
      <c r="TOW1" s="416"/>
      <c r="TOX1" s="416"/>
      <c r="TOY1" s="416"/>
      <c r="TOZ1" s="417"/>
      <c r="TPA1" s="413"/>
      <c r="TPB1" s="413"/>
      <c r="TPC1" s="413"/>
      <c r="TPD1" s="413"/>
      <c r="TPE1" s="413"/>
      <c r="TPF1" s="413"/>
      <c r="TPG1" s="413"/>
      <c r="TPH1" s="406"/>
      <c r="TPI1" s="407"/>
      <c r="TPJ1" s="407"/>
      <c r="TPK1" s="407"/>
      <c r="TPL1" s="407"/>
      <c r="TPM1" s="407"/>
      <c r="TPN1" s="407"/>
      <c r="TPO1" s="407"/>
      <c r="TPP1" s="407"/>
      <c r="TPQ1" s="408"/>
      <c r="TPR1" s="406"/>
      <c r="TPS1" s="407"/>
      <c r="TPT1" s="407"/>
      <c r="TPU1" s="408"/>
      <c r="TPV1" s="406"/>
      <c r="TPW1" s="407"/>
      <c r="TPX1" s="407"/>
      <c r="TPY1" s="407"/>
      <c r="TPZ1" s="407"/>
      <c r="TQA1" s="407"/>
      <c r="TQB1" s="407"/>
      <c r="TQC1" s="407"/>
      <c r="TQD1" s="407"/>
      <c r="TQE1" s="407"/>
      <c r="TQF1" s="407"/>
      <c r="TQG1" s="407"/>
      <c r="TQH1" s="407"/>
      <c r="TQI1" s="407"/>
      <c r="TQJ1" s="407"/>
      <c r="TQK1" s="407"/>
      <c r="TQL1" s="407"/>
      <c r="TQM1" s="407"/>
      <c r="TQN1" s="407"/>
      <c r="TQO1" s="408"/>
      <c r="TQP1" s="406"/>
      <c r="TQQ1" s="407"/>
      <c r="TQR1" s="407"/>
      <c r="TQS1" s="408"/>
      <c r="TQT1" s="406"/>
      <c r="TQU1" s="407"/>
      <c r="TQV1" s="407"/>
      <c r="TQW1" s="407"/>
      <c r="TQX1" s="407"/>
      <c r="TQY1" s="407"/>
      <c r="TQZ1" s="407"/>
      <c r="TRA1" s="407"/>
      <c r="TRB1" s="407"/>
      <c r="TRC1" s="407"/>
      <c r="TRD1" s="407"/>
      <c r="TRE1" s="407"/>
      <c r="TRF1" s="408"/>
      <c r="TRG1" s="406"/>
      <c r="TRH1" s="407"/>
      <c r="TRI1" s="407"/>
      <c r="TRJ1" s="407"/>
      <c r="TRK1" s="407"/>
      <c r="TRL1" s="407"/>
      <c r="TRM1" s="407"/>
      <c r="TRN1" s="407"/>
      <c r="TRO1" s="407"/>
      <c r="TRP1" s="407"/>
      <c r="TRQ1" s="408"/>
      <c r="TRR1" s="406"/>
      <c r="TRS1" s="407"/>
      <c r="TRT1" s="407"/>
      <c r="TRU1" s="408"/>
      <c r="TRV1" s="409"/>
      <c r="TRW1" s="409"/>
      <c r="TRX1" s="409"/>
      <c r="TRY1" s="409"/>
      <c r="TRZ1" s="409"/>
      <c r="TSA1" s="409"/>
      <c r="TSB1" s="409"/>
      <c r="TSC1" s="409"/>
      <c r="TSD1" s="359"/>
      <c r="TSE1" s="406"/>
      <c r="TSF1" s="408"/>
      <c r="TSG1" s="410"/>
      <c r="TSH1" s="411"/>
      <c r="TSI1" s="411"/>
      <c r="TSJ1" s="412"/>
      <c r="TSK1" s="405"/>
      <c r="TSL1" s="405"/>
      <c r="TSM1" s="410"/>
      <c r="TSN1" s="411"/>
      <c r="TSO1" s="411"/>
      <c r="TSP1" s="411"/>
      <c r="TSQ1" s="411"/>
      <c r="TSR1" s="412"/>
      <c r="TSS1" s="405"/>
      <c r="TST1" s="405"/>
      <c r="TSU1" s="405"/>
      <c r="TSV1" s="24"/>
      <c r="TSW1" s="24"/>
      <c r="TSX1" s="359"/>
      <c r="TSY1" s="360"/>
      <c r="TSZ1" s="26"/>
      <c r="TTA1" s="413"/>
      <c r="TTB1" s="413"/>
      <c r="TTC1" s="413"/>
      <c r="TTD1" s="413"/>
      <c r="TTE1" s="414"/>
      <c r="TTF1" s="415"/>
      <c r="TTG1" s="416"/>
      <c r="TTH1" s="416"/>
      <c r="TTI1" s="416"/>
      <c r="TTJ1" s="416"/>
      <c r="TTK1" s="416"/>
      <c r="TTL1" s="416"/>
      <c r="TTM1" s="416"/>
      <c r="TTN1" s="416"/>
      <c r="TTO1" s="416"/>
      <c r="TTP1" s="416"/>
      <c r="TTQ1" s="417"/>
      <c r="TTR1" s="413"/>
      <c r="TTS1" s="415"/>
      <c r="TTT1" s="416"/>
      <c r="TTU1" s="416"/>
      <c r="TTV1" s="416"/>
      <c r="TTW1" s="416"/>
      <c r="TTX1" s="416"/>
      <c r="TTY1" s="416"/>
      <c r="TTZ1" s="417"/>
      <c r="TUA1" s="413"/>
      <c r="TUB1" s="413"/>
      <c r="TUC1" s="413"/>
      <c r="TUD1" s="413"/>
      <c r="TUE1" s="413"/>
      <c r="TUF1" s="413"/>
      <c r="TUG1" s="413"/>
      <c r="TUH1" s="406"/>
      <c r="TUI1" s="407"/>
      <c r="TUJ1" s="407"/>
      <c r="TUK1" s="407"/>
      <c r="TUL1" s="407"/>
      <c r="TUM1" s="407"/>
      <c r="TUN1" s="407"/>
      <c r="TUO1" s="407"/>
      <c r="TUP1" s="407"/>
      <c r="TUQ1" s="408"/>
      <c r="TUR1" s="406"/>
      <c r="TUS1" s="407"/>
      <c r="TUT1" s="407"/>
      <c r="TUU1" s="408"/>
      <c r="TUV1" s="406"/>
      <c r="TUW1" s="407"/>
      <c r="TUX1" s="407"/>
      <c r="TUY1" s="407"/>
      <c r="TUZ1" s="407"/>
      <c r="TVA1" s="407"/>
      <c r="TVB1" s="407"/>
      <c r="TVC1" s="407"/>
      <c r="TVD1" s="407"/>
      <c r="TVE1" s="407"/>
      <c r="TVF1" s="407"/>
      <c r="TVG1" s="407"/>
      <c r="TVH1" s="407"/>
      <c r="TVI1" s="407"/>
      <c r="TVJ1" s="407"/>
      <c r="TVK1" s="407"/>
      <c r="TVL1" s="407"/>
      <c r="TVM1" s="407"/>
      <c r="TVN1" s="407"/>
      <c r="TVO1" s="408"/>
      <c r="TVP1" s="406"/>
      <c r="TVQ1" s="407"/>
      <c r="TVR1" s="407"/>
      <c r="TVS1" s="408"/>
      <c r="TVT1" s="406"/>
      <c r="TVU1" s="407"/>
      <c r="TVV1" s="407"/>
      <c r="TVW1" s="407"/>
      <c r="TVX1" s="407"/>
      <c r="TVY1" s="407"/>
      <c r="TVZ1" s="407"/>
      <c r="TWA1" s="407"/>
      <c r="TWB1" s="407"/>
      <c r="TWC1" s="407"/>
      <c r="TWD1" s="407"/>
      <c r="TWE1" s="407"/>
      <c r="TWF1" s="408"/>
      <c r="TWG1" s="406"/>
      <c r="TWH1" s="407"/>
      <c r="TWI1" s="407"/>
      <c r="TWJ1" s="407"/>
      <c r="TWK1" s="407"/>
      <c r="TWL1" s="407"/>
      <c r="TWM1" s="407"/>
      <c r="TWN1" s="407"/>
      <c r="TWO1" s="407"/>
      <c r="TWP1" s="407"/>
      <c r="TWQ1" s="408"/>
      <c r="TWR1" s="406"/>
      <c r="TWS1" s="407"/>
      <c r="TWT1" s="407"/>
      <c r="TWU1" s="408"/>
      <c r="TWV1" s="409"/>
      <c r="TWW1" s="409"/>
      <c r="TWX1" s="409"/>
      <c r="TWY1" s="409"/>
      <c r="TWZ1" s="409"/>
      <c r="TXA1" s="409"/>
      <c r="TXB1" s="409"/>
      <c r="TXC1" s="409"/>
      <c r="TXD1" s="359"/>
      <c r="TXE1" s="406"/>
      <c r="TXF1" s="408"/>
      <c r="TXG1" s="410"/>
      <c r="TXH1" s="411"/>
      <c r="TXI1" s="411"/>
      <c r="TXJ1" s="412"/>
      <c r="TXK1" s="405"/>
      <c r="TXL1" s="405"/>
      <c r="TXM1" s="410"/>
      <c r="TXN1" s="411"/>
      <c r="TXO1" s="411"/>
      <c r="TXP1" s="411"/>
      <c r="TXQ1" s="411"/>
      <c r="TXR1" s="412"/>
      <c r="TXS1" s="405"/>
      <c r="TXT1" s="405"/>
      <c r="TXU1" s="405"/>
      <c r="TXV1" s="24"/>
      <c r="TXW1" s="24"/>
      <c r="TXX1" s="359"/>
      <c r="TXY1" s="360"/>
      <c r="TXZ1" s="26"/>
      <c r="TYA1" s="413"/>
      <c r="TYB1" s="413"/>
      <c r="TYC1" s="413"/>
      <c r="TYD1" s="413"/>
      <c r="TYE1" s="414"/>
      <c r="TYF1" s="415"/>
      <c r="TYG1" s="416"/>
      <c r="TYH1" s="416"/>
      <c r="TYI1" s="416"/>
      <c r="TYJ1" s="416"/>
      <c r="TYK1" s="416"/>
      <c r="TYL1" s="416"/>
      <c r="TYM1" s="416"/>
      <c r="TYN1" s="416"/>
      <c r="TYO1" s="416"/>
      <c r="TYP1" s="416"/>
      <c r="TYQ1" s="417"/>
      <c r="TYR1" s="413"/>
      <c r="TYS1" s="415"/>
      <c r="TYT1" s="416"/>
      <c r="TYU1" s="416"/>
      <c r="TYV1" s="416"/>
      <c r="TYW1" s="416"/>
      <c r="TYX1" s="416"/>
      <c r="TYY1" s="416"/>
      <c r="TYZ1" s="417"/>
      <c r="TZA1" s="413"/>
      <c r="TZB1" s="413"/>
      <c r="TZC1" s="413"/>
      <c r="TZD1" s="413"/>
      <c r="TZE1" s="413"/>
      <c r="TZF1" s="413"/>
      <c r="TZG1" s="413"/>
      <c r="TZH1" s="406"/>
      <c r="TZI1" s="407"/>
      <c r="TZJ1" s="407"/>
      <c r="TZK1" s="407"/>
      <c r="TZL1" s="407"/>
      <c r="TZM1" s="407"/>
      <c r="TZN1" s="407"/>
      <c r="TZO1" s="407"/>
      <c r="TZP1" s="407"/>
      <c r="TZQ1" s="408"/>
      <c r="TZR1" s="406"/>
      <c r="TZS1" s="407"/>
      <c r="TZT1" s="407"/>
      <c r="TZU1" s="408"/>
      <c r="TZV1" s="406"/>
      <c r="TZW1" s="407"/>
      <c r="TZX1" s="407"/>
      <c r="TZY1" s="407"/>
      <c r="TZZ1" s="407"/>
      <c r="UAA1" s="407"/>
      <c r="UAB1" s="407"/>
      <c r="UAC1" s="407"/>
      <c r="UAD1" s="407"/>
      <c r="UAE1" s="407"/>
      <c r="UAF1" s="407"/>
      <c r="UAG1" s="407"/>
      <c r="UAH1" s="407"/>
      <c r="UAI1" s="407"/>
      <c r="UAJ1" s="407"/>
      <c r="UAK1" s="407"/>
      <c r="UAL1" s="407"/>
      <c r="UAM1" s="407"/>
      <c r="UAN1" s="407"/>
      <c r="UAO1" s="408"/>
      <c r="UAP1" s="406"/>
      <c r="UAQ1" s="407"/>
      <c r="UAR1" s="407"/>
      <c r="UAS1" s="408"/>
      <c r="UAT1" s="406"/>
      <c r="UAU1" s="407"/>
      <c r="UAV1" s="407"/>
      <c r="UAW1" s="407"/>
      <c r="UAX1" s="407"/>
      <c r="UAY1" s="407"/>
      <c r="UAZ1" s="407"/>
      <c r="UBA1" s="407"/>
      <c r="UBB1" s="407"/>
      <c r="UBC1" s="407"/>
      <c r="UBD1" s="407"/>
      <c r="UBE1" s="407"/>
      <c r="UBF1" s="408"/>
      <c r="UBG1" s="406"/>
      <c r="UBH1" s="407"/>
      <c r="UBI1" s="407"/>
      <c r="UBJ1" s="407"/>
      <c r="UBK1" s="407"/>
      <c r="UBL1" s="407"/>
      <c r="UBM1" s="407"/>
      <c r="UBN1" s="407"/>
      <c r="UBO1" s="407"/>
      <c r="UBP1" s="407"/>
      <c r="UBQ1" s="408"/>
      <c r="UBR1" s="406"/>
      <c r="UBS1" s="407"/>
      <c r="UBT1" s="407"/>
      <c r="UBU1" s="408"/>
      <c r="UBV1" s="409"/>
      <c r="UBW1" s="409"/>
      <c r="UBX1" s="409"/>
      <c r="UBY1" s="409"/>
      <c r="UBZ1" s="409"/>
      <c r="UCA1" s="409"/>
      <c r="UCB1" s="409"/>
      <c r="UCC1" s="409"/>
      <c r="UCD1" s="359"/>
      <c r="UCE1" s="406"/>
      <c r="UCF1" s="408"/>
      <c r="UCG1" s="410"/>
      <c r="UCH1" s="411"/>
      <c r="UCI1" s="411"/>
      <c r="UCJ1" s="412"/>
      <c r="UCK1" s="405"/>
      <c r="UCL1" s="405"/>
      <c r="UCM1" s="410"/>
      <c r="UCN1" s="411"/>
      <c r="UCO1" s="411"/>
      <c r="UCP1" s="411"/>
      <c r="UCQ1" s="411"/>
      <c r="UCR1" s="412"/>
      <c r="UCS1" s="405"/>
      <c r="UCT1" s="405"/>
      <c r="UCU1" s="405"/>
      <c r="UCV1" s="24"/>
      <c r="UCW1" s="24"/>
      <c r="UCX1" s="359"/>
      <c r="UCY1" s="360"/>
      <c r="UCZ1" s="26"/>
      <c r="UDA1" s="413"/>
      <c r="UDB1" s="413"/>
      <c r="UDC1" s="413"/>
      <c r="UDD1" s="413"/>
      <c r="UDE1" s="414"/>
      <c r="UDF1" s="415"/>
      <c r="UDG1" s="416"/>
      <c r="UDH1" s="416"/>
      <c r="UDI1" s="416"/>
      <c r="UDJ1" s="416"/>
      <c r="UDK1" s="416"/>
      <c r="UDL1" s="416"/>
      <c r="UDM1" s="416"/>
      <c r="UDN1" s="416"/>
      <c r="UDO1" s="416"/>
      <c r="UDP1" s="416"/>
      <c r="UDQ1" s="417"/>
      <c r="UDR1" s="413"/>
      <c r="UDS1" s="415"/>
      <c r="UDT1" s="416"/>
      <c r="UDU1" s="416"/>
      <c r="UDV1" s="416"/>
      <c r="UDW1" s="416"/>
      <c r="UDX1" s="416"/>
      <c r="UDY1" s="416"/>
      <c r="UDZ1" s="417"/>
      <c r="UEA1" s="413"/>
      <c r="UEB1" s="413"/>
      <c r="UEC1" s="413"/>
      <c r="UED1" s="413"/>
      <c r="UEE1" s="413"/>
      <c r="UEF1" s="413"/>
      <c r="UEG1" s="413"/>
      <c r="UEH1" s="406"/>
      <c r="UEI1" s="407"/>
      <c r="UEJ1" s="407"/>
      <c r="UEK1" s="407"/>
      <c r="UEL1" s="407"/>
      <c r="UEM1" s="407"/>
      <c r="UEN1" s="407"/>
      <c r="UEO1" s="407"/>
      <c r="UEP1" s="407"/>
      <c r="UEQ1" s="408"/>
      <c r="UER1" s="406"/>
      <c r="UES1" s="407"/>
      <c r="UET1" s="407"/>
      <c r="UEU1" s="408"/>
      <c r="UEV1" s="406"/>
      <c r="UEW1" s="407"/>
      <c r="UEX1" s="407"/>
      <c r="UEY1" s="407"/>
      <c r="UEZ1" s="407"/>
      <c r="UFA1" s="407"/>
      <c r="UFB1" s="407"/>
      <c r="UFC1" s="407"/>
      <c r="UFD1" s="407"/>
      <c r="UFE1" s="407"/>
      <c r="UFF1" s="407"/>
      <c r="UFG1" s="407"/>
      <c r="UFH1" s="407"/>
      <c r="UFI1" s="407"/>
      <c r="UFJ1" s="407"/>
      <c r="UFK1" s="407"/>
      <c r="UFL1" s="407"/>
      <c r="UFM1" s="407"/>
      <c r="UFN1" s="407"/>
      <c r="UFO1" s="408"/>
      <c r="UFP1" s="406"/>
      <c r="UFQ1" s="407"/>
      <c r="UFR1" s="407"/>
      <c r="UFS1" s="408"/>
      <c r="UFT1" s="406"/>
      <c r="UFU1" s="407"/>
      <c r="UFV1" s="407"/>
      <c r="UFW1" s="407"/>
      <c r="UFX1" s="407"/>
      <c r="UFY1" s="407"/>
      <c r="UFZ1" s="407"/>
      <c r="UGA1" s="407"/>
      <c r="UGB1" s="407"/>
      <c r="UGC1" s="407"/>
      <c r="UGD1" s="407"/>
      <c r="UGE1" s="407"/>
      <c r="UGF1" s="408"/>
      <c r="UGG1" s="406"/>
      <c r="UGH1" s="407"/>
      <c r="UGI1" s="407"/>
      <c r="UGJ1" s="407"/>
      <c r="UGK1" s="407"/>
      <c r="UGL1" s="407"/>
      <c r="UGM1" s="407"/>
      <c r="UGN1" s="407"/>
      <c r="UGO1" s="407"/>
      <c r="UGP1" s="407"/>
      <c r="UGQ1" s="408"/>
      <c r="UGR1" s="406"/>
      <c r="UGS1" s="407"/>
      <c r="UGT1" s="407"/>
      <c r="UGU1" s="408"/>
      <c r="UGV1" s="409"/>
      <c r="UGW1" s="409"/>
      <c r="UGX1" s="409"/>
      <c r="UGY1" s="409"/>
      <c r="UGZ1" s="409"/>
      <c r="UHA1" s="409"/>
      <c r="UHB1" s="409"/>
      <c r="UHC1" s="409"/>
      <c r="UHD1" s="359"/>
      <c r="UHE1" s="406"/>
      <c r="UHF1" s="408"/>
      <c r="UHG1" s="410"/>
      <c r="UHH1" s="411"/>
      <c r="UHI1" s="411"/>
      <c r="UHJ1" s="412"/>
      <c r="UHK1" s="405"/>
      <c r="UHL1" s="405"/>
      <c r="UHM1" s="410"/>
      <c r="UHN1" s="411"/>
      <c r="UHO1" s="411"/>
      <c r="UHP1" s="411"/>
      <c r="UHQ1" s="411"/>
      <c r="UHR1" s="412"/>
      <c r="UHS1" s="405"/>
      <c r="UHT1" s="405"/>
      <c r="UHU1" s="405"/>
      <c r="UHV1" s="24"/>
      <c r="UHW1" s="24"/>
      <c r="UHX1" s="359"/>
      <c r="UHY1" s="360"/>
      <c r="UHZ1" s="26"/>
      <c r="UIA1" s="413"/>
      <c r="UIB1" s="413"/>
      <c r="UIC1" s="413"/>
      <c r="UID1" s="413"/>
      <c r="UIE1" s="414"/>
      <c r="UIF1" s="415"/>
      <c r="UIG1" s="416"/>
      <c r="UIH1" s="416"/>
      <c r="UII1" s="416"/>
      <c r="UIJ1" s="416"/>
      <c r="UIK1" s="416"/>
      <c r="UIL1" s="416"/>
      <c r="UIM1" s="416"/>
      <c r="UIN1" s="416"/>
      <c r="UIO1" s="416"/>
      <c r="UIP1" s="416"/>
      <c r="UIQ1" s="417"/>
      <c r="UIR1" s="413"/>
      <c r="UIS1" s="415"/>
      <c r="UIT1" s="416"/>
      <c r="UIU1" s="416"/>
      <c r="UIV1" s="416"/>
      <c r="UIW1" s="416"/>
      <c r="UIX1" s="416"/>
      <c r="UIY1" s="416"/>
      <c r="UIZ1" s="417"/>
      <c r="UJA1" s="413"/>
      <c r="UJB1" s="413"/>
      <c r="UJC1" s="413"/>
      <c r="UJD1" s="413"/>
      <c r="UJE1" s="413"/>
      <c r="UJF1" s="413"/>
      <c r="UJG1" s="413"/>
      <c r="UJH1" s="406"/>
      <c r="UJI1" s="407"/>
      <c r="UJJ1" s="407"/>
      <c r="UJK1" s="407"/>
      <c r="UJL1" s="407"/>
      <c r="UJM1" s="407"/>
      <c r="UJN1" s="407"/>
      <c r="UJO1" s="407"/>
      <c r="UJP1" s="407"/>
      <c r="UJQ1" s="408"/>
      <c r="UJR1" s="406"/>
      <c r="UJS1" s="407"/>
      <c r="UJT1" s="407"/>
      <c r="UJU1" s="408"/>
      <c r="UJV1" s="406"/>
      <c r="UJW1" s="407"/>
      <c r="UJX1" s="407"/>
      <c r="UJY1" s="407"/>
      <c r="UJZ1" s="407"/>
      <c r="UKA1" s="407"/>
      <c r="UKB1" s="407"/>
      <c r="UKC1" s="407"/>
      <c r="UKD1" s="407"/>
      <c r="UKE1" s="407"/>
      <c r="UKF1" s="407"/>
      <c r="UKG1" s="407"/>
      <c r="UKH1" s="407"/>
      <c r="UKI1" s="407"/>
      <c r="UKJ1" s="407"/>
      <c r="UKK1" s="407"/>
      <c r="UKL1" s="407"/>
      <c r="UKM1" s="407"/>
      <c r="UKN1" s="407"/>
      <c r="UKO1" s="408"/>
      <c r="UKP1" s="406"/>
      <c r="UKQ1" s="407"/>
      <c r="UKR1" s="407"/>
      <c r="UKS1" s="408"/>
      <c r="UKT1" s="406"/>
      <c r="UKU1" s="407"/>
      <c r="UKV1" s="407"/>
      <c r="UKW1" s="407"/>
      <c r="UKX1" s="407"/>
      <c r="UKY1" s="407"/>
      <c r="UKZ1" s="407"/>
      <c r="ULA1" s="407"/>
      <c r="ULB1" s="407"/>
      <c r="ULC1" s="407"/>
      <c r="ULD1" s="407"/>
      <c r="ULE1" s="407"/>
      <c r="ULF1" s="408"/>
      <c r="ULG1" s="406"/>
      <c r="ULH1" s="407"/>
      <c r="ULI1" s="407"/>
      <c r="ULJ1" s="407"/>
      <c r="ULK1" s="407"/>
      <c r="ULL1" s="407"/>
      <c r="ULM1" s="407"/>
      <c r="ULN1" s="407"/>
      <c r="ULO1" s="407"/>
      <c r="ULP1" s="407"/>
      <c r="ULQ1" s="408"/>
      <c r="ULR1" s="406"/>
      <c r="ULS1" s="407"/>
      <c r="ULT1" s="407"/>
      <c r="ULU1" s="408"/>
      <c r="ULV1" s="409"/>
      <c r="ULW1" s="409"/>
      <c r="ULX1" s="409"/>
      <c r="ULY1" s="409"/>
      <c r="ULZ1" s="409"/>
      <c r="UMA1" s="409"/>
      <c r="UMB1" s="409"/>
      <c r="UMC1" s="409"/>
      <c r="UMD1" s="359"/>
      <c r="UME1" s="406"/>
      <c r="UMF1" s="408"/>
      <c r="UMG1" s="410"/>
      <c r="UMH1" s="411"/>
      <c r="UMI1" s="411"/>
      <c r="UMJ1" s="412"/>
      <c r="UMK1" s="405"/>
      <c r="UML1" s="405"/>
      <c r="UMM1" s="410"/>
      <c r="UMN1" s="411"/>
      <c r="UMO1" s="411"/>
      <c r="UMP1" s="411"/>
      <c r="UMQ1" s="411"/>
      <c r="UMR1" s="412"/>
      <c r="UMS1" s="405"/>
      <c r="UMT1" s="405"/>
      <c r="UMU1" s="405"/>
      <c r="UMV1" s="24"/>
      <c r="UMW1" s="24"/>
      <c r="UMX1" s="359"/>
      <c r="UMY1" s="360"/>
      <c r="UMZ1" s="26"/>
      <c r="UNA1" s="413"/>
      <c r="UNB1" s="413"/>
      <c r="UNC1" s="413"/>
      <c r="UND1" s="413"/>
      <c r="UNE1" s="414"/>
      <c r="UNF1" s="415"/>
      <c r="UNG1" s="416"/>
      <c r="UNH1" s="416"/>
      <c r="UNI1" s="416"/>
      <c r="UNJ1" s="416"/>
      <c r="UNK1" s="416"/>
      <c r="UNL1" s="416"/>
      <c r="UNM1" s="416"/>
      <c r="UNN1" s="416"/>
      <c r="UNO1" s="416"/>
      <c r="UNP1" s="416"/>
      <c r="UNQ1" s="417"/>
      <c r="UNR1" s="413"/>
      <c r="UNS1" s="415"/>
      <c r="UNT1" s="416"/>
      <c r="UNU1" s="416"/>
      <c r="UNV1" s="416"/>
      <c r="UNW1" s="416"/>
      <c r="UNX1" s="416"/>
      <c r="UNY1" s="416"/>
      <c r="UNZ1" s="417"/>
      <c r="UOA1" s="413"/>
      <c r="UOB1" s="413"/>
      <c r="UOC1" s="413"/>
      <c r="UOD1" s="413"/>
      <c r="UOE1" s="413"/>
      <c r="UOF1" s="413"/>
      <c r="UOG1" s="413"/>
      <c r="UOH1" s="406"/>
      <c r="UOI1" s="407"/>
      <c r="UOJ1" s="407"/>
      <c r="UOK1" s="407"/>
      <c r="UOL1" s="407"/>
      <c r="UOM1" s="407"/>
      <c r="UON1" s="407"/>
      <c r="UOO1" s="407"/>
      <c r="UOP1" s="407"/>
      <c r="UOQ1" s="408"/>
      <c r="UOR1" s="406"/>
      <c r="UOS1" s="407"/>
      <c r="UOT1" s="407"/>
      <c r="UOU1" s="408"/>
      <c r="UOV1" s="406"/>
      <c r="UOW1" s="407"/>
      <c r="UOX1" s="407"/>
      <c r="UOY1" s="407"/>
      <c r="UOZ1" s="407"/>
      <c r="UPA1" s="407"/>
      <c r="UPB1" s="407"/>
      <c r="UPC1" s="407"/>
      <c r="UPD1" s="407"/>
      <c r="UPE1" s="407"/>
      <c r="UPF1" s="407"/>
      <c r="UPG1" s="407"/>
      <c r="UPH1" s="407"/>
      <c r="UPI1" s="407"/>
      <c r="UPJ1" s="407"/>
      <c r="UPK1" s="407"/>
      <c r="UPL1" s="407"/>
      <c r="UPM1" s="407"/>
      <c r="UPN1" s="407"/>
      <c r="UPO1" s="408"/>
      <c r="UPP1" s="406"/>
      <c r="UPQ1" s="407"/>
      <c r="UPR1" s="407"/>
      <c r="UPS1" s="408"/>
      <c r="UPT1" s="406"/>
      <c r="UPU1" s="407"/>
      <c r="UPV1" s="407"/>
      <c r="UPW1" s="407"/>
      <c r="UPX1" s="407"/>
      <c r="UPY1" s="407"/>
      <c r="UPZ1" s="407"/>
      <c r="UQA1" s="407"/>
      <c r="UQB1" s="407"/>
      <c r="UQC1" s="407"/>
      <c r="UQD1" s="407"/>
      <c r="UQE1" s="407"/>
      <c r="UQF1" s="408"/>
      <c r="UQG1" s="406"/>
      <c r="UQH1" s="407"/>
      <c r="UQI1" s="407"/>
      <c r="UQJ1" s="407"/>
      <c r="UQK1" s="407"/>
      <c r="UQL1" s="407"/>
      <c r="UQM1" s="407"/>
      <c r="UQN1" s="407"/>
      <c r="UQO1" s="407"/>
      <c r="UQP1" s="407"/>
      <c r="UQQ1" s="408"/>
      <c r="UQR1" s="406"/>
      <c r="UQS1" s="407"/>
      <c r="UQT1" s="407"/>
      <c r="UQU1" s="408"/>
      <c r="UQV1" s="409"/>
      <c r="UQW1" s="409"/>
      <c r="UQX1" s="409"/>
      <c r="UQY1" s="409"/>
      <c r="UQZ1" s="409"/>
      <c r="URA1" s="409"/>
      <c r="URB1" s="409"/>
      <c r="URC1" s="409"/>
      <c r="URD1" s="359"/>
      <c r="URE1" s="406"/>
      <c r="URF1" s="408"/>
      <c r="URG1" s="410"/>
      <c r="URH1" s="411"/>
      <c r="URI1" s="411"/>
      <c r="URJ1" s="412"/>
      <c r="URK1" s="405"/>
      <c r="URL1" s="405"/>
      <c r="URM1" s="410"/>
      <c r="URN1" s="411"/>
      <c r="URO1" s="411"/>
      <c r="URP1" s="411"/>
      <c r="URQ1" s="411"/>
      <c r="URR1" s="412"/>
      <c r="URS1" s="405"/>
      <c r="URT1" s="405"/>
      <c r="URU1" s="405"/>
      <c r="URV1" s="24"/>
      <c r="URW1" s="24"/>
      <c r="URX1" s="359"/>
      <c r="URY1" s="360"/>
      <c r="URZ1" s="26"/>
      <c r="USA1" s="413"/>
      <c r="USB1" s="413"/>
      <c r="USC1" s="413"/>
      <c r="USD1" s="413"/>
      <c r="USE1" s="414"/>
      <c r="USF1" s="415"/>
      <c r="USG1" s="416"/>
      <c r="USH1" s="416"/>
      <c r="USI1" s="416"/>
      <c r="USJ1" s="416"/>
      <c r="USK1" s="416"/>
      <c r="USL1" s="416"/>
      <c r="USM1" s="416"/>
      <c r="USN1" s="416"/>
      <c r="USO1" s="416"/>
      <c r="USP1" s="416"/>
      <c r="USQ1" s="417"/>
      <c r="USR1" s="413"/>
      <c r="USS1" s="415"/>
      <c r="UST1" s="416"/>
      <c r="USU1" s="416"/>
      <c r="USV1" s="416"/>
      <c r="USW1" s="416"/>
      <c r="USX1" s="416"/>
      <c r="USY1" s="416"/>
      <c r="USZ1" s="417"/>
      <c r="UTA1" s="413"/>
      <c r="UTB1" s="413"/>
      <c r="UTC1" s="413"/>
      <c r="UTD1" s="413"/>
      <c r="UTE1" s="413"/>
      <c r="UTF1" s="413"/>
      <c r="UTG1" s="413"/>
      <c r="UTH1" s="406"/>
      <c r="UTI1" s="407"/>
      <c r="UTJ1" s="407"/>
      <c r="UTK1" s="407"/>
      <c r="UTL1" s="407"/>
      <c r="UTM1" s="407"/>
      <c r="UTN1" s="407"/>
      <c r="UTO1" s="407"/>
      <c r="UTP1" s="407"/>
      <c r="UTQ1" s="408"/>
      <c r="UTR1" s="406"/>
      <c r="UTS1" s="407"/>
      <c r="UTT1" s="407"/>
      <c r="UTU1" s="408"/>
      <c r="UTV1" s="406"/>
      <c r="UTW1" s="407"/>
      <c r="UTX1" s="407"/>
      <c r="UTY1" s="407"/>
      <c r="UTZ1" s="407"/>
      <c r="UUA1" s="407"/>
      <c r="UUB1" s="407"/>
      <c r="UUC1" s="407"/>
      <c r="UUD1" s="407"/>
      <c r="UUE1" s="407"/>
      <c r="UUF1" s="407"/>
      <c r="UUG1" s="407"/>
      <c r="UUH1" s="407"/>
      <c r="UUI1" s="407"/>
      <c r="UUJ1" s="407"/>
      <c r="UUK1" s="407"/>
      <c r="UUL1" s="407"/>
      <c r="UUM1" s="407"/>
      <c r="UUN1" s="407"/>
      <c r="UUO1" s="408"/>
      <c r="UUP1" s="406"/>
      <c r="UUQ1" s="407"/>
      <c r="UUR1" s="407"/>
      <c r="UUS1" s="408"/>
      <c r="UUT1" s="406"/>
      <c r="UUU1" s="407"/>
      <c r="UUV1" s="407"/>
      <c r="UUW1" s="407"/>
      <c r="UUX1" s="407"/>
      <c r="UUY1" s="407"/>
      <c r="UUZ1" s="407"/>
      <c r="UVA1" s="407"/>
      <c r="UVB1" s="407"/>
      <c r="UVC1" s="407"/>
      <c r="UVD1" s="407"/>
      <c r="UVE1" s="407"/>
      <c r="UVF1" s="408"/>
      <c r="UVG1" s="406"/>
      <c r="UVH1" s="407"/>
      <c r="UVI1" s="407"/>
      <c r="UVJ1" s="407"/>
      <c r="UVK1" s="407"/>
      <c r="UVL1" s="407"/>
      <c r="UVM1" s="407"/>
      <c r="UVN1" s="407"/>
      <c r="UVO1" s="407"/>
      <c r="UVP1" s="407"/>
      <c r="UVQ1" s="408"/>
      <c r="UVR1" s="406"/>
      <c r="UVS1" s="407"/>
      <c r="UVT1" s="407"/>
      <c r="UVU1" s="408"/>
      <c r="UVV1" s="409"/>
      <c r="UVW1" s="409"/>
      <c r="UVX1" s="409"/>
      <c r="UVY1" s="409"/>
      <c r="UVZ1" s="409"/>
      <c r="UWA1" s="409"/>
      <c r="UWB1" s="409"/>
      <c r="UWC1" s="409"/>
      <c r="UWD1" s="359"/>
      <c r="UWE1" s="406"/>
      <c r="UWF1" s="408"/>
      <c r="UWG1" s="410"/>
      <c r="UWH1" s="411"/>
      <c r="UWI1" s="411"/>
      <c r="UWJ1" s="412"/>
      <c r="UWK1" s="405"/>
      <c r="UWL1" s="405"/>
      <c r="UWM1" s="410"/>
      <c r="UWN1" s="411"/>
      <c r="UWO1" s="411"/>
      <c r="UWP1" s="411"/>
      <c r="UWQ1" s="411"/>
      <c r="UWR1" s="412"/>
      <c r="UWS1" s="405"/>
      <c r="UWT1" s="405"/>
      <c r="UWU1" s="405"/>
      <c r="UWV1" s="24"/>
      <c r="UWW1" s="24"/>
      <c r="UWX1" s="359"/>
      <c r="UWY1" s="360"/>
      <c r="UWZ1" s="26"/>
      <c r="UXA1" s="413"/>
      <c r="UXB1" s="413"/>
      <c r="UXC1" s="413"/>
      <c r="UXD1" s="413"/>
      <c r="UXE1" s="414"/>
      <c r="UXF1" s="415"/>
      <c r="UXG1" s="416"/>
      <c r="UXH1" s="416"/>
      <c r="UXI1" s="416"/>
      <c r="UXJ1" s="416"/>
      <c r="UXK1" s="416"/>
      <c r="UXL1" s="416"/>
      <c r="UXM1" s="416"/>
      <c r="UXN1" s="416"/>
      <c r="UXO1" s="416"/>
      <c r="UXP1" s="416"/>
      <c r="UXQ1" s="417"/>
      <c r="UXR1" s="413"/>
      <c r="UXS1" s="415"/>
      <c r="UXT1" s="416"/>
      <c r="UXU1" s="416"/>
      <c r="UXV1" s="416"/>
      <c r="UXW1" s="416"/>
      <c r="UXX1" s="416"/>
      <c r="UXY1" s="416"/>
      <c r="UXZ1" s="417"/>
      <c r="UYA1" s="413"/>
      <c r="UYB1" s="413"/>
      <c r="UYC1" s="413"/>
      <c r="UYD1" s="413"/>
      <c r="UYE1" s="413"/>
      <c r="UYF1" s="413"/>
      <c r="UYG1" s="413"/>
      <c r="UYH1" s="406"/>
      <c r="UYI1" s="407"/>
      <c r="UYJ1" s="407"/>
      <c r="UYK1" s="407"/>
      <c r="UYL1" s="407"/>
      <c r="UYM1" s="407"/>
      <c r="UYN1" s="407"/>
      <c r="UYO1" s="407"/>
      <c r="UYP1" s="407"/>
      <c r="UYQ1" s="408"/>
      <c r="UYR1" s="406"/>
      <c r="UYS1" s="407"/>
      <c r="UYT1" s="407"/>
      <c r="UYU1" s="408"/>
      <c r="UYV1" s="406"/>
      <c r="UYW1" s="407"/>
      <c r="UYX1" s="407"/>
      <c r="UYY1" s="407"/>
      <c r="UYZ1" s="407"/>
      <c r="UZA1" s="407"/>
      <c r="UZB1" s="407"/>
      <c r="UZC1" s="407"/>
      <c r="UZD1" s="407"/>
      <c r="UZE1" s="407"/>
      <c r="UZF1" s="407"/>
      <c r="UZG1" s="407"/>
      <c r="UZH1" s="407"/>
      <c r="UZI1" s="407"/>
      <c r="UZJ1" s="407"/>
      <c r="UZK1" s="407"/>
      <c r="UZL1" s="407"/>
      <c r="UZM1" s="407"/>
      <c r="UZN1" s="407"/>
      <c r="UZO1" s="408"/>
      <c r="UZP1" s="406"/>
      <c r="UZQ1" s="407"/>
      <c r="UZR1" s="407"/>
      <c r="UZS1" s="408"/>
      <c r="UZT1" s="406"/>
      <c r="UZU1" s="407"/>
      <c r="UZV1" s="407"/>
      <c r="UZW1" s="407"/>
      <c r="UZX1" s="407"/>
      <c r="UZY1" s="407"/>
      <c r="UZZ1" s="407"/>
      <c r="VAA1" s="407"/>
      <c r="VAB1" s="407"/>
      <c r="VAC1" s="407"/>
      <c r="VAD1" s="407"/>
      <c r="VAE1" s="407"/>
      <c r="VAF1" s="408"/>
      <c r="VAG1" s="406"/>
      <c r="VAH1" s="407"/>
      <c r="VAI1" s="407"/>
      <c r="VAJ1" s="407"/>
      <c r="VAK1" s="407"/>
      <c r="VAL1" s="407"/>
      <c r="VAM1" s="407"/>
      <c r="VAN1" s="407"/>
      <c r="VAO1" s="407"/>
      <c r="VAP1" s="407"/>
      <c r="VAQ1" s="408"/>
      <c r="VAR1" s="406"/>
      <c r="VAS1" s="407"/>
      <c r="VAT1" s="407"/>
      <c r="VAU1" s="408"/>
      <c r="VAV1" s="409"/>
      <c r="VAW1" s="409"/>
      <c r="VAX1" s="409"/>
      <c r="VAY1" s="409"/>
      <c r="VAZ1" s="409"/>
      <c r="VBA1" s="409"/>
      <c r="VBB1" s="409"/>
      <c r="VBC1" s="409"/>
      <c r="VBD1" s="359"/>
      <c r="VBE1" s="406"/>
      <c r="VBF1" s="408"/>
      <c r="VBG1" s="410"/>
      <c r="VBH1" s="411"/>
      <c r="VBI1" s="411"/>
      <c r="VBJ1" s="412"/>
      <c r="VBK1" s="405"/>
      <c r="VBL1" s="405"/>
      <c r="VBM1" s="410"/>
      <c r="VBN1" s="411"/>
      <c r="VBO1" s="411"/>
      <c r="VBP1" s="411"/>
      <c r="VBQ1" s="411"/>
      <c r="VBR1" s="412"/>
      <c r="VBS1" s="405"/>
      <c r="VBT1" s="405"/>
      <c r="VBU1" s="405"/>
      <c r="VBV1" s="24"/>
      <c r="VBW1" s="24"/>
      <c r="VBX1" s="359"/>
      <c r="VBY1" s="360"/>
      <c r="VBZ1" s="26"/>
      <c r="VCA1" s="413"/>
      <c r="VCB1" s="413"/>
      <c r="VCC1" s="413"/>
      <c r="VCD1" s="413"/>
      <c r="VCE1" s="414"/>
      <c r="VCF1" s="415"/>
      <c r="VCG1" s="416"/>
      <c r="VCH1" s="416"/>
      <c r="VCI1" s="416"/>
      <c r="VCJ1" s="416"/>
      <c r="VCK1" s="416"/>
      <c r="VCL1" s="416"/>
      <c r="VCM1" s="416"/>
      <c r="VCN1" s="416"/>
      <c r="VCO1" s="416"/>
      <c r="VCP1" s="416"/>
      <c r="VCQ1" s="417"/>
      <c r="VCR1" s="413"/>
      <c r="VCS1" s="415"/>
      <c r="VCT1" s="416"/>
      <c r="VCU1" s="416"/>
      <c r="VCV1" s="416"/>
      <c r="VCW1" s="416"/>
      <c r="VCX1" s="416"/>
      <c r="VCY1" s="416"/>
      <c r="VCZ1" s="417"/>
      <c r="VDA1" s="413"/>
      <c r="VDB1" s="413"/>
      <c r="VDC1" s="413"/>
      <c r="VDD1" s="413"/>
      <c r="VDE1" s="413"/>
      <c r="VDF1" s="413"/>
      <c r="VDG1" s="413"/>
      <c r="VDH1" s="406"/>
      <c r="VDI1" s="407"/>
      <c r="VDJ1" s="407"/>
      <c r="VDK1" s="407"/>
      <c r="VDL1" s="407"/>
      <c r="VDM1" s="407"/>
      <c r="VDN1" s="407"/>
      <c r="VDO1" s="407"/>
      <c r="VDP1" s="407"/>
      <c r="VDQ1" s="408"/>
      <c r="VDR1" s="406"/>
      <c r="VDS1" s="407"/>
      <c r="VDT1" s="407"/>
      <c r="VDU1" s="408"/>
      <c r="VDV1" s="406"/>
      <c r="VDW1" s="407"/>
      <c r="VDX1" s="407"/>
      <c r="VDY1" s="407"/>
      <c r="VDZ1" s="407"/>
      <c r="VEA1" s="407"/>
      <c r="VEB1" s="407"/>
      <c r="VEC1" s="407"/>
      <c r="VED1" s="407"/>
      <c r="VEE1" s="407"/>
      <c r="VEF1" s="407"/>
      <c r="VEG1" s="407"/>
      <c r="VEH1" s="407"/>
      <c r="VEI1" s="407"/>
      <c r="VEJ1" s="407"/>
      <c r="VEK1" s="407"/>
      <c r="VEL1" s="407"/>
      <c r="VEM1" s="407"/>
      <c r="VEN1" s="407"/>
      <c r="VEO1" s="408"/>
      <c r="VEP1" s="406"/>
      <c r="VEQ1" s="407"/>
      <c r="VER1" s="407"/>
      <c r="VES1" s="408"/>
      <c r="VET1" s="406"/>
      <c r="VEU1" s="407"/>
      <c r="VEV1" s="407"/>
      <c r="VEW1" s="407"/>
      <c r="VEX1" s="407"/>
      <c r="VEY1" s="407"/>
      <c r="VEZ1" s="407"/>
      <c r="VFA1" s="407"/>
      <c r="VFB1" s="407"/>
      <c r="VFC1" s="407"/>
      <c r="VFD1" s="407"/>
      <c r="VFE1" s="407"/>
      <c r="VFF1" s="408"/>
      <c r="VFG1" s="406"/>
      <c r="VFH1" s="407"/>
      <c r="VFI1" s="407"/>
      <c r="VFJ1" s="407"/>
      <c r="VFK1" s="407"/>
      <c r="VFL1" s="407"/>
      <c r="VFM1" s="407"/>
      <c r="VFN1" s="407"/>
      <c r="VFO1" s="407"/>
      <c r="VFP1" s="407"/>
      <c r="VFQ1" s="408"/>
      <c r="VFR1" s="406"/>
      <c r="VFS1" s="407"/>
      <c r="VFT1" s="407"/>
      <c r="VFU1" s="408"/>
      <c r="VFV1" s="409"/>
      <c r="VFW1" s="409"/>
      <c r="VFX1" s="409"/>
      <c r="VFY1" s="409"/>
      <c r="VFZ1" s="409"/>
      <c r="VGA1" s="409"/>
      <c r="VGB1" s="409"/>
      <c r="VGC1" s="409"/>
      <c r="VGD1" s="359"/>
      <c r="VGE1" s="406"/>
      <c r="VGF1" s="408"/>
      <c r="VGG1" s="410"/>
      <c r="VGH1" s="411"/>
      <c r="VGI1" s="411"/>
      <c r="VGJ1" s="412"/>
      <c r="VGK1" s="405"/>
      <c r="VGL1" s="405"/>
      <c r="VGM1" s="410"/>
      <c r="VGN1" s="411"/>
      <c r="VGO1" s="411"/>
      <c r="VGP1" s="411"/>
      <c r="VGQ1" s="411"/>
      <c r="VGR1" s="412"/>
      <c r="VGS1" s="405"/>
      <c r="VGT1" s="405"/>
      <c r="VGU1" s="405"/>
      <c r="VGV1" s="24"/>
      <c r="VGW1" s="24"/>
      <c r="VGX1" s="359"/>
      <c r="VGY1" s="360"/>
      <c r="VGZ1" s="26"/>
      <c r="VHA1" s="413"/>
      <c r="VHB1" s="413"/>
      <c r="VHC1" s="413"/>
      <c r="VHD1" s="413"/>
      <c r="VHE1" s="414"/>
      <c r="VHF1" s="415"/>
      <c r="VHG1" s="416"/>
      <c r="VHH1" s="416"/>
      <c r="VHI1" s="416"/>
      <c r="VHJ1" s="416"/>
      <c r="VHK1" s="416"/>
      <c r="VHL1" s="416"/>
      <c r="VHM1" s="416"/>
      <c r="VHN1" s="416"/>
      <c r="VHO1" s="416"/>
      <c r="VHP1" s="416"/>
      <c r="VHQ1" s="417"/>
      <c r="VHR1" s="413"/>
      <c r="VHS1" s="415"/>
      <c r="VHT1" s="416"/>
      <c r="VHU1" s="416"/>
      <c r="VHV1" s="416"/>
      <c r="VHW1" s="416"/>
      <c r="VHX1" s="416"/>
      <c r="VHY1" s="416"/>
      <c r="VHZ1" s="417"/>
      <c r="VIA1" s="413"/>
      <c r="VIB1" s="413"/>
      <c r="VIC1" s="413"/>
      <c r="VID1" s="413"/>
      <c r="VIE1" s="413"/>
      <c r="VIF1" s="413"/>
      <c r="VIG1" s="413"/>
      <c r="VIH1" s="406"/>
      <c r="VII1" s="407"/>
      <c r="VIJ1" s="407"/>
      <c r="VIK1" s="407"/>
      <c r="VIL1" s="407"/>
      <c r="VIM1" s="407"/>
      <c r="VIN1" s="407"/>
      <c r="VIO1" s="407"/>
      <c r="VIP1" s="407"/>
      <c r="VIQ1" s="408"/>
      <c r="VIR1" s="406"/>
      <c r="VIS1" s="407"/>
      <c r="VIT1" s="407"/>
      <c r="VIU1" s="408"/>
      <c r="VIV1" s="406"/>
      <c r="VIW1" s="407"/>
      <c r="VIX1" s="407"/>
      <c r="VIY1" s="407"/>
      <c r="VIZ1" s="407"/>
      <c r="VJA1" s="407"/>
      <c r="VJB1" s="407"/>
      <c r="VJC1" s="407"/>
      <c r="VJD1" s="407"/>
      <c r="VJE1" s="407"/>
      <c r="VJF1" s="407"/>
      <c r="VJG1" s="407"/>
      <c r="VJH1" s="407"/>
      <c r="VJI1" s="407"/>
      <c r="VJJ1" s="407"/>
      <c r="VJK1" s="407"/>
      <c r="VJL1" s="407"/>
      <c r="VJM1" s="407"/>
      <c r="VJN1" s="407"/>
      <c r="VJO1" s="408"/>
      <c r="VJP1" s="406"/>
      <c r="VJQ1" s="407"/>
      <c r="VJR1" s="407"/>
      <c r="VJS1" s="408"/>
      <c r="VJT1" s="406"/>
      <c r="VJU1" s="407"/>
      <c r="VJV1" s="407"/>
      <c r="VJW1" s="407"/>
      <c r="VJX1" s="407"/>
      <c r="VJY1" s="407"/>
      <c r="VJZ1" s="407"/>
      <c r="VKA1" s="407"/>
      <c r="VKB1" s="407"/>
      <c r="VKC1" s="407"/>
      <c r="VKD1" s="407"/>
      <c r="VKE1" s="407"/>
      <c r="VKF1" s="408"/>
      <c r="VKG1" s="406"/>
      <c r="VKH1" s="407"/>
      <c r="VKI1" s="407"/>
      <c r="VKJ1" s="407"/>
      <c r="VKK1" s="407"/>
      <c r="VKL1" s="407"/>
      <c r="VKM1" s="407"/>
      <c r="VKN1" s="407"/>
      <c r="VKO1" s="407"/>
      <c r="VKP1" s="407"/>
      <c r="VKQ1" s="408"/>
      <c r="VKR1" s="406"/>
      <c r="VKS1" s="407"/>
      <c r="VKT1" s="407"/>
      <c r="VKU1" s="408"/>
      <c r="VKV1" s="409"/>
      <c r="VKW1" s="409"/>
      <c r="VKX1" s="409"/>
      <c r="VKY1" s="409"/>
      <c r="VKZ1" s="409"/>
      <c r="VLA1" s="409"/>
      <c r="VLB1" s="409"/>
      <c r="VLC1" s="409"/>
      <c r="VLD1" s="359"/>
      <c r="VLE1" s="406"/>
      <c r="VLF1" s="408"/>
      <c r="VLG1" s="410"/>
      <c r="VLH1" s="411"/>
      <c r="VLI1" s="411"/>
      <c r="VLJ1" s="412"/>
      <c r="VLK1" s="405"/>
      <c r="VLL1" s="405"/>
      <c r="VLM1" s="410"/>
      <c r="VLN1" s="411"/>
      <c r="VLO1" s="411"/>
      <c r="VLP1" s="411"/>
      <c r="VLQ1" s="411"/>
      <c r="VLR1" s="412"/>
      <c r="VLS1" s="405"/>
      <c r="VLT1" s="405"/>
      <c r="VLU1" s="405"/>
      <c r="VLV1" s="24"/>
      <c r="VLW1" s="24"/>
      <c r="VLX1" s="359"/>
      <c r="VLY1" s="360"/>
      <c r="VLZ1" s="26"/>
      <c r="VMA1" s="413"/>
      <c r="VMB1" s="413"/>
      <c r="VMC1" s="413"/>
      <c r="VMD1" s="413"/>
      <c r="VME1" s="414"/>
      <c r="VMF1" s="415"/>
      <c r="VMG1" s="416"/>
      <c r="VMH1" s="416"/>
      <c r="VMI1" s="416"/>
      <c r="VMJ1" s="416"/>
      <c r="VMK1" s="416"/>
      <c r="VML1" s="416"/>
      <c r="VMM1" s="416"/>
      <c r="VMN1" s="416"/>
      <c r="VMO1" s="416"/>
      <c r="VMP1" s="416"/>
      <c r="VMQ1" s="417"/>
      <c r="VMR1" s="413"/>
      <c r="VMS1" s="415"/>
      <c r="VMT1" s="416"/>
      <c r="VMU1" s="416"/>
      <c r="VMV1" s="416"/>
      <c r="VMW1" s="416"/>
      <c r="VMX1" s="416"/>
      <c r="VMY1" s="416"/>
      <c r="VMZ1" s="417"/>
      <c r="VNA1" s="413"/>
      <c r="VNB1" s="413"/>
      <c r="VNC1" s="413"/>
      <c r="VND1" s="413"/>
      <c r="VNE1" s="413"/>
      <c r="VNF1" s="413"/>
      <c r="VNG1" s="413"/>
      <c r="VNH1" s="406"/>
      <c r="VNI1" s="407"/>
      <c r="VNJ1" s="407"/>
      <c r="VNK1" s="407"/>
      <c r="VNL1" s="407"/>
      <c r="VNM1" s="407"/>
      <c r="VNN1" s="407"/>
      <c r="VNO1" s="407"/>
      <c r="VNP1" s="407"/>
      <c r="VNQ1" s="408"/>
      <c r="VNR1" s="406"/>
      <c r="VNS1" s="407"/>
      <c r="VNT1" s="407"/>
      <c r="VNU1" s="408"/>
      <c r="VNV1" s="406"/>
      <c r="VNW1" s="407"/>
      <c r="VNX1" s="407"/>
      <c r="VNY1" s="407"/>
      <c r="VNZ1" s="407"/>
      <c r="VOA1" s="407"/>
      <c r="VOB1" s="407"/>
      <c r="VOC1" s="407"/>
      <c r="VOD1" s="407"/>
      <c r="VOE1" s="407"/>
      <c r="VOF1" s="407"/>
      <c r="VOG1" s="407"/>
      <c r="VOH1" s="407"/>
      <c r="VOI1" s="407"/>
      <c r="VOJ1" s="407"/>
      <c r="VOK1" s="407"/>
      <c r="VOL1" s="407"/>
      <c r="VOM1" s="407"/>
      <c r="VON1" s="407"/>
      <c r="VOO1" s="408"/>
      <c r="VOP1" s="406"/>
      <c r="VOQ1" s="407"/>
      <c r="VOR1" s="407"/>
      <c r="VOS1" s="408"/>
      <c r="VOT1" s="406"/>
      <c r="VOU1" s="407"/>
      <c r="VOV1" s="407"/>
      <c r="VOW1" s="407"/>
      <c r="VOX1" s="407"/>
      <c r="VOY1" s="407"/>
      <c r="VOZ1" s="407"/>
      <c r="VPA1" s="407"/>
      <c r="VPB1" s="407"/>
      <c r="VPC1" s="407"/>
      <c r="VPD1" s="407"/>
      <c r="VPE1" s="407"/>
      <c r="VPF1" s="408"/>
      <c r="VPG1" s="406"/>
      <c r="VPH1" s="407"/>
      <c r="VPI1" s="407"/>
      <c r="VPJ1" s="407"/>
      <c r="VPK1" s="407"/>
      <c r="VPL1" s="407"/>
      <c r="VPM1" s="407"/>
      <c r="VPN1" s="407"/>
      <c r="VPO1" s="407"/>
      <c r="VPP1" s="407"/>
      <c r="VPQ1" s="408"/>
      <c r="VPR1" s="406"/>
      <c r="VPS1" s="407"/>
      <c r="VPT1" s="407"/>
      <c r="VPU1" s="408"/>
      <c r="VPV1" s="409"/>
      <c r="VPW1" s="409"/>
      <c r="VPX1" s="409"/>
      <c r="VPY1" s="409"/>
      <c r="VPZ1" s="409"/>
      <c r="VQA1" s="409"/>
      <c r="VQB1" s="409"/>
      <c r="VQC1" s="409"/>
      <c r="VQD1" s="359"/>
      <c r="VQE1" s="406"/>
      <c r="VQF1" s="408"/>
      <c r="VQG1" s="410"/>
      <c r="VQH1" s="411"/>
      <c r="VQI1" s="411"/>
      <c r="VQJ1" s="412"/>
      <c r="VQK1" s="405"/>
      <c r="VQL1" s="405"/>
      <c r="VQM1" s="410"/>
      <c r="VQN1" s="411"/>
      <c r="VQO1" s="411"/>
      <c r="VQP1" s="411"/>
      <c r="VQQ1" s="411"/>
      <c r="VQR1" s="412"/>
      <c r="VQS1" s="405"/>
      <c r="VQT1" s="405"/>
      <c r="VQU1" s="405"/>
      <c r="VQV1" s="24"/>
      <c r="VQW1" s="24"/>
      <c r="VQX1" s="359"/>
      <c r="VQY1" s="360"/>
      <c r="VQZ1" s="26"/>
      <c r="VRA1" s="413"/>
      <c r="VRB1" s="413"/>
      <c r="VRC1" s="413"/>
      <c r="VRD1" s="413"/>
      <c r="VRE1" s="414"/>
      <c r="VRF1" s="415"/>
      <c r="VRG1" s="416"/>
      <c r="VRH1" s="416"/>
      <c r="VRI1" s="416"/>
      <c r="VRJ1" s="416"/>
      <c r="VRK1" s="416"/>
      <c r="VRL1" s="416"/>
      <c r="VRM1" s="416"/>
      <c r="VRN1" s="416"/>
      <c r="VRO1" s="416"/>
      <c r="VRP1" s="416"/>
      <c r="VRQ1" s="417"/>
      <c r="VRR1" s="413"/>
      <c r="VRS1" s="415"/>
      <c r="VRT1" s="416"/>
      <c r="VRU1" s="416"/>
      <c r="VRV1" s="416"/>
      <c r="VRW1" s="416"/>
      <c r="VRX1" s="416"/>
      <c r="VRY1" s="416"/>
      <c r="VRZ1" s="417"/>
      <c r="VSA1" s="413"/>
      <c r="VSB1" s="413"/>
      <c r="VSC1" s="413"/>
      <c r="VSD1" s="413"/>
      <c r="VSE1" s="413"/>
      <c r="VSF1" s="413"/>
      <c r="VSG1" s="413"/>
      <c r="VSH1" s="406"/>
      <c r="VSI1" s="407"/>
      <c r="VSJ1" s="407"/>
      <c r="VSK1" s="407"/>
      <c r="VSL1" s="407"/>
      <c r="VSM1" s="407"/>
      <c r="VSN1" s="407"/>
      <c r="VSO1" s="407"/>
      <c r="VSP1" s="407"/>
      <c r="VSQ1" s="408"/>
      <c r="VSR1" s="406"/>
      <c r="VSS1" s="407"/>
      <c r="VST1" s="407"/>
      <c r="VSU1" s="408"/>
      <c r="VSV1" s="406"/>
      <c r="VSW1" s="407"/>
      <c r="VSX1" s="407"/>
      <c r="VSY1" s="407"/>
      <c r="VSZ1" s="407"/>
      <c r="VTA1" s="407"/>
      <c r="VTB1" s="407"/>
      <c r="VTC1" s="407"/>
      <c r="VTD1" s="407"/>
      <c r="VTE1" s="407"/>
      <c r="VTF1" s="407"/>
      <c r="VTG1" s="407"/>
      <c r="VTH1" s="407"/>
      <c r="VTI1" s="407"/>
      <c r="VTJ1" s="407"/>
      <c r="VTK1" s="407"/>
      <c r="VTL1" s="407"/>
      <c r="VTM1" s="407"/>
      <c r="VTN1" s="407"/>
      <c r="VTO1" s="408"/>
      <c r="VTP1" s="406"/>
      <c r="VTQ1" s="407"/>
      <c r="VTR1" s="407"/>
      <c r="VTS1" s="408"/>
      <c r="VTT1" s="406"/>
      <c r="VTU1" s="407"/>
      <c r="VTV1" s="407"/>
      <c r="VTW1" s="407"/>
      <c r="VTX1" s="407"/>
      <c r="VTY1" s="407"/>
      <c r="VTZ1" s="407"/>
      <c r="VUA1" s="407"/>
      <c r="VUB1" s="407"/>
      <c r="VUC1" s="407"/>
      <c r="VUD1" s="407"/>
      <c r="VUE1" s="407"/>
      <c r="VUF1" s="408"/>
      <c r="VUG1" s="406"/>
      <c r="VUH1" s="407"/>
      <c r="VUI1" s="407"/>
      <c r="VUJ1" s="407"/>
      <c r="VUK1" s="407"/>
      <c r="VUL1" s="407"/>
      <c r="VUM1" s="407"/>
      <c r="VUN1" s="407"/>
      <c r="VUO1" s="407"/>
      <c r="VUP1" s="407"/>
      <c r="VUQ1" s="408"/>
      <c r="VUR1" s="406"/>
      <c r="VUS1" s="407"/>
      <c r="VUT1" s="407"/>
      <c r="VUU1" s="408"/>
      <c r="VUV1" s="409"/>
      <c r="VUW1" s="409"/>
      <c r="VUX1" s="409"/>
      <c r="VUY1" s="409"/>
      <c r="VUZ1" s="409"/>
      <c r="VVA1" s="409"/>
      <c r="VVB1" s="409"/>
      <c r="VVC1" s="409"/>
      <c r="VVD1" s="359"/>
      <c r="VVE1" s="406"/>
      <c r="VVF1" s="408"/>
      <c r="VVG1" s="410"/>
      <c r="VVH1" s="411"/>
      <c r="VVI1" s="411"/>
      <c r="VVJ1" s="412"/>
      <c r="VVK1" s="405"/>
      <c r="VVL1" s="405"/>
      <c r="VVM1" s="410"/>
      <c r="VVN1" s="411"/>
      <c r="VVO1" s="411"/>
      <c r="VVP1" s="411"/>
      <c r="VVQ1" s="411"/>
      <c r="VVR1" s="412"/>
      <c r="VVS1" s="405"/>
      <c r="VVT1" s="405"/>
      <c r="VVU1" s="405"/>
      <c r="VVV1" s="24"/>
      <c r="VVW1" s="24"/>
      <c r="VVX1" s="359"/>
      <c r="VVY1" s="360"/>
      <c r="VVZ1" s="26"/>
      <c r="VWA1" s="413"/>
      <c r="VWB1" s="413"/>
      <c r="VWC1" s="413"/>
      <c r="VWD1" s="413"/>
      <c r="VWE1" s="414"/>
      <c r="VWF1" s="415"/>
      <c r="VWG1" s="416"/>
      <c r="VWH1" s="416"/>
      <c r="VWI1" s="416"/>
      <c r="VWJ1" s="416"/>
      <c r="VWK1" s="416"/>
      <c r="VWL1" s="416"/>
      <c r="VWM1" s="416"/>
      <c r="VWN1" s="416"/>
      <c r="VWO1" s="416"/>
      <c r="VWP1" s="416"/>
      <c r="VWQ1" s="417"/>
      <c r="VWR1" s="413"/>
      <c r="VWS1" s="415"/>
      <c r="VWT1" s="416"/>
      <c r="VWU1" s="416"/>
      <c r="VWV1" s="416"/>
      <c r="VWW1" s="416"/>
      <c r="VWX1" s="416"/>
      <c r="VWY1" s="416"/>
      <c r="VWZ1" s="417"/>
      <c r="VXA1" s="413"/>
      <c r="VXB1" s="413"/>
      <c r="VXC1" s="413"/>
      <c r="VXD1" s="413"/>
      <c r="VXE1" s="413"/>
      <c r="VXF1" s="413"/>
      <c r="VXG1" s="413"/>
      <c r="VXH1" s="406"/>
      <c r="VXI1" s="407"/>
      <c r="VXJ1" s="407"/>
      <c r="VXK1" s="407"/>
      <c r="VXL1" s="407"/>
      <c r="VXM1" s="407"/>
      <c r="VXN1" s="407"/>
      <c r="VXO1" s="407"/>
      <c r="VXP1" s="407"/>
      <c r="VXQ1" s="408"/>
      <c r="VXR1" s="406"/>
      <c r="VXS1" s="407"/>
      <c r="VXT1" s="407"/>
      <c r="VXU1" s="408"/>
      <c r="VXV1" s="406"/>
      <c r="VXW1" s="407"/>
      <c r="VXX1" s="407"/>
      <c r="VXY1" s="407"/>
      <c r="VXZ1" s="407"/>
      <c r="VYA1" s="407"/>
      <c r="VYB1" s="407"/>
      <c r="VYC1" s="407"/>
      <c r="VYD1" s="407"/>
      <c r="VYE1" s="407"/>
      <c r="VYF1" s="407"/>
      <c r="VYG1" s="407"/>
      <c r="VYH1" s="407"/>
      <c r="VYI1" s="407"/>
      <c r="VYJ1" s="407"/>
      <c r="VYK1" s="407"/>
      <c r="VYL1" s="407"/>
      <c r="VYM1" s="407"/>
      <c r="VYN1" s="407"/>
      <c r="VYO1" s="408"/>
      <c r="VYP1" s="406"/>
      <c r="VYQ1" s="407"/>
      <c r="VYR1" s="407"/>
      <c r="VYS1" s="408"/>
      <c r="VYT1" s="406"/>
      <c r="VYU1" s="407"/>
      <c r="VYV1" s="407"/>
      <c r="VYW1" s="407"/>
      <c r="VYX1" s="407"/>
      <c r="VYY1" s="407"/>
      <c r="VYZ1" s="407"/>
      <c r="VZA1" s="407"/>
      <c r="VZB1" s="407"/>
      <c r="VZC1" s="407"/>
      <c r="VZD1" s="407"/>
      <c r="VZE1" s="407"/>
      <c r="VZF1" s="408"/>
      <c r="VZG1" s="406"/>
      <c r="VZH1" s="407"/>
      <c r="VZI1" s="407"/>
      <c r="VZJ1" s="407"/>
      <c r="VZK1" s="407"/>
      <c r="VZL1" s="407"/>
      <c r="VZM1" s="407"/>
      <c r="VZN1" s="407"/>
      <c r="VZO1" s="407"/>
      <c r="VZP1" s="407"/>
      <c r="VZQ1" s="408"/>
      <c r="VZR1" s="406"/>
      <c r="VZS1" s="407"/>
      <c r="VZT1" s="407"/>
      <c r="VZU1" s="408"/>
      <c r="VZV1" s="409"/>
      <c r="VZW1" s="409"/>
      <c r="VZX1" s="409"/>
      <c r="VZY1" s="409"/>
      <c r="VZZ1" s="409"/>
      <c r="WAA1" s="409"/>
      <c r="WAB1" s="409"/>
      <c r="WAC1" s="409"/>
      <c r="WAD1" s="359"/>
      <c r="WAE1" s="406"/>
      <c r="WAF1" s="408"/>
      <c r="WAG1" s="410"/>
      <c r="WAH1" s="411"/>
      <c r="WAI1" s="411"/>
      <c r="WAJ1" s="412"/>
      <c r="WAK1" s="405"/>
      <c r="WAL1" s="405"/>
      <c r="WAM1" s="410"/>
      <c r="WAN1" s="411"/>
      <c r="WAO1" s="411"/>
      <c r="WAP1" s="411"/>
      <c r="WAQ1" s="411"/>
      <c r="WAR1" s="412"/>
      <c r="WAS1" s="405"/>
      <c r="WAT1" s="405"/>
      <c r="WAU1" s="405"/>
      <c r="WAV1" s="24"/>
      <c r="WAW1" s="24"/>
      <c r="WAX1" s="359"/>
      <c r="WAY1" s="360"/>
      <c r="WAZ1" s="26"/>
      <c r="WBA1" s="413"/>
      <c r="WBB1" s="413"/>
      <c r="WBC1" s="413"/>
      <c r="WBD1" s="413"/>
      <c r="WBE1" s="414"/>
      <c r="WBF1" s="415"/>
      <c r="WBG1" s="416"/>
      <c r="WBH1" s="416"/>
      <c r="WBI1" s="416"/>
      <c r="WBJ1" s="416"/>
      <c r="WBK1" s="416"/>
      <c r="WBL1" s="416"/>
      <c r="WBM1" s="416"/>
      <c r="WBN1" s="416"/>
      <c r="WBO1" s="416"/>
      <c r="WBP1" s="416"/>
      <c r="WBQ1" s="417"/>
      <c r="WBR1" s="413"/>
      <c r="WBS1" s="415"/>
      <c r="WBT1" s="416"/>
      <c r="WBU1" s="416"/>
      <c r="WBV1" s="416"/>
      <c r="WBW1" s="416"/>
      <c r="WBX1" s="416"/>
      <c r="WBY1" s="416"/>
      <c r="WBZ1" s="417"/>
      <c r="WCA1" s="413"/>
      <c r="WCB1" s="413"/>
      <c r="WCC1" s="413"/>
      <c r="WCD1" s="413"/>
      <c r="WCE1" s="413"/>
      <c r="WCF1" s="413"/>
      <c r="WCG1" s="413"/>
      <c r="WCH1" s="406"/>
      <c r="WCI1" s="407"/>
      <c r="WCJ1" s="407"/>
      <c r="WCK1" s="407"/>
      <c r="WCL1" s="407"/>
      <c r="WCM1" s="407"/>
      <c r="WCN1" s="407"/>
      <c r="WCO1" s="407"/>
      <c r="WCP1" s="407"/>
      <c r="WCQ1" s="408"/>
      <c r="WCR1" s="406"/>
      <c r="WCS1" s="407"/>
      <c r="WCT1" s="407"/>
      <c r="WCU1" s="408"/>
      <c r="WCV1" s="406"/>
      <c r="WCW1" s="407"/>
      <c r="WCX1" s="407"/>
      <c r="WCY1" s="407"/>
      <c r="WCZ1" s="407"/>
      <c r="WDA1" s="407"/>
      <c r="WDB1" s="407"/>
      <c r="WDC1" s="407"/>
      <c r="WDD1" s="407"/>
      <c r="WDE1" s="407"/>
      <c r="WDF1" s="407"/>
      <c r="WDG1" s="407"/>
      <c r="WDH1" s="407"/>
      <c r="WDI1" s="407"/>
      <c r="WDJ1" s="407"/>
      <c r="WDK1" s="407"/>
      <c r="WDL1" s="407"/>
      <c r="WDM1" s="407"/>
      <c r="WDN1" s="407"/>
      <c r="WDO1" s="408"/>
      <c r="WDP1" s="406"/>
      <c r="WDQ1" s="407"/>
      <c r="WDR1" s="407"/>
      <c r="WDS1" s="408"/>
      <c r="WDT1" s="406"/>
      <c r="WDU1" s="407"/>
      <c r="WDV1" s="407"/>
      <c r="WDW1" s="407"/>
      <c r="WDX1" s="407"/>
      <c r="WDY1" s="407"/>
      <c r="WDZ1" s="407"/>
      <c r="WEA1" s="407"/>
      <c r="WEB1" s="407"/>
      <c r="WEC1" s="407"/>
      <c r="WED1" s="407"/>
      <c r="WEE1" s="407"/>
      <c r="WEF1" s="408"/>
      <c r="WEG1" s="406"/>
      <c r="WEH1" s="407"/>
      <c r="WEI1" s="407"/>
      <c r="WEJ1" s="407"/>
      <c r="WEK1" s="407"/>
      <c r="WEL1" s="407"/>
      <c r="WEM1" s="407"/>
      <c r="WEN1" s="407"/>
      <c r="WEO1" s="407"/>
      <c r="WEP1" s="407"/>
      <c r="WEQ1" s="408"/>
      <c r="WER1" s="406"/>
      <c r="WES1" s="407"/>
      <c r="WET1" s="407"/>
      <c r="WEU1" s="408"/>
      <c r="WEV1" s="409"/>
      <c r="WEW1" s="409"/>
      <c r="WEX1" s="409"/>
      <c r="WEY1" s="409"/>
      <c r="WEZ1" s="409"/>
      <c r="WFA1" s="409"/>
      <c r="WFB1" s="409"/>
      <c r="WFC1" s="409"/>
      <c r="WFD1" s="359"/>
      <c r="WFE1" s="406"/>
      <c r="WFF1" s="408"/>
      <c r="WFG1" s="410"/>
      <c r="WFH1" s="411"/>
      <c r="WFI1" s="411"/>
      <c r="WFJ1" s="412"/>
      <c r="WFK1" s="405"/>
      <c r="WFL1" s="405"/>
      <c r="WFM1" s="410"/>
      <c r="WFN1" s="411"/>
      <c r="WFO1" s="411"/>
      <c r="WFP1" s="411"/>
      <c r="WFQ1" s="411"/>
      <c r="WFR1" s="412"/>
      <c r="WFS1" s="405"/>
      <c r="WFT1" s="405"/>
      <c r="WFU1" s="405"/>
      <c r="WFV1" s="24"/>
      <c r="WFW1" s="24"/>
      <c r="WFX1" s="359"/>
      <c r="WFY1" s="360"/>
      <c r="WFZ1" s="26"/>
      <c r="WGA1" s="413"/>
      <c r="WGB1" s="413"/>
      <c r="WGC1" s="413"/>
      <c r="WGD1" s="413"/>
      <c r="WGE1" s="414"/>
      <c r="WGF1" s="415"/>
      <c r="WGG1" s="416"/>
      <c r="WGH1" s="416"/>
      <c r="WGI1" s="416"/>
      <c r="WGJ1" s="416"/>
      <c r="WGK1" s="416"/>
      <c r="WGL1" s="416"/>
      <c r="WGM1" s="416"/>
      <c r="WGN1" s="416"/>
      <c r="WGO1" s="416"/>
      <c r="WGP1" s="416"/>
      <c r="WGQ1" s="417"/>
      <c r="WGR1" s="413"/>
      <c r="WGS1" s="415"/>
      <c r="WGT1" s="416"/>
      <c r="WGU1" s="416"/>
      <c r="WGV1" s="416"/>
      <c r="WGW1" s="416"/>
      <c r="WGX1" s="416"/>
      <c r="WGY1" s="416"/>
      <c r="WGZ1" s="417"/>
      <c r="WHA1" s="413"/>
      <c r="WHB1" s="413"/>
      <c r="WHC1" s="413"/>
      <c r="WHD1" s="413"/>
      <c r="WHE1" s="413"/>
      <c r="WHF1" s="413"/>
      <c r="WHG1" s="413"/>
      <c r="WHH1" s="406"/>
      <c r="WHI1" s="407"/>
      <c r="WHJ1" s="407"/>
      <c r="WHK1" s="407"/>
      <c r="WHL1" s="407"/>
      <c r="WHM1" s="407"/>
      <c r="WHN1" s="407"/>
      <c r="WHO1" s="407"/>
      <c r="WHP1" s="407"/>
      <c r="WHQ1" s="408"/>
      <c r="WHR1" s="406"/>
      <c r="WHS1" s="407"/>
      <c r="WHT1" s="407"/>
      <c r="WHU1" s="408"/>
      <c r="WHV1" s="406"/>
      <c r="WHW1" s="407"/>
      <c r="WHX1" s="407"/>
      <c r="WHY1" s="407"/>
      <c r="WHZ1" s="407"/>
      <c r="WIA1" s="407"/>
      <c r="WIB1" s="407"/>
      <c r="WIC1" s="407"/>
      <c r="WID1" s="407"/>
      <c r="WIE1" s="407"/>
      <c r="WIF1" s="407"/>
      <c r="WIG1" s="407"/>
      <c r="WIH1" s="407"/>
      <c r="WII1" s="407"/>
      <c r="WIJ1" s="407"/>
      <c r="WIK1" s="407"/>
      <c r="WIL1" s="407"/>
      <c r="WIM1" s="407"/>
      <c r="WIN1" s="407"/>
      <c r="WIO1" s="408"/>
      <c r="WIP1" s="406"/>
      <c r="WIQ1" s="407"/>
      <c r="WIR1" s="407"/>
      <c r="WIS1" s="408"/>
      <c r="WIT1" s="406"/>
      <c r="WIU1" s="407"/>
      <c r="WIV1" s="407"/>
      <c r="WIW1" s="407"/>
      <c r="WIX1" s="407"/>
      <c r="WIY1" s="407"/>
      <c r="WIZ1" s="407"/>
      <c r="WJA1" s="407"/>
      <c r="WJB1" s="407"/>
      <c r="WJC1" s="407"/>
      <c r="WJD1" s="407"/>
      <c r="WJE1" s="407"/>
      <c r="WJF1" s="408"/>
      <c r="WJG1" s="406"/>
      <c r="WJH1" s="407"/>
      <c r="WJI1" s="407"/>
      <c r="WJJ1" s="407"/>
      <c r="WJK1" s="407"/>
      <c r="WJL1" s="407"/>
      <c r="WJM1" s="407"/>
      <c r="WJN1" s="407"/>
      <c r="WJO1" s="407"/>
      <c r="WJP1" s="407"/>
      <c r="WJQ1" s="408"/>
      <c r="WJR1" s="406"/>
      <c r="WJS1" s="407"/>
      <c r="WJT1" s="407"/>
      <c r="WJU1" s="408"/>
      <c r="WJV1" s="409"/>
      <c r="WJW1" s="409"/>
      <c r="WJX1" s="409"/>
      <c r="WJY1" s="409"/>
      <c r="WJZ1" s="409"/>
      <c r="WKA1" s="409"/>
      <c r="WKB1" s="409"/>
      <c r="WKC1" s="409"/>
      <c r="WKD1" s="359"/>
      <c r="WKE1" s="406"/>
      <c r="WKF1" s="408"/>
      <c r="WKG1" s="410"/>
      <c r="WKH1" s="411"/>
      <c r="WKI1" s="411"/>
      <c r="WKJ1" s="412"/>
      <c r="WKK1" s="405"/>
      <c r="WKL1" s="405"/>
      <c r="WKM1" s="410"/>
      <c r="WKN1" s="411"/>
      <c r="WKO1" s="411"/>
      <c r="WKP1" s="411"/>
      <c r="WKQ1" s="411"/>
      <c r="WKR1" s="412"/>
      <c r="WKS1" s="405"/>
      <c r="WKT1" s="405"/>
      <c r="WKU1" s="405"/>
      <c r="WKV1" s="24"/>
      <c r="WKW1" s="24"/>
      <c r="WKX1" s="359"/>
      <c r="WKY1" s="360"/>
      <c r="WKZ1" s="26"/>
      <c r="WLA1" s="413"/>
      <c r="WLB1" s="413"/>
      <c r="WLC1" s="413"/>
      <c r="WLD1" s="413"/>
      <c r="WLE1" s="414"/>
      <c r="WLF1" s="415"/>
      <c r="WLG1" s="416"/>
      <c r="WLH1" s="416"/>
      <c r="WLI1" s="416"/>
      <c r="WLJ1" s="416"/>
      <c r="WLK1" s="416"/>
      <c r="WLL1" s="416"/>
      <c r="WLM1" s="416"/>
      <c r="WLN1" s="416"/>
      <c r="WLO1" s="416"/>
      <c r="WLP1" s="416"/>
      <c r="WLQ1" s="417"/>
      <c r="WLR1" s="413"/>
      <c r="WLS1" s="415"/>
      <c r="WLT1" s="416"/>
      <c r="WLU1" s="416"/>
      <c r="WLV1" s="416"/>
      <c r="WLW1" s="416"/>
      <c r="WLX1" s="416"/>
      <c r="WLY1" s="416"/>
      <c r="WLZ1" s="417"/>
      <c r="WMA1" s="413"/>
      <c r="WMB1" s="413"/>
      <c r="WMC1" s="413"/>
      <c r="WMD1" s="413"/>
      <c r="WME1" s="413"/>
      <c r="WMF1" s="413"/>
      <c r="WMG1" s="413"/>
      <c r="WMH1" s="406"/>
      <c r="WMI1" s="407"/>
      <c r="WMJ1" s="407"/>
      <c r="WMK1" s="407"/>
      <c r="WML1" s="407"/>
      <c r="WMM1" s="407"/>
      <c r="WMN1" s="407"/>
      <c r="WMO1" s="407"/>
      <c r="WMP1" s="407"/>
      <c r="WMQ1" s="408"/>
      <c r="WMR1" s="406"/>
      <c r="WMS1" s="407"/>
      <c r="WMT1" s="407"/>
      <c r="WMU1" s="408"/>
      <c r="WMV1" s="406"/>
      <c r="WMW1" s="407"/>
      <c r="WMX1" s="407"/>
      <c r="WMY1" s="407"/>
      <c r="WMZ1" s="407"/>
      <c r="WNA1" s="407"/>
      <c r="WNB1" s="407"/>
      <c r="WNC1" s="407"/>
      <c r="WND1" s="407"/>
      <c r="WNE1" s="407"/>
      <c r="WNF1" s="407"/>
      <c r="WNG1" s="407"/>
      <c r="WNH1" s="407"/>
      <c r="WNI1" s="407"/>
      <c r="WNJ1" s="407"/>
      <c r="WNK1" s="407"/>
      <c r="WNL1" s="407"/>
      <c r="WNM1" s="407"/>
      <c r="WNN1" s="407"/>
      <c r="WNO1" s="408"/>
      <c r="WNP1" s="406"/>
      <c r="WNQ1" s="407"/>
      <c r="WNR1" s="407"/>
      <c r="WNS1" s="408"/>
      <c r="WNT1" s="406"/>
      <c r="WNU1" s="407"/>
      <c r="WNV1" s="407"/>
      <c r="WNW1" s="407"/>
      <c r="WNX1" s="407"/>
      <c r="WNY1" s="407"/>
      <c r="WNZ1" s="407"/>
      <c r="WOA1" s="407"/>
      <c r="WOB1" s="407"/>
      <c r="WOC1" s="407"/>
      <c r="WOD1" s="407"/>
      <c r="WOE1" s="407"/>
      <c r="WOF1" s="408"/>
      <c r="WOG1" s="406"/>
      <c r="WOH1" s="407"/>
      <c r="WOI1" s="407"/>
      <c r="WOJ1" s="407"/>
      <c r="WOK1" s="407"/>
      <c r="WOL1" s="407"/>
      <c r="WOM1" s="407"/>
      <c r="WON1" s="407"/>
      <c r="WOO1" s="407"/>
      <c r="WOP1" s="407"/>
      <c r="WOQ1" s="408"/>
      <c r="WOR1" s="406"/>
      <c r="WOS1" s="407"/>
      <c r="WOT1" s="407"/>
      <c r="WOU1" s="408"/>
      <c r="WOV1" s="409"/>
      <c r="WOW1" s="409"/>
      <c r="WOX1" s="409"/>
      <c r="WOY1" s="409"/>
      <c r="WOZ1" s="409"/>
      <c r="WPA1" s="409"/>
      <c r="WPB1" s="409"/>
      <c r="WPC1" s="409"/>
      <c r="WPD1" s="359"/>
      <c r="WPE1" s="406"/>
      <c r="WPF1" s="408"/>
      <c r="WPG1" s="410"/>
      <c r="WPH1" s="411"/>
      <c r="WPI1" s="411"/>
      <c r="WPJ1" s="412"/>
      <c r="WPK1" s="405"/>
      <c r="WPL1" s="405"/>
      <c r="WPM1" s="410"/>
      <c r="WPN1" s="411"/>
      <c r="WPO1" s="411"/>
      <c r="WPP1" s="411"/>
      <c r="WPQ1" s="411"/>
      <c r="WPR1" s="412"/>
      <c r="WPS1" s="405"/>
      <c r="WPT1" s="405"/>
      <c r="WPU1" s="405"/>
      <c r="WPV1" s="24"/>
      <c r="WPW1" s="24"/>
      <c r="WPX1" s="359"/>
      <c r="WPY1" s="360"/>
      <c r="WPZ1" s="26"/>
      <c r="WQA1" s="413"/>
      <c r="WQB1" s="413"/>
      <c r="WQC1" s="413"/>
      <c r="WQD1" s="413"/>
      <c r="WQE1" s="414"/>
      <c r="WQF1" s="415"/>
      <c r="WQG1" s="416"/>
      <c r="WQH1" s="416"/>
      <c r="WQI1" s="416"/>
      <c r="WQJ1" s="416"/>
      <c r="WQK1" s="416"/>
      <c r="WQL1" s="416"/>
      <c r="WQM1" s="416"/>
      <c r="WQN1" s="416"/>
      <c r="WQO1" s="416"/>
      <c r="WQP1" s="416"/>
      <c r="WQQ1" s="417"/>
      <c r="WQR1" s="413"/>
      <c r="WQS1" s="415"/>
      <c r="WQT1" s="416"/>
      <c r="WQU1" s="416"/>
      <c r="WQV1" s="416"/>
      <c r="WQW1" s="416"/>
      <c r="WQX1" s="416"/>
      <c r="WQY1" s="416"/>
      <c r="WQZ1" s="417"/>
      <c r="WRA1" s="413"/>
      <c r="WRB1" s="413"/>
      <c r="WRC1" s="413"/>
      <c r="WRD1" s="413"/>
      <c r="WRE1" s="413"/>
      <c r="WRF1" s="413"/>
      <c r="WRG1" s="413"/>
      <c r="WRH1" s="406"/>
      <c r="WRI1" s="407"/>
      <c r="WRJ1" s="407"/>
      <c r="WRK1" s="407"/>
      <c r="WRL1" s="407"/>
      <c r="WRM1" s="407"/>
      <c r="WRN1" s="407"/>
      <c r="WRO1" s="407"/>
      <c r="WRP1" s="407"/>
      <c r="WRQ1" s="408"/>
      <c r="WRR1" s="406"/>
      <c r="WRS1" s="407"/>
      <c r="WRT1" s="407"/>
      <c r="WRU1" s="408"/>
      <c r="WRV1" s="406"/>
      <c r="WRW1" s="407"/>
      <c r="WRX1" s="407"/>
      <c r="WRY1" s="407"/>
      <c r="WRZ1" s="407"/>
      <c r="WSA1" s="407"/>
      <c r="WSB1" s="407"/>
      <c r="WSC1" s="407"/>
      <c r="WSD1" s="407"/>
      <c r="WSE1" s="407"/>
      <c r="WSF1" s="407"/>
      <c r="WSG1" s="407"/>
      <c r="WSH1" s="407"/>
      <c r="WSI1" s="407"/>
      <c r="WSJ1" s="407"/>
      <c r="WSK1" s="407"/>
      <c r="WSL1" s="407"/>
      <c r="WSM1" s="407"/>
      <c r="WSN1" s="407"/>
      <c r="WSO1" s="408"/>
      <c r="WSP1" s="406"/>
      <c r="WSQ1" s="407"/>
      <c r="WSR1" s="407"/>
      <c r="WSS1" s="408"/>
      <c r="WST1" s="406"/>
      <c r="WSU1" s="407"/>
      <c r="WSV1" s="407"/>
      <c r="WSW1" s="407"/>
      <c r="WSX1" s="407"/>
      <c r="WSY1" s="407"/>
      <c r="WSZ1" s="407"/>
      <c r="WTA1" s="407"/>
      <c r="WTB1" s="407"/>
      <c r="WTC1" s="407"/>
      <c r="WTD1" s="407"/>
      <c r="WTE1" s="407"/>
      <c r="WTF1" s="408"/>
      <c r="WTG1" s="406"/>
      <c r="WTH1" s="407"/>
      <c r="WTI1" s="407"/>
      <c r="WTJ1" s="407"/>
      <c r="WTK1" s="407"/>
      <c r="WTL1" s="407"/>
      <c r="WTM1" s="407"/>
      <c r="WTN1" s="407"/>
      <c r="WTO1" s="407"/>
      <c r="WTP1" s="407"/>
      <c r="WTQ1" s="408"/>
      <c r="WTR1" s="406"/>
      <c r="WTS1" s="407"/>
      <c r="WTT1" s="407"/>
      <c r="WTU1" s="408"/>
      <c r="WTV1" s="409"/>
      <c r="WTW1" s="409"/>
      <c r="WTX1" s="409"/>
      <c r="WTY1" s="409"/>
      <c r="WTZ1" s="409"/>
      <c r="WUA1" s="409"/>
      <c r="WUB1" s="409"/>
      <c r="WUC1" s="409"/>
      <c r="WUD1" s="359"/>
      <c r="WUE1" s="406"/>
      <c r="WUF1" s="408"/>
      <c r="WUG1" s="410"/>
      <c r="WUH1" s="411"/>
      <c r="WUI1" s="411"/>
      <c r="WUJ1" s="412"/>
      <c r="WUK1" s="405"/>
      <c r="WUL1" s="405"/>
      <c r="WUM1" s="410"/>
      <c r="WUN1" s="411"/>
      <c r="WUO1" s="411"/>
      <c r="WUP1" s="411"/>
      <c r="WUQ1" s="411"/>
      <c r="WUR1" s="412"/>
      <c r="WUS1" s="405"/>
      <c r="WUT1" s="405"/>
      <c r="WUU1" s="405"/>
      <c r="WUV1" s="24"/>
      <c r="WUW1" s="24"/>
      <c r="WUX1" s="359"/>
      <c r="WUY1" s="360"/>
      <c r="WUZ1" s="26"/>
      <c r="WVA1" s="413"/>
      <c r="WVB1" s="413"/>
      <c r="WVC1" s="413"/>
      <c r="WVD1" s="413"/>
      <c r="WVE1" s="414"/>
      <c r="WVF1" s="415"/>
      <c r="WVG1" s="416"/>
      <c r="WVH1" s="416"/>
      <c r="WVI1" s="416"/>
      <c r="WVJ1" s="416"/>
      <c r="WVK1" s="416"/>
      <c r="WVL1" s="416"/>
      <c r="WVM1" s="416"/>
      <c r="WVN1" s="416"/>
      <c r="WVO1" s="416"/>
      <c r="WVP1" s="416"/>
      <c r="WVQ1" s="417"/>
      <c r="WVR1" s="413"/>
      <c r="WVS1" s="415"/>
      <c r="WVT1" s="416"/>
      <c r="WVU1" s="416"/>
      <c r="WVV1" s="416"/>
      <c r="WVW1" s="416"/>
      <c r="WVX1" s="416"/>
      <c r="WVY1" s="416"/>
      <c r="WVZ1" s="417"/>
      <c r="WWA1" s="413"/>
      <c r="WWB1" s="413"/>
      <c r="WWC1" s="413"/>
      <c r="WWD1" s="413"/>
      <c r="WWE1" s="413"/>
      <c r="WWF1" s="413"/>
      <c r="WWG1" s="413"/>
      <c r="WWH1" s="406"/>
      <c r="WWI1" s="407"/>
      <c r="WWJ1" s="407"/>
      <c r="WWK1" s="407"/>
      <c r="WWL1" s="407"/>
      <c r="WWM1" s="407"/>
      <c r="WWN1" s="407"/>
      <c r="WWO1" s="407"/>
      <c r="WWP1" s="407"/>
      <c r="WWQ1" s="408"/>
      <c r="WWR1" s="406"/>
      <c r="WWS1" s="407"/>
      <c r="WWT1" s="407"/>
      <c r="WWU1" s="408"/>
      <c r="WWV1" s="406"/>
      <c r="WWW1" s="407"/>
      <c r="WWX1" s="407"/>
      <c r="WWY1" s="407"/>
      <c r="WWZ1" s="407"/>
      <c r="WXA1" s="407"/>
      <c r="WXB1" s="407"/>
      <c r="WXC1" s="407"/>
      <c r="WXD1" s="407"/>
      <c r="WXE1" s="407"/>
      <c r="WXF1" s="407"/>
      <c r="WXG1" s="407"/>
      <c r="WXH1" s="407"/>
      <c r="WXI1" s="407"/>
      <c r="WXJ1" s="407"/>
      <c r="WXK1" s="407"/>
      <c r="WXL1" s="407"/>
      <c r="WXM1" s="407"/>
      <c r="WXN1" s="407"/>
      <c r="WXO1" s="408"/>
      <c r="WXP1" s="406"/>
      <c r="WXQ1" s="407"/>
      <c r="WXR1" s="407"/>
      <c r="WXS1" s="408"/>
      <c r="WXT1" s="406"/>
      <c r="WXU1" s="407"/>
      <c r="WXV1" s="407"/>
      <c r="WXW1" s="407"/>
      <c r="WXX1" s="407"/>
      <c r="WXY1" s="407"/>
      <c r="WXZ1" s="407"/>
      <c r="WYA1" s="407"/>
      <c r="WYB1" s="407"/>
      <c r="WYC1" s="407"/>
      <c r="WYD1" s="407"/>
      <c r="WYE1" s="407"/>
      <c r="WYF1" s="408"/>
      <c r="WYG1" s="406"/>
      <c r="WYH1" s="407"/>
      <c r="WYI1" s="407"/>
      <c r="WYJ1" s="407"/>
      <c r="WYK1" s="407"/>
      <c r="WYL1" s="407"/>
      <c r="WYM1" s="407"/>
      <c r="WYN1" s="407"/>
      <c r="WYO1" s="407"/>
      <c r="WYP1" s="407"/>
      <c r="WYQ1" s="408"/>
      <c r="WYR1" s="406"/>
      <c r="WYS1" s="407"/>
      <c r="WYT1" s="407"/>
      <c r="WYU1" s="408"/>
      <c r="WYV1" s="409"/>
      <c r="WYW1" s="409"/>
      <c r="WYX1" s="409"/>
      <c r="WYY1" s="409"/>
      <c r="WYZ1" s="409"/>
      <c r="WZA1" s="409"/>
      <c r="WZB1" s="409"/>
      <c r="WZC1" s="409"/>
      <c r="WZD1" s="359"/>
      <c r="WZE1" s="406"/>
      <c r="WZF1" s="408"/>
      <c r="WZG1" s="410"/>
      <c r="WZH1" s="411"/>
      <c r="WZI1" s="411"/>
      <c r="WZJ1" s="412"/>
      <c r="WZK1" s="405"/>
      <c r="WZL1" s="405"/>
      <c r="WZM1" s="410"/>
      <c r="WZN1" s="411"/>
      <c r="WZO1" s="411"/>
      <c r="WZP1" s="411"/>
      <c r="WZQ1" s="411"/>
      <c r="WZR1" s="412"/>
      <c r="WZS1" s="405"/>
      <c r="WZT1" s="405"/>
      <c r="WZU1" s="405"/>
      <c r="WZV1" s="24"/>
      <c r="WZW1" s="24"/>
      <c r="WZX1" s="359"/>
      <c r="WZY1" s="360"/>
      <c r="WZZ1" s="26"/>
      <c r="XAA1" s="413"/>
      <c r="XAB1" s="413"/>
      <c r="XAC1" s="413"/>
      <c r="XAD1" s="413"/>
      <c r="XAE1" s="414"/>
      <c r="XAF1" s="415"/>
      <c r="XAG1" s="416"/>
      <c r="XAH1" s="416"/>
      <c r="XAI1" s="416"/>
      <c r="XAJ1" s="416"/>
      <c r="XAK1" s="416"/>
      <c r="XAL1" s="416"/>
      <c r="XAM1" s="416"/>
      <c r="XAN1" s="416"/>
      <c r="XAO1" s="416"/>
      <c r="XAP1" s="416"/>
      <c r="XAQ1" s="417"/>
      <c r="XAR1" s="413"/>
      <c r="XAS1" s="415"/>
      <c r="XAT1" s="416"/>
      <c r="XAU1" s="416"/>
      <c r="XAV1" s="416"/>
      <c r="XAW1" s="416"/>
      <c r="XAX1" s="416"/>
      <c r="XAY1" s="416"/>
      <c r="XAZ1" s="417"/>
      <c r="XBA1" s="413"/>
      <c r="XBB1" s="413"/>
      <c r="XBC1" s="413"/>
      <c r="XBD1" s="413"/>
      <c r="XBE1" s="413"/>
      <c r="XBF1" s="413"/>
      <c r="XBG1" s="413"/>
      <c r="XBH1" s="406"/>
      <c r="XBI1" s="407"/>
      <c r="XBJ1" s="407"/>
      <c r="XBK1" s="407"/>
      <c r="XBL1" s="407"/>
      <c r="XBM1" s="407"/>
      <c r="XBN1" s="407"/>
      <c r="XBO1" s="407"/>
      <c r="XBP1" s="407"/>
      <c r="XBQ1" s="408"/>
      <c r="XBR1" s="406"/>
      <c r="XBS1" s="407"/>
      <c r="XBT1" s="407"/>
      <c r="XBU1" s="408"/>
      <c r="XBV1" s="406"/>
      <c r="XBW1" s="407"/>
      <c r="XBX1" s="407"/>
      <c r="XBY1" s="407"/>
      <c r="XBZ1" s="407"/>
      <c r="XCA1" s="407"/>
      <c r="XCB1" s="407"/>
      <c r="XCC1" s="407"/>
      <c r="XCD1" s="407"/>
      <c r="XCE1" s="407"/>
      <c r="XCF1" s="407"/>
      <c r="XCG1" s="407"/>
      <c r="XCH1" s="407"/>
      <c r="XCI1" s="407"/>
      <c r="XCJ1" s="407"/>
      <c r="XCK1" s="407"/>
      <c r="XCL1" s="407"/>
      <c r="XCM1" s="407"/>
      <c r="XCN1" s="407"/>
      <c r="XCO1" s="408"/>
      <c r="XCP1" s="406"/>
      <c r="XCQ1" s="407"/>
      <c r="XCR1" s="407"/>
      <c r="XCS1" s="408"/>
      <c r="XCT1" s="406"/>
      <c r="XCU1" s="407"/>
      <c r="XCV1" s="407"/>
      <c r="XCW1" s="407"/>
      <c r="XCX1" s="407"/>
      <c r="XCY1" s="407"/>
      <c r="XCZ1" s="407"/>
      <c r="XDA1" s="407"/>
      <c r="XDB1" s="407"/>
      <c r="XDC1" s="407"/>
      <c r="XDD1" s="407"/>
      <c r="XDE1" s="407"/>
      <c r="XDF1" s="408"/>
      <c r="XDG1" s="406"/>
      <c r="XDH1" s="407"/>
      <c r="XDI1" s="407"/>
      <c r="XDJ1" s="407"/>
      <c r="XDK1" s="407"/>
      <c r="XDL1" s="407"/>
      <c r="XDM1" s="407"/>
      <c r="XDN1" s="407"/>
      <c r="XDO1" s="407"/>
      <c r="XDP1" s="407"/>
      <c r="XDQ1" s="408"/>
      <c r="XDR1" s="406"/>
      <c r="XDS1" s="407"/>
      <c r="XDT1" s="407"/>
      <c r="XDU1" s="408"/>
      <c r="XDV1" s="409"/>
      <c r="XDW1" s="409"/>
      <c r="XDX1" s="409"/>
      <c r="XDY1" s="409"/>
      <c r="XDZ1" s="409"/>
      <c r="XEA1" s="409"/>
      <c r="XEB1" s="409"/>
      <c r="XEC1" s="409"/>
      <c r="XED1" s="359"/>
      <c r="XEE1" s="406"/>
      <c r="XEF1" s="408"/>
      <c r="XEG1" s="410"/>
      <c r="XEH1" s="411"/>
      <c r="XEI1" s="411"/>
      <c r="XEJ1" s="412"/>
      <c r="XEK1" s="405"/>
      <c r="XEL1" s="405"/>
      <c r="XEM1" s="410"/>
      <c r="XEN1" s="411"/>
      <c r="XEO1" s="411"/>
      <c r="XEP1" s="411"/>
      <c r="XEQ1" s="411"/>
      <c r="XER1" s="412"/>
      <c r="XES1" s="405"/>
      <c r="XET1" s="405"/>
      <c r="XEU1" s="405"/>
      <c r="XEV1" s="24"/>
      <c r="XEW1" s="24"/>
      <c r="XEX1" s="359"/>
      <c r="XEY1" s="360"/>
      <c r="XEZ1" s="26"/>
      <c r="XFA1" s="413"/>
      <c r="XFB1" s="413"/>
      <c r="XFC1" s="413"/>
      <c r="XFD1" s="413"/>
    </row>
    <row r="2" spans="1:16384" ht="38.25">
      <c r="A2" s="413"/>
      <c r="B2" s="413"/>
      <c r="C2" s="413"/>
      <c r="D2" s="413"/>
      <c r="E2" s="414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3"/>
      <c r="S2" s="360" t="s">
        <v>290</v>
      </c>
      <c r="T2" s="360" t="s">
        <v>292</v>
      </c>
      <c r="U2" s="360" t="s">
        <v>291</v>
      </c>
      <c r="V2" s="360" t="s">
        <v>1305</v>
      </c>
      <c r="W2" s="360" t="s">
        <v>1001</v>
      </c>
      <c r="X2" s="360" t="s">
        <v>1002</v>
      </c>
      <c r="Y2" s="360" t="s">
        <v>1509</v>
      </c>
      <c r="Z2" s="360" t="s">
        <v>293</v>
      </c>
      <c r="AA2" s="413"/>
      <c r="AB2" s="413"/>
      <c r="AC2" s="413"/>
      <c r="AD2" s="413"/>
      <c r="AE2" s="360" t="s">
        <v>294</v>
      </c>
      <c r="AF2" s="360" t="s">
        <v>295</v>
      </c>
      <c r="AG2" s="360" t="s">
        <v>296</v>
      </c>
      <c r="AH2" s="359" t="s">
        <v>300</v>
      </c>
      <c r="AI2" s="359" t="s">
        <v>301</v>
      </c>
      <c r="AJ2" s="359" t="s">
        <v>302</v>
      </c>
      <c r="AK2" s="359" t="s">
        <v>298</v>
      </c>
      <c r="AL2" s="359" t="s">
        <v>297</v>
      </c>
      <c r="AM2" s="359" t="s">
        <v>299</v>
      </c>
      <c r="AN2" s="359" t="s">
        <v>303</v>
      </c>
      <c r="AO2" s="359" t="s">
        <v>304</v>
      </c>
      <c r="AP2" s="359" t="s">
        <v>306</v>
      </c>
      <c r="AQ2" s="28" t="s">
        <v>305</v>
      </c>
      <c r="AR2" s="359" t="s">
        <v>307</v>
      </c>
      <c r="AS2" s="359" t="s">
        <v>1529</v>
      </c>
      <c r="AT2" s="359" t="s">
        <v>309</v>
      </c>
      <c r="AU2" s="359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59" t="s">
        <v>324</v>
      </c>
      <c r="BQ2" s="359" t="s">
        <v>325</v>
      </c>
      <c r="BR2" s="359" t="s">
        <v>326</v>
      </c>
      <c r="BS2" s="359" t="s">
        <v>327</v>
      </c>
      <c r="BT2" s="359" t="s">
        <v>328</v>
      </c>
      <c r="BU2" s="359" t="s">
        <v>329</v>
      </c>
      <c r="BV2" s="359" t="s">
        <v>330</v>
      </c>
      <c r="BW2" s="359" t="s">
        <v>331</v>
      </c>
      <c r="BX2" s="359" t="s">
        <v>332</v>
      </c>
      <c r="BY2" s="359" t="s">
        <v>333</v>
      </c>
      <c r="BZ2" s="359" t="s">
        <v>334</v>
      </c>
      <c r="CA2" s="359" t="s">
        <v>335</v>
      </c>
      <c r="CB2" s="359" t="s">
        <v>336</v>
      </c>
      <c r="CC2" s="359" t="s">
        <v>337</v>
      </c>
      <c r="CD2" s="359" t="s">
        <v>338</v>
      </c>
      <c r="CE2" s="359" t="s">
        <v>339</v>
      </c>
      <c r="CF2" s="359" t="s">
        <v>535</v>
      </c>
      <c r="CG2" s="359" t="s">
        <v>340</v>
      </c>
      <c r="CH2" s="359" t="s">
        <v>341</v>
      </c>
      <c r="CI2" s="359" t="s">
        <v>342</v>
      </c>
      <c r="CJ2" s="246" t="s">
        <v>1259</v>
      </c>
      <c r="CK2" s="359" t="s">
        <v>343</v>
      </c>
      <c r="CL2" s="359" t="s">
        <v>344</v>
      </c>
      <c r="CM2" s="359" t="s">
        <v>347</v>
      </c>
      <c r="CN2" s="359" t="s">
        <v>348</v>
      </c>
      <c r="CO2" s="359" t="s">
        <v>345</v>
      </c>
      <c r="CP2" s="359" t="s">
        <v>346</v>
      </c>
      <c r="CQ2" s="359" t="s">
        <v>349</v>
      </c>
      <c r="CR2" s="359" t="s">
        <v>350</v>
      </c>
      <c r="CS2" s="359" t="s">
        <v>352</v>
      </c>
      <c r="CT2" s="359" t="s">
        <v>353</v>
      </c>
      <c r="CU2" s="359" t="s">
        <v>351</v>
      </c>
      <c r="CV2" s="359" t="s">
        <v>354</v>
      </c>
      <c r="CW2" s="359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59" t="s">
        <v>359</v>
      </c>
      <c r="DC2" s="359" t="s">
        <v>360</v>
      </c>
      <c r="DD2" s="359" t="s">
        <v>361</v>
      </c>
      <c r="DE2" s="247" t="s">
        <v>1260</v>
      </c>
      <c r="DF2" s="359" t="s">
        <v>362</v>
      </c>
      <c r="DG2" s="28" t="s">
        <v>363</v>
      </c>
      <c r="DH2" s="359" t="s">
        <v>364</v>
      </c>
      <c r="DI2" s="359" t="s">
        <v>366</v>
      </c>
      <c r="DJ2" s="359" t="s">
        <v>365</v>
      </c>
      <c r="DK2" s="359" t="s">
        <v>367</v>
      </c>
      <c r="DL2" s="359" t="s">
        <v>368</v>
      </c>
      <c r="DM2" s="359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59" t="s">
        <v>374</v>
      </c>
      <c r="DV2" s="24" t="s">
        <v>375</v>
      </c>
      <c r="DW2" s="24" t="s">
        <v>376</v>
      </c>
      <c r="DX2" s="359"/>
      <c r="DY2" s="360"/>
      <c r="DZ2" s="26"/>
      <c r="EA2" s="413"/>
      <c r="EB2" s="413"/>
      <c r="EC2" s="413"/>
      <c r="ED2" s="413"/>
      <c r="EE2" s="414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13"/>
      <c r="ES2" s="360"/>
      <c r="ET2" s="360"/>
      <c r="EU2" s="360"/>
      <c r="EV2" s="360"/>
      <c r="EW2" s="360"/>
      <c r="EX2" s="360"/>
      <c r="EY2" s="360"/>
      <c r="EZ2" s="360"/>
      <c r="FA2" s="413"/>
      <c r="FB2" s="413"/>
      <c r="FC2" s="413"/>
      <c r="FD2" s="413"/>
      <c r="FE2" s="360"/>
      <c r="FF2" s="360"/>
      <c r="FG2" s="360"/>
      <c r="FH2" s="359"/>
      <c r="FI2" s="359"/>
      <c r="FJ2" s="359"/>
      <c r="FK2" s="359"/>
      <c r="FL2" s="359"/>
      <c r="FM2" s="359"/>
      <c r="FN2" s="359"/>
      <c r="FO2" s="359"/>
      <c r="FP2" s="359"/>
      <c r="FQ2" s="28"/>
      <c r="FR2" s="359"/>
      <c r="FS2" s="359"/>
      <c r="FT2" s="359"/>
      <c r="FU2" s="359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59"/>
      <c r="GQ2" s="359"/>
      <c r="GR2" s="359"/>
      <c r="GS2" s="359"/>
      <c r="GT2" s="359"/>
      <c r="GU2" s="359"/>
      <c r="GV2" s="359"/>
      <c r="GW2" s="359"/>
      <c r="GX2" s="359"/>
      <c r="GY2" s="359"/>
      <c r="GZ2" s="359"/>
      <c r="HA2" s="359"/>
      <c r="HB2" s="359"/>
      <c r="HC2" s="359"/>
      <c r="HD2" s="359"/>
      <c r="HE2" s="359"/>
      <c r="HF2" s="359"/>
      <c r="HG2" s="359"/>
      <c r="HH2" s="359"/>
      <c r="HI2" s="359"/>
      <c r="HJ2" s="246"/>
      <c r="HK2" s="359"/>
      <c r="HL2" s="359"/>
      <c r="HM2" s="359"/>
      <c r="HN2" s="359"/>
      <c r="HO2" s="359"/>
      <c r="HP2" s="359"/>
      <c r="HQ2" s="359"/>
      <c r="HR2" s="359"/>
      <c r="HS2" s="359"/>
      <c r="HT2" s="359"/>
      <c r="HU2" s="359"/>
      <c r="HV2" s="359"/>
      <c r="HW2" s="359"/>
      <c r="HX2" s="28"/>
      <c r="HY2" s="28"/>
      <c r="HZ2" s="28"/>
      <c r="IA2" s="28"/>
      <c r="IB2" s="359"/>
      <c r="IC2" s="359"/>
      <c r="ID2" s="359"/>
      <c r="IE2" s="247"/>
      <c r="IF2" s="359"/>
      <c r="IG2" s="28"/>
      <c r="IH2" s="359"/>
      <c r="II2" s="359"/>
      <c r="IJ2" s="359"/>
      <c r="IK2" s="359"/>
      <c r="IL2" s="359"/>
      <c r="IM2" s="359"/>
      <c r="IN2" s="283"/>
      <c r="IO2" s="283"/>
      <c r="IP2" s="28"/>
      <c r="IQ2" s="28"/>
      <c r="IR2" s="28"/>
      <c r="IS2" s="28"/>
      <c r="IT2" s="28"/>
      <c r="IU2" s="359"/>
      <c r="IV2" s="24"/>
      <c r="IW2" s="24"/>
      <c r="IX2" s="359"/>
      <c r="IY2" s="360"/>
      <c r="IZ2" s="26"/>
      <c r="JA2" s="413"/>
      <c r="JB2" s="413"/>
      <c r="JC2" s="413"/>
      <c r="JD2" s="413"/>
      <c r="JE2" s="414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13"/>
      <c r="JS2" s="360"/>
      <c r="JT2" s="360"/>
      <c r="JU2" s="360"/>
      <c r="JV2" s="360"/>
      <c r="JW2" s="360"/>
      <c r="JX2" s="360"/>
      <c r="JY2" s="360"/>
      <c r="JZ2" s="360"/>
      <c r="KA2" s="413"/>
      <c r="KB2" s="413"/>
      <c r="KC2" s="413"/>
      <c r="KD2" s="413"/>
      <c r="KE2" s="360"/>
      <c r="KF2" s="360"/>
      <c r="KG2" s="360"/>
      <c r="KH2" s="359"/>
      <c r="KI2" s="359"/>
      <c r="KJ2" s="359"/>
      <c r="KK2" s="359"/>
      <c r="KL2" s="359"/>
      <c r="KM2" s="359"/>
      <c r="KN2" s="359"/>
      <c r="KO2" s="359"/>
      <c r="KP2" s="359"/>
      <c r="KQ2" s="28"/>
      <c r="KR2" s="359"/>
      <c r="KS2" s="359"/>
      <c r="KT2" s="359"/>
      <c r="KU2" s="359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59"/>
      <c r="LQ2" s="359"/>
      <c r="LR2" s="359"/>
      <c r="LS2" s="359"/>
      <c r="LT2" s="359"/>
      <c r="LU2" s="359"/>
      <c r="LV2" s="359"/>
      <c r="LW2" s="359"/>
      <c r="LX2" s="359"/>
      <c r="LY2" s="359"/>
      <c r="LZ2" s="359"/>
      <c r="MA2" s="359"/>
      <c r="MB2" s="359"/>
      <c r="MC2" s="359"/>
      <c r="MD2" s="359"/>
      <c r="ME2" s="359"/>
      <c r="MF2" s="359"/>
      <c r="MG2" s="359"/>
      <c r="MH2" s="359"/>
      <c r="MI2" s="359"/>
      <c r="MJ2" s="246"/>
      <c r="MK2" s="359"/>
      <c r="ML2" s="359"/>
      <c r="MM2" s="359"/>
      <c r="MN2" s="359"/>
      <c r="MO2" s="359"/>
      <c r="MP2" s="359"/>
      <c r="MQ2" s="359"/>
      <c r="MR2" s="359"/>
      <c r="MS2" s="359"/>
      <c r="MT2" s="359"/>
      <c r="MU2" s="359"/>
      <c r="MV2" s="359"/>
      <c r="MW2" s="359"/>
      <c r="MX2" s="28"/>
      <c r="MY2" s="28"/>
      <c r="MZ2" s="28"/>
      <c r="NA2" s="28"/>
      <c r="NB2" s="359"/>
      <c r="NC2" s="359"/>
      <c r="ND2" s="359"/>
      <c r="NE2" s="247"/>
      <c r="NF2" s="359"/>
      <c r="NG2" s="28"/>
      <c r="NH2" s="359"/>
      <c r="NI2" s="359"/>
      <c r="NJ2" s="359"/>
      <c r="NK2" s="359"/>
      <c r="NL2" s="359"/>
      <c r="NM2" s="359"/>
      <c r="NN2" s="283"/>
      <c r="NO2" s="283"/>
      <c r="NP2" s="28"/>
      <c r="NQ2" s="28"/>
      <c r="NR2" s="28"/>
      <c r="NS2" s="28"/>
      <c r="NT2" s="28"/>
      <c r="NU2" s="359"/>
      <c r="NV2" s="24"/>
      <c r="NW2" s="24"/>
      <c r="NX2" s="359"/>
      <c r="NY2" s="360"/>
      <c r="NZ2" s="26"/>
      <c r="OA2" s="413"/>
      <c r="OB2" s="413"/>
      <c r="OC2" s="413"/>
      <c r="OD2" s="413"/>
      <c r="OE2" s="414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13"/>
      <c r="OS2" s="360"/>
      <c r="OT2" s="360"/>
      <c r="OU2" s="360"/>
      <c r="OV2" s="360"/>
      <c r="OW2" s="360"/>
      <c r="OX2" s="360"/>
      <c r="OY2" s="360"/>
      <c r="OZ2" s="360"/>
      <c r="PA2" s="413"/>
      <c r="PB2" s="413"/>
      <c r="PC2" s="413"/>
      <c r="PD2" s="413"/>
      <c r="PE2" s="360"/>
      <c r="PF2" s="360"/>
      <c r="PG2" s="360"/>
      <c r="PH2" s="359"/>
      <c r="PI2" s="359"/>
      <c r="PJ2" s="359"/>
      <c r="PK2" s="359"/>
      <c r="PL2" s="359"/>
      <c r="PM2" s="359"/>
      <c r="PN2" s="359"/>
      <c r="PO2" s="359"/>
      <c r="PP2" s="359"/>
      <c r="PQ2" s="28"/>
      <c r="PR2" s="359"/>
      <c r="PS2" s="359"/>
      <c r="PT2" s="359"/>
      <c r="PU2" s="359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59"/>
      <c r="QQ2" s="359"/>
      <c r="QR2" s="359"/>
      <c r="QS2" s="359"/>
      <c r="QT2" s="359"/>
      <c r="QU2" s="359"/>
      <c r="QV2" s="359"/>
      <c r="QW2" s="359"/>
      <c r="QX2" s="359"/>
      <c r="QY2" s="359"/>
      <c r="QZ2" s="359"/>
      <c r="RA2" s="359"/>
      <c r="RB2" s="359"/>
      <c r="RC2" s="359"/>
      <c r="RD2" s="359"/>
      <c r="RE2" s="359"/>
      <c r="RF2" s="359"/>
      <c r="RG2" s="359"/>
      <c r="RH2" s="359"/>
      <c r="RI2" s="359"/>
      <c r="RJ2" s="246"/>
      <c r="RK2" s="359"/>
      <c r="RL2" s="359"/>
      <c r="RM2" s="359"/>
      <c r="RN2" s="359"/>
      <c r="RO2" s="359"/>
      <c r="RP2" s="359"/>
      <c r="RQ2" s="359"/>
      <c r="RR2" s="359"/>
      <c r="RS2" s="359"/>
      <c r="RT2" s="359"/>
      <c r="RU2" s="359"/>
      <c r="RV2" s="359"/>
      <c r="RW2" s="359"/>
      <c r="RX2" s="28"/>
      <c r="RY2" s="28"/>
      <c r="RZ2" s="28"/>
      <c r="SA2" s="28"/>
      <c r="SB2" s="359"/>
      <c r="SC2" s="359"/>
      <c r="SD2" s="359"/>
      <c r="SE2" s="247"/>
      <c r="SF2" s="359"/>
      <c r="SG2" s="28"/>
      <c r="SH2" s="359"/>
      <c r="SI2" s="359"/>
      <c r="SJ2" s="359"/>
      <c r="SK2" s="359"/>
      <c r="SL2" s="359"/>
      <c r="SM2" s="359"/>
      <c r="SN2" s="283"/>
      <c r="SO2" s="283"/>
      <c r="SP2" s="28"/>
      <c r="SQ2" s="28"/>
      <c r="SR2" s="28"/>
      <c r="SS2" s="28"/>
      <c r="ST2" s="28"/>
      <c r="SU2" s="359"/>
      <c r="SV2" s="24"/>
      <c r="SW2" s="24"/>
      <c r="SX2" s="359"/>
      <c r="SY2" s="360"/>
      <c r="SZ2" s="26"/>
      <c r="TA2" s="413"/>
      <c r="TB2" s="413"/>
      <c r="TC2" s="413"/>
      <c r="TD2" s="413"/>
      <c r="TE2" s="414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13"/>
      <c r="TS2" s="360"/>
      <c r="TT2" s="360"/>
      <c r="TU2" s="360"/>
      <c r="TV2" s="360"/>
      <c r="TW2" s="360"/>
      <c r="TX2" s="360"/>
      <c r="TY2" s="360"/>
      <c r="TZ2" s="360"/>
      <c r="UA2" s="413"/>
      <c r="UB2" s="413"/>
      <c r="UC2" s="413"/>
      <c r="UD2" s="413"/>
      <c r="UE2" s="360"/>
      <c r="UF2" s="360"/>
      <c r="UG2" s="360"/>
      <c r="UH2" s="359"/>
      <c r="UI2" s="359"/>
      <c r="UJ2" s="359"/>
      <c r="UK2" s="359"/>
      <c r="UL2" s="359"/>
      <c r="UM2" s="359"/>
      <c r="UN2" s="359"/>
      <c r="UO2" s="359"/>
      <c r="UP2" s="359"/>
      <c r="UQ2" s="28"/>
      <c r="UR2" s="359"/>
      <c r="US2" s="359"/>
      <c r="UT2" s="359"/>
      <c r="UU2" s="359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59"/>
      <c r="VQ2" s="359"/>
      <c r="VR2" s="359"/>
      <c r="VS2" s="359"/>
      <c r="VT2" s="359"/>
      <c r="VU2" s="359"/>
      <c r="VV2" s="359"/>
      <c r="VW2" s="359"/>
      <c r="VX2" s="359"/>
      <c r="VY2" s="359"/>
      <c r="VZ2" s="359"/>
      <c r="WA2" s="359"/>
      <c r="WB2" s="359"/>
      <c r="WC2" s="359"/>
      <c r="WD2" s="359"/>
      <c r="WE2" s="359"/>
      <c r="WF2" s="359"/>
      <c r="WG2" s="359"/>
      <c r="WH2" s="359"/>
      <c r="WI2" s="359"/>
      <c r="WJ2" s="246"/>
      <c r="WK2" s="359"/>
      <c r="WL2" s="359"/>
      <c r="WM2" s="359"/>
      <c r="WN2" s="359"/>
      <c r="WO2" s="359"/>
      <c r="WP2" s="359"/>
      <c r="WQ2" s="359"/>
      <c r="WR2" s="359"/>
      <c r="WS2" s="359"/>
      <c r="WT2" s="359"/>
      <c r="WU2" s="359"/>
      <c r="WV2" s="359"/>
      <c r="WW2" s="359"/>
      <c r="WX2" s="28"/>
      <c r="WY2" s="28"/>
      <c r="WZ2" s="28"/>
      <c r="XA2" s="28"/>
      <c r="XB2" s="359"/>
      <c r="XC2" s="359"/>
      <c r="XD2" s="359"/>
      <c r="XE2" s="247"/>
      <c r="XF2" s="359"/>
      <c r="XG2" s="28"/>
      <c r="XH2" s="359"/>
      <c r="XI2" s="359"/>
      <c r="XJ2" s="359"/>
      <c r="XK2" s="359"/>
      <c r="XL2" s="359"/>
      <c r="XM2" s="359"/>
      <c r="XN2" s="283"/>
      <c r="XO2" s="283"/>
      <c r="XP2" s="28"/>
      <c r="XQ2" s="28"/>
      <c r="XR2" s="28"/>
      <c r="XS2" s="28"/>
      <c r="XT2" s="28"/>
      <c r="XU2" s="359"/>
      <c r="XV2" s="24"/>
      <c r="XW2" s="24"/>
      <c r="XX2" s="359"/>
      <c r="XY2" s="360"/>
      <c r="XZ2" s="26"/>
      <c r="YA2" s="413"/>
      <c r="YB2" s="413"/>
      <c r="YC2" s="413"/>
      <c r="YD2" s="413"/>
      <c r="YE2" s="414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13"/>
      <c r="YS2" s="360"/>
      <c r="YT2" s="360"/>
      <c r="YU2" s="360"/>
      <c r="YV2" s="360"/>
      <c r="YW2" s="360"/>
      <c r="YX2" s="360"/>
      <c r="YY2" s="360"/>
      <c r="YZ2" s="360"/>
      <c r="ZA2" s="413"/>
      <c r="ZB2" s="413"/>
      <c r="ZC2" s="413"/>
      <c r="ZD2" s="413"/>
      <c r="ZE2" s="360"/>
      <c r="ZF2" s="360"/>
      <c r="ZG2" s="360"/>
      <c r="ZH2" s="359"/>
      <c r="ZI2" s="359"/>
      <c r="ZJ2" s="359"/>
      <c r="ZK2" s="359"/>
      <c r="ZL2" s="359"/>
      <c r="ZM2" s="359"/>
      <c r="ZN2" s="359"/>
      <c r="ZO2" s="359"/>
      <c r="ZP2" s="359"/>
      <c r="ZQ2" s="28"/>
      <c r="ZR2" s="359"/>
      <c r="ZS2" s="359"/>
      <c r="ZT2" s="359"/>
      <c r="ZU2" s="359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59"/>
      <c r="AAQ2" s="359"/>
      <c r="AAR2" s="359"/>
      <c r="AAS2" s="359"/>
      <c r="AAT2" s="359"/>
      <c r="AAU2" s="359"/>
      <c r="AAV2" s="359"/>
      <c r="AAW2" s="359"/>
      <c r="AAX2" s="359"/>
      <c r="AAY2" s="359"/>
      <c r="AAZ2" s="359"/>
      <c r="ABA2" s="359"/>
      <c r="ABB2" s="359"/>
      <c r="ABC2" s="359"/>
      <c r="ABD2" s="359"/>
      <c r="ABE2" s="359"/>
      <c r="ABF2" s="359"/>
      <c r="ABG2" s="359"/>
      <c r="ABH2" s="359"/>
      <c r="ABI2" s="359"/>
      <c r="ABJ2" s="246"/>
      <c r="ABK2" s="359"/>
      <c r="ABL2" s="359"/>
      <c r="ABM2" s="359"/>
      <c r="ABN2" s="359"/>
      <c r="ABO2" s="359"/>
      <c r="ABP2" s="359"/>
      <c r="ABQ2" s="359"/>
      <c r="ABR2" s="359"/>
      <c r="ABS2" s="359"/>
      <c r="ABT2" s="359"/>
      <c r="ABU2" s="359"/>
      <c r="ABV2" s="359"/>
      <c r="ABW2" s="359"/>
      <c r="ABX2" s="28"/>
      <c r="ABY2" s="28"/>
      <c r="ABZ2" s="28"/>
      <c r="ACA2" s="28"/>
      <c r="ACB2" s="359"/>
      <c r="ACC2" s="359"/>
      <c r="ACD2" s="359"/>
      <c r="ACE2" s="247"/>
      <c r="ACF2" s="359"/>
      <c r="ACG2" s="28"/>
      <c r="ACH2" s="359"/>
      <c r="ACI2" s="359"/>
      <c r="ACJ2" s="359"/>
      <c r="ACK2" s="359"/>
      <c r="ACL2" s="359"/>
      <c r="ACM2" s="359"/>
      <c r="ACN2" s="283"/>
      <c r="ACO2" s="283"/>
      <c r="ACP2" s="28"/>
      <c r="ACQ2" s="28"/>
      <c r="ACR2" s="28"/>
      <c r="ACS2" s="28"/>
      <c r="ACT2" s="28"/>
      <c r="ACU2" s="359"/>
      <c r="ACV2" s="24"/>
      <c r="ACW2" s="24"/>
      <c r="ACX2" s="359"/>
      <c r="ACY2" s="360"/>
      <c r="ACZ2" s="26"/>
      <c r="ADA2" s="413"/>
      <c r="ADB2" s="413"/>
      <c r="ADC2" s="413"/>
      <c r="ADD2" s="413"/>
      <c r="ADE2" s="414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13"/>
      <c r="ADS2" s="360"/>
      <c r="ADT2" s="360"/>
      <c r="ADU2" s="360"/>
      <c r="ADV2" s="360"/>
      <c r="ADW2" s="360"/>
      <c r="ADX2" s="360"/>
      <c r="ADY2" s="360"/>
      <c r="ADZ2" s="360"/>
      <c r="AEA2" s="413"/>
      <c r="AEB2" s="413"/>
      <c r="AEC2" s="413"/>
      <c r="AED2" s="413"/>
      <c r="AEE2" s="360"/>
      <c r="AEF2" s="360"/>
      <c r="AEG2" s="360"/>
      <c r="AEH2" s="359"/>
      <c r="AEI2" s="359"/>
      <c r="AEJ2" s="359"/>
      <c r="AEK2" s="359"/>
      <c r="AEL2" s="359"/>
      <c r="AEM2" s="359"/>
      <c r="AEN2" s="359"/>
      <c r="AEO2" s="359"/>
      <c r="AEP2" s="359"/>
      <c r="AEQ2" s="28"/>
      <c r="AER2" s="359"/>
      <c r="AES2" s="359"/>
      <c r="AET2" s="359"/>
      <c r="AEU2" s="359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59"/>
      <c r="AFQ2" s="359"/>
      <c r="AFR2" s="359"/>
      <c r="AFS2" s="359"/>
      <c r="AFT2" s="359"/>
      <c r="AFU2" s="359"/>
      <c r="AFV2" s="359"/>
      <c r="AFW2" s="359"/>
      <c r="AFX2" s="359"/>
      <c r="AFY2" s="359"/>
      <c r="AFZ2" s="359"/>
      <c r="AGA2" s="359"/>
      <c r="AGB2" s="359"/>
      <c r="AGC2" s="359"/>
      <c r="AGD2" s="359"/>
      <c r="AGE2" s="359"/>
      <c r="AGF2" s="359"/>
      <c r="AGG2" s="359"/>
      <c r="AGH2" s="359"/>
      <c r="AGI2" s="359"/>
      <c r="AGJ2" s="246"/>
      <c r="AGK2" s="359"/>
      <c r="AGL2" s="359"/>
      <c r="AGM2" s="359"/>
      <c r="AGN2" s="359"/>
      <c r="AGO2" s="359"/>
      <c r="AGP2" s="359"/>
      <c r="AGQ2" s="359"/>
      <c r="AGR2" s="359"/>
      <c r="AGS2" s="359"/>
      <c r="AGT2" s="359"/>
      <c r="AGU2" s="359"/>
      <c r="AGV2" s="359"/>
      <c r="AGW2" s="359"/>
      <c r="AGX2" s="28"/>
      <c r="AGY2" s="28"/>
      <c r="AGZ2" s="28"/>
      <c r="AHA2" s="28"/>
      <c r="AHB2" s="359"/>
      <c r="AHC2" s="359"/>
      <c r="AHD2" s="359"/>
      <c r="AHE2" s="247"/>
      <c r="AHF2" s="359"/>
      <c r="AHG2" s="28"/>
      <c r="AHH2" s="359"/>
      <c r="AHI2" s="359"/>
      <c r="AHJ2" s="359"/>
      <c r="AHK2" s="359"/>
      <c r="AHL2" s="359"/>
      <c r="AHM2" s="359"/>
      <c r="AHN2" s="283"/>
      <c r="AHO2" s="283"/>
      <c r="AHP2" s="28"/>
      <c r="AHQ2" s="28"/>
      <c r="AHR2" s="28"/>
      <c r="AHS2" s="28"/>
      <c r="AHT2" s="28"/>
      <c r="AHU2" s="359"/>
      <c r="AHV2" s="24"/>
      <c r="AHW2" s="24"/>
      <c r="AHX2" s="359"/>
      <c r="AHY2" s="360"/>
      <c r="AHZ2" s="26"/>
      <c r="AIA2" s="413"/>
      <c r="AIB2" s="413"/>
      <c r="AIC2" s="413"/>
      <c r="AID2" s="413"/>
      <c r="AIE2" s="414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13"/>
      <c r="AIS2" s="360"/>
      <c r="AIT2" s="360"/>
      <c r="AIU2" s="360"/>
      <c r="AIV2" s="360"/>
      <c r="AIW2" s="360"/>
      <c r="AIX2" s="360"/>
      <c r="AIY2" s="360"/>
      <c r="AIZ2" s="360"/>
      <c r="AJA2" s="413"/>
      <c r="AJB2" s="413"/>
      <c r="AJC2" s="413"/>
      <c r="AJD2" s="413"/>
      <c r="AJE2" s="360"/>
      <c r="AJF2" s="360"/>
      <c r="AJG2" s="360"/>
      <c r="AJH2" s="359"/>
      <c r="AJI2" s="359"/>
      <c r="AJJ2" s="359"/>
      <c r="AJK2" s="359"/>
      <c r="AJL2" s="359"/>
      <c r="AJM2" s="359"/>
      <c r="AJN2" s="359"/>
      <c r="AJO2" s="359"/>
      <c r="AJP2" s="359"/>
      <c r="AJQ2" s="28"/>
      <c r="AJR2" s="359"/>
      <c r="AJS2" s="359"/>
      <c r="AJT2" s="359"/>
      <c r="AJU2" s="359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59"/>
      <c r="AKQ2" s="359"/>
      <c r="AKR2" s="359"/>
      <c r="AKS2" s="359"/>
      <c r="AKT2" s="359"/>
      <c r="AKU2" s="359"/>
      <c r="AKV2" s="359"/>
      <c r="AKW2" s="359"/>
      <c r="AKX2" s="359"/>
      <c r="AKY2" s="359"/>
      <c r="AKZ2" s="359"/>
      <c r="ALA2" s="359"/>
      <c r="ALB2" s="359"/>
      <c r="ALC2" s="359"/>
      <c r="ALD2" s="359"/>
      <c r="ALE2" s="359"/>
      <c r="ALF2" s="359"/>
      <c r="ALG2" s="359"/>
      <c r="ALH2" s="359"/>
      <c r="ALI2" s="359"/>
      <c r="ALJ2" s="246"/>
      <c r="ALK2" s="359"/>
      <c r="ALL2" s="359"/>
      <c r="ALM2" s="359"/>
      <c r="ALN2" s="359"/>
      <c r="ALO2" s="359"/>
      <c r="ALP2" s="359"/>
      <c r="ALQ2" s="359"/>
      <c r="ALR2" s="359"/>
      <c r="ALS2" s="359"/>
      <c r="ALT2" s="359"/>
      <c r="ALU2" s="359"/>
      <c r="ALV2" s="359"/>
      <c r="ALW2" s="359"/>
      <c r="ALX2" s="28"/>
      <c r="ALY2" s="28"/>
      <c r="ALZ2" s="28"/>
      <c r="AMA2" s="28"/>
      <c r="AMB2" s="359"/>
      <c r="AMC2" s="359"/>
      <c r="AMD2" s="359"/>
      <c r="AME2" s="247"/>
      <c r="AMF2" s="359"/>
      <c r="AMG2" s="28"/>
      <c r="AMH2" s="359"/>
      <c r="AMI2" s="359"/>
      <c r="AMJ2" s="359"/>
      <c r="AMK2" s="359"/>
      <c r="AML2" s="359"/>
      <c r="AMM2" s="359"/>
      <c r="AMN2" s="283"/>
      <c r="AMO2" s="283"/>
      <c r="AMP2" s="28"/>
      <c r="AMQ2" s="28"/>
      <c r="AMR2" s="28"/>
      <c r="AMS2" s="28"/>
      <c r="AMT2" s="28"/>
      <c r="AMU2" s="359"/>
      <c r="AMV2" s="24"/>
      <c r="AMW2" s="24"/>
      <c r="AMX2" s="359"/>
      <c r="AMY2" s="360"/>
      <c r="AMZ2" s="26"/>
      <c r="ANA2" s="413"/>
      <c r="ANB2" s="413"/>
      <c r="ANC2" s="413"/>
      <c r="AND2" s="413"/>
      <c r="ANE2" s="414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13"/>
      <c r="ANS2" s="360"/>
      <c r="ANT2" s="360"/>
      <c r="ANU2" s="360"/>
      <c r="ANV2" s="360"/>
      <c r="ANW2" s="360"/>
      <c r="ANX2" s="360"/>
      <c r="ANY2" s="360"/>
      <c r="ANZ2" s="360"/>
      <c r="AOA2" s="413"/>
      <c r="AOB2" s="413"/>
      <c r="AOC2" s="413"/>
      <c r="AOD2" s="413"/>
      <c r="AOE2" s="360"/>
      <c r="AOF2" s="360"/>
      <c r="AOG2" s="360"/>
      <c r="AOH2" s="359"/>
      <c r="AOI2" s="359"/>
      <c r="AOJ2" s="359"/>
      <c r="AOK2" s="359"/>
      <c r="AOL2" s="359"/>
      <c r="AOM2" s="359"/>
      <c r="AON2" s="359"/>
      <c r="AOO2" s="359"/>
      <c r="AOP2" s="359"/>
      <c r="AOQ2" s="28"/>
      <c r="AOR2" s="359"/>
      <c r="AOS2" s="359"/>
      <c r="AOT2" s="359"/>
      <c r="AOU2" s="359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59"/>
      <c r="APQ2" s="359"/>
      <c r="APR2" s="359"/>
      <c r="APS2" s="359"/>
      <c r="APT2" s="359"/>
      <c r="APU2" s="359"/>
      <c r="APV2" s="359"/>
      <c r="APW2" s="359"/>
      <c r="APX2" s="359"/>
      <c r="APY2" s="359"/>
      <c r="APZ2" s="359"/>
      <c r="AQA2" s="359"/>
      <c r="AQB2" s="359"/>
      <c r="AQC2" s="359"/>
      <c r="AQD2" s="359"/>
      <c r="AQE2" s="359"/>
      <c r="AQF2" s="359"/>
      <c r="AQG2" s="359"/>
      <c r="AQH2" s="359"/>
      <c r="AQI2" s="359"/>
      <c r="AQJ2" s="246"/>
      <c r="AQK2" s="359"/>
      <c r="AQL2" s="359"/>
      <c r="AQM2" s="359"/>
      <c r="AQN2" s="359"/>
      <c r="AQO2" s="359"/>
      <c r="AQP2" s="359"/>
      <c r="AQQ2" s="359"/>
      <c r="AQR2" s="359"/>
      <c r="AQS2" s="359"/>
      <c r="AQT2" s="359"/>
      <c r="AQU2" s="359"/>
      <c r="AQV2" s="359"/>
      <c r="AQW2" s="359"/>
      <c r="AQX2" s="28"/>
      <c r="AQY2" s="28"/>
      <c r="AQZ2" s="28"/>
      <c r="ARA2" s="28"/>
      <c r="ARB2" s="359"/>
      <c r="ARC2" s="359"/>
      <c r="ARD2" s="359"/>
      <c r="ARE2" s="247"/>
      <c r="ARF2" s="359"/>
      <c r="ARG2" s="28"/>
      <c r="ARH2" s="359"/>
      <c r="ARI2" s="359"/>
      <c r="ARJ2" s="359"/>
      <c r="ARK2" s="359"/>
      <c r="ARL2" s="359"/>
      <c r="ARM2" s="359"/>
      <c r="ARN2" s="283"/>
      <c r="ARO2" s="283"/>
      <c r="ARP2" s="28"/>
      <c r="ARQ2" s="28"/>
      <c r="ARR2" s="28"/>
      <c r="ARS2" s="28"/>
      <c r="ART2" s="28"/>
      <c r="ARU2" s="359"/>
      <c r="ARV2" s="24"/>
      <c r="ARW2" s="24"/>
      <c r="ARX2" s="359"/>
      <c r="ARY2" s="360"/>
      <c r="ARZ2" s="26"/>
      <c r="ASA2" s="413"/>
      <c r="ASB2" s="413"/>
      <c r="ASC2" s="413"/>
      <c r="ASD2" s="413"/>
      <c r="ASE2" s="414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13"/>
      <c r="ASS2" s="360"/>
      <c r="AST2" s="360"/>
      <c r="ASU2" s="360"/>
      <c r="ASV2" s="360"/>
      <c r="ASW2" s="360"/>
      <c r="ASX2" s="360"/>
      <c r="ASY2" s="360"/>
      <c r="ASZ2" s="360"/>
      <c r="ATA2" s="413"/>
      <c r="ATB2" s="413"/>
      <c r="ATC2" s="413"/>
      <c r="ATD2" s="413"/>
      <c r="ATE2" s="360"/>
      <c r="ATF2" s="360"/>
      <c r="ATG2" s="360"/>
      <c r="ATH2" s="359"/>
      <c r="ATI2" s="359"/>
      <c r="ATJ2" s="359"/>
      <c r="ATK2" s="359"/>
      <c r="ATL2" s="359"/>
      <c r="ATM2" s="359"/>
      <c r="ATN2" s="359"/>
      <c r="ATO2" s="359"/>
      <c r="ATP2" s="359"/>
      <c r="ATQ2" s="28"/>
      <c r="ATR2" s="359"/>
      <c r="ATS2" s="359"/>
      <c r="ATT2" s="359"/>
      <c r="ATU2" s="359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59"/>
      <c r="AUQ2" s="359"/>
      <c r="AUR2" s="359"/>
      <c r="AUS2" s="359"/>
      <c r="AUT2" s="359"/>
      <c r="AUU2" s="359"/>
      <c r="AUV2" s="359"/>
      <c r="AUW2" s="359"/>
      <c r="AUX2" s="359"/>
      <c r="AUY2" s="359"/>
      <c r="AUZ2" s="359"/>
      <c r="AVA2" s="359"/>
      <c r="AVB2" s="359"/>
      <c r="AVC2" s="359"/>
      <c r="AVD2" s="359"/>
      <c r="AVE2" s="359"/>
      <c r="AVF2" s="359"/>
      <c r="AVG2" s="359"/>
      <c r="AVH2" s="359"/>
      <c r="AVI2" s="359"/>
      <c r="AVJ2" s="246"/>
      <c r="AVK2" s="359"/>
      <c r="AVL2" s="359"/>
      <c r="AVM2" s="359"/>
      <c r="AVN2" s="359"/>
      <c r="AVO2" s="359"/>
      <c r="AVP2" s="359"/>
      <c r="AVQ2" s="359"/>
      <c r="AVR2" s="359"/>
      <c r="AVS2" s="359"/>
      <c r="AVT2" s="359"/>
      <c r="AVU2" s="359"/>
      <c r="AVV2" s="359"/>
      <c r="AVW2" s="359"/>
      <c r="AVX2" s="28"/>
      <c r="AVY2" s="28"/>
      <c r="AVZ2" s="28"/>
      <c r="AWA2" s="28"/>
      <c r="AWB2" s="359"/>
      <c r="AWC2" s="359"/>
      <c r="AWD2" s="359"/>
      <c r="AWE2" s="247"/>
      <c r="AWF2" s="359"/>
      <c r="AWG2" s="28"/>
      <c r="AWH2" s="359"/>
      <c r="AWI2" s="359"/>
      <c r="AWJ2" s="359"/>
      <c r="AWK2" s="359"/>
      <c r="AWL2" s="359"/>
      <c r="AWM2" s="359"/>
      <c r="AWN2" s="283"/>
      <c r="AWO2" s="283"/>
      <c r="AWP2" s="28"/>
      <c r="AWQ2" s="28"/>
      <c r="AWR2" s="28"/>
      <c r="AWS2" s="28"/>
      <c r="AWT2" s="28"/>
      <c r="AWU2" s="359"/>
      <c r="AWV2" s="24"/>
      <c r="AWW2" s="24"/>
      <c r="AWX2" s="359"/>
      <c r="AWY2" s="360"/>
      <c r="AWZ2" s="26"/>
      <c r="AXA2" s="413"/>
      <c r="AXB2" s="413"/>
      <c r="AXC2" s="413"/>
      <c r="AXD2" s="413"/>
      <c r="AXE2" s="414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13"/>
      <c r="AXS2" s="360"/>
      <c r="AXT2" s="360"/>
      <c r="AXU2" s="360"/>
      <c r="AXV2" s="360"/>
      <c r="AXW2" s="360"/>
      <c r="AXX2" s="360"/>
      <c r="AXY2" s="360"/>
      <c r="AXZ2" s="360"/>
      <c r="AYA2" s="413"/>
      <c r="AYB2" s="413"/>
      <c r="AYC2" s="413"/>
      <c r="AYD2" s="413"/>
      <c r="AYE2" s="360"/>
      <c r="AYF2" s="360"/>
      <c r="AYG2" s="360"/>
      <c r="AYH2" s="359"/>
      <c r="AYI2" s="359"/>
      <c r="AYJ2" s="359"/>
      <c r="AYK2" s="359"/>
      <c r="AYL2" s="359"/>
      <c r="AYM2" s="359"/>
      <c r="AYN2" s="359"/>
      <c r="AYO2" s="359"/>
      <c r="AYP2" s="359"/>
      <c r="AYQ2" s="28"/>
      <c r="AYR2" s="359"/>
      <c r="AYS2" s="359"/>
      <c r="AYT2" s="359"/>
      <c r="AYU2" s="359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59"/>
      <c r="AZQ2" s="359"/>
      <c r="AZR2" s="359"/>
      <c r="AZS2" s="359"/>
      <c r="AZT2" s="359"/>
      <c r="AZU2" s="359"/>
      <c r="AZV2" s="359"/>
      <c r="AZW2" s="359"/>
      <c r="AZX2" s="359"/>
      <c r="AZY2" s="359"/>
      <c r="AZZ2" s="359"/>
      <c r="BAA2" s="359"/>
      <c r="BAB2" s="359"/>
      <c r="BAC2" s="359"/>
      <c r="BAD2" s="359"/>
      <c r="BAE2" s="359"/>
      <c r="BAF2" s="359"/>
      <c r="BAG2" s="359"/>
      <c r="BAH2" s="359"/>
      <c r="BAI2" s="359"/>
      <c r="BAJ2" s="246"/>
      <c r="BAK2" s="359"/>
      <c r="BAL2" s="359"/>
      <c r="BAM2" s="359"/>
      <c r="BAN2" s="359"/>
      <c r="BAO2" s="359"/>
      <c r="BAP2" s="359"/>
      <c r="BAQ2" s="359"/>
      <c r="BAR2" s="359"/>
      <c r="BAS2" s="359"/>
      <c r="BAT2" s="359"/>
      <c r="BAU2" s="359"/>
      <c r="BAV2" s="359"/>
      <c r="BAW2" s="359"/>
      <c r="BAX2" s="28"/>
      <c r="BAY2" s="28"/>
      <c r="BAZ2" s="28"/>
      <c r="BBA2" s="28"/>
      <c r="BBB2" s="359"/>
      <c r="BBC2" s="359"/>
      <c r="BBD2" s="359"/>
      <c r="BBE2" s="247"/>
      <c r="BBF2" s="359"/>
      <c r="BBG2" s="28"/>
      <c r="BBH2" s="359"/>
      <c r="BBI2" s="359"/>
      <c r="BBJ2" s="359"/>
      <c r="BBK2" s="359"/>
      <c r="BBL2" s="359"/>
      <c r="BBM2" s="359"/>
      <c r="BBN2" s="283"/>
      <c r="BBO2" s="283"/>
      <c r="BBP2" s="28"/>
      <c r="BBQ2" s="28"/>
      <c r="BBR2" s="28"/>
      <c r="BBS2" s="28"/>
      <c r="BBT2" s="28"/>
      <c r="BBU2" s="359"/>
      <c r="BBV2" s="24"/>
      <c r="BBW2" s="24"/>
      <c r="BBX2" s="359"/>
      <c r="BBY2" s="360"/>
      <c r="BBZ2" s="26"/>
      <c r="BCA2" s="413"/>
      <c r="BCB2" s="413"/>
      <c r="BCC2" s="413"/>
      <c r="BCD2" s="413"/>
      <c r="BCE2" s="414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13"/>
      <c r="BCS2" s="360"/>
      <c r="BCT2" s="360"/>
      <c r="BCU2" s="360"/>
      <c r="BCV2" s="360"/>
      <c r="BCW2" s="360"/>
      <c r="BCX2" s="360"/>
      <c r="BCY2" s="360"/>
      <c r="BCZ2" s="360"/>
      <c r="BDA2" s="413"/>
      <c r="BDB2" s="413"/>
      <c r="BDC2" s="413"/>
      <c r="BDD2" s="413"/>
      <c r="BDE2" s="360"/>
      <c r="BDF2" s="360"/>
      <c r="BDG2" s="360"/>
      <c r="BDH2" s="359"/>
      <c r="BDI2" s="359"/>
      <c r="BDJ2" s="359"/>
      <c r="BDK2" s="359"/>
      <c r="BDL2" s="359"/>
      <c r="BDM2" s="359"/>
      <c r="BDN2" s="359"/>
      <c r="BDO2" s="359"/>
      <c r="BDP2" s="359"/>
      <c r="BDQ2" s="28"/>
      <c r="BDR2" s="359"/>
      <c r="BDS2" s="359"/>
      <c r="BDT2" s="359"/>
      <c r="BDU2" s="359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59"/>
      <c r="BEQ2" s="359"/>
      <c r="BER2" s="359"/>
      <c r="BES2" s="359"/>
      <c r="BET2" s="359"/>
      <c r="BEU2" s="359"/>
      <c r="BEV2" s="359"/>
      <c r="BEW2" s="359"/>
      <c r="BEX2" s="359"/>
      <c r="BEY2" s="359"/>
      <c r="BEZ2" s="359"/>
      <c r="BFA2" s="359"/>
      <c r="BFB2" s="359"/>
      <c r="BFC2" s="359"/>
      <c r="BFD2" s="359"/>
      <c r="BFE2" s="359"/>
      <c r="BFF2" s="359"/>
      <c r="BFG2" s="359"/>
      <c r="BFH2" s="359"/>
      <c r="BFI2" s="359"/>
      <c r="BFJ2" s="246"/>
      <c r="BFK2" s="359"/>
      <c r="BFL2" s="359"/>
      <c r="BFM2" s="359"/>
      <c r="BFN2" s="359"/>
      <c r="BFO2" s="359"/>
      <c r="BFP2" s="359"/>
      <c r="BFQ2" s="359"/>
      <c r="BFR2" s="359"/>
      <c r="BFS2" s="359"/>
      <c r="BFT2" s="359"/>
      <c r="BFU2" s="359"/>
      <c r="BFV2" s="359"/>
      <c r="BFW2" s="359"/>
      <c r="BFX2" s="28"/>
      <c r="BFY2" s="28"/>
      <c r="BFZ2" s="28"/>
      <c r="BGA2" s="28"/>
      <c r="BGB2" s="359"/>
      <c r="BGC2" s="359"/>
      <c r="BGD2" s="359"/>
      <c r="BGE2" s="247"/>
      <c r="BGF2" s="359"/>
      <c r="BGG2" s="28"/>
      <c r="BGH2" s="359"/>
      <c r="BGI2" s="359"/>
      <c r="BGJ2" s="359"/>
      <c r="BGK2" s="359"/>
      <c r="BGL2" s="359"/>
      <c r="BGM2" s="359"/>
      <c r="BGN2" s="283"/>
      <c r="BGO2" s="283"/>
      <c r="BGP2" s="28"/>
      <c r="BGQ2" s="28"/>
      <c r="BGR2" s="28"/>
      <c r="BGS2" s="28"/>
      <c r="BGT2" s="28"/>
      <c r="BGU2" s="359"/>
      <c r="BGV2" s="24"/>
      <c r="BGW2" s="24"/>
      <c r="BGX2" s="359"/>
      <c r="BGY2" s="360"/>
      <c r="BGZ2" s="26"/>
      <c r="BHA2" s="413"/>
      <c r="BHB2" s="413"/>
      <c r="BHC2" s="413"/>
      <c r="BHD2" s="413"/>
      <c r="BHE2" s="414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13"/>
      <c r="BHS2" s="360"/>
      <c r="BHT2" s="360"/>
      <c r="BHU2" s="360"/>
      <c r="BHV2" s="360"/>
      <c r="BHW2" s="360"/>
      <c r="BHX2" s="360"/>
      <c r="BHY2" s="360"/>
      <c r="BHZ2" s="360"/>
      <c r="BIA2" s="413"/>
      <c r="BIB2" s="413"/>
      <c r="BIC2" s="413"/>
      <c r="BID2" s="413"/>
      <c r="BIE2" s="360"/>
      <c r="BIF2" s="360"/>
      <c r="BIG2" s="360"/>
      <c r="BIH2" s="359"/>
      <c r="BII2" s="359"/>
      <c r="BIJ2" s="359"/>
      <c r="BIK2" s="359"/>
      <c r="BIL2" s="359"/>
      <c r="BIM2" s="359"/>
      <c r="BIN2" s="359"/>
      <c r="BIO2" s="359"/>
      <c r="BIP2" s="359"/>
      <c r="BIQ2" s="28"/>
      <c r="BIR2" s="359"/>
      <c r="BIS2" s="359"/>
      <c r="BIT2" s="359"/>
      <c r="BIU2" s="359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59"/>
      <c r="BJQ2" s="359"/>
      <c r="BJR2" s="359"/>
      <c r="BJS2" s="359"/>
      <c r="BJT2" s="359"/>
      <c r="BJU2" s="359"/>
      <c r="BJV2" s="359"/>
      <c r="BJW2" s="359"/>
      <c r="BJX2" s="359"/>
      <c r="BJY2" s="359"/>
      <c r="BJZ2" s="359"/>
      <c r="BKA2" s="359"/>
      <c r="BKB2" s="359"/>
      <c r="BKC2" s="359"/>
      <c r="BKD2" s="359"/>
      <c r="BKE2" s="359"/>
      <c r="BKF2" s="359"/>
      <c r="BKG2" s="359"/>
      <c r="BKH2" s="359"/>
      <c r="BKI2" s="359"/>
      <c r="BKJ2" s="246"/>
      <c r="BKK2" s="359"/>
      <c r="BKL2" s="359"/>
      <c r="BKM2" s="359"/>
      <c r="BKN2" s="359"/>
      <c r="BKO2" s="359"/>
      <c r="BKP2" s="359"/>
      <c r="BKQ2" s="359"/>
      <c r="BKR2" s="359"/>
      <c r="BKS2" s="359"/>
      <c r="BKT2" s="359"/>
      <c r="BKU2" s="359"/>
      <c r="BKV2" s="359"/>
      <c r="BKW2" s="359"/>
      <c r="BKX2" s="28"/>
      <c r="BKY2" s="28"/>
      <c r="BKZ2" s="28"/>
      <c r="BLA2" s="28"/>
      <c r="BLB2" s="359"/>
      <c r="BLC2" s="359"/>
      <c r="BLD2" s="359"/>
      <c r="BLE2" s="247"/>
      <c r="BLF2" s="359"/>
      <c r="BLG2" s="28"/>
      <c r="BLH2" s="359"/>
      <c r="BLI2" s="359"/>
      <c r="BLJ2" s="359"/>
      <c r="BLK2" s="359"/>
      <c r="BLL2" s="359"/>
      <c r="BLM2" s="359"/>
      <c r="BLN2" s="283"/>
      <c r="BLO2" s="283"/>
      <c r="BLP2" s="28"/>
      <c r="BLQ2" s="28"/>
      <c r="BLR2" s="28"/>
      <c r="BLS2" s="28"/>
      <c r="BLT2" s="28"/>
      <c r="BLU2" s="359"/>
      <c r="BLV2" s="24"/>
      <c r="BLW2" s="24"/>
      <c r="BLX2" s="359"/>
      <c r="BLY2" s="360"/>
      <c r="BLZ2" s="26"/>
      <c r="BMA2" s="413"/>
      <c r="BMB2" s="413"/>
      <c r="BMC2" s="413"/>
      <c r="BMD2" s="413"/>
      <c r="BME2" s="414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13"/>
      <c r="BMS2" s="360"/>
      <c r="BMT2" s="360"/>
      <c r="BMU2" s="360"/>
      <c r="BMV2" s="360"/>
      <c r="BMW2" s="360"/>
      <c r="BMX2" s="360"/>
      <c r="BMY2" s="360"/>
      <c r="BMZ2" s="360"/>
      <c r="BNA2" s="413"/>
      <c r="BNB2" s="413"/>
      <c r="BNC2" s="413"/>
      <c r="BND2" s="413"/>
      <c r="BNE2" s="360"/>
      <c r="BNF2" s="360"/>
      <c r="BNG2" s="360"/>
      <c r="BNH2" s="359"/>
      <c r="BNI2" s="359"/>
      <c r="BNJ2" s="359"/>
      <c r="BNK2" s="359"/>
      <c r="BNL2" s="359"/>
      <c r="BNM2" s="359"/>
      <c r="BNN2" s="359"/>
      <c r="BNO2" s="359"/>
      <c r="BNP2" s="359"/>
      <c r="BNQ2" s="28"/>
      <c r="BNR2" s="359"/>
      <c r="BNS2" s="359"/>
      <c r="BNT2" s="359"/>
      <c r="BNU2" s="359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59"/>
      <c r="BOQ2" s="359"/>
      <c r="BOR2" s="359"/>
      <c r="BOS2" s="359"/>
      <c r="BOT2" s="359"/>
      <c r="BOU2" s="359"/>
      <c r="BOV2" s="359"/>
      <c r="BOW2" s="359"/>
      <c r="BOX2" s="359"/>
      <c r="BOY2" s="359"/>
      <c r="BOZ2" s="359"/>
      <c r="BPA2" s="359"/>
      <c r="BPB2" s="359"/>
      <c r="BPC2" s="359"/>
      <c r="BPD2" s="359"/>
      <c r="BPE2" s="359"/>
      <c r="BPF2" s="359"/>
      <c r="BPG2" s="359"/>
      <c r="BPH2" s="359"/>
      <c r="BPI2" s="359"/>
      <c r="BPJ2" s="246"/>
      <c r="BPK2" s="359"/>
      <c r="BPL2" s="359"/>
      <c r="BPM2" s="359"/>
      <c r="BPN2" s="359"/>
      <c r="BPO2" s="359"/>
      <c r="BPP2" s="359"/>
      <c r="BPQ2" s="359"/>
      <c r="BPR2" s="359"/>
      <c r="BPS2" s="359"/>
      <c r="BPT2" s="359"/>
      <c r="BPU2" s="359"/>
      <c r="BPV2" s="359"/>
      <c r="BPW2" s="359"/>
      <c r="BPX2" s="28"/>
      <c r="BPY2" s="28"/>
      <c r="BPZ2" s="28"/>
      <c r="BQA2" s="28"/>
      <c r="BQB2" s="359"/>
      <c r="BQC2" s="359"/>
      <c r="BQD2" s="359"/>
      <c r="BQE2" s="247"/>
      <c r="BQF2" s="359"/>
      <c r="BQG2" s="28"/>
      <c r="BQH2" s="359"/>
      <c r="BQI2" s="359"/>
      <c r="BQJ2" s="359"/>
      <c r="BQK2" s="359"/>
      <c r="BQL2" s="359"/>
      <c r="BQM2" s="359"/>
      <c r="BQN2" s="283"/>
      <c r="BQO2" s="283"/>
      <c r="BQP2" s="28"/>
      <c r="BQQ2" s="28"/>
      <c r="BQR2" s="28"/>
      <c r="BQS2" s="28"/>
      <c r="BQT2" s="28"/>
      <c r="BQU2" s="359"/>
      <c r="BQV2" s="24"/>
      <c r="BQW2" s="24"/>
      <c r="BQX2" s="359"/>
      <c r="BQY2" s="360"/>
      <c r="BQZ2" s="26"/>
      <c r="BRA2" s="413"/>
      <c r="BRB2" s="413"/>
      <c r="BRC2" s="413"/>
      <c r="BRD2" s="413"/>
      <c r="BRE2" s="414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13"/>
      <c r="BRS2" s="360"/>
      <c r="BRT2" s="360"/>
      <c r="BRU2" s="360"/>
      <c r="BRV2" s="360"/>
      <c r="BRW2" s="360"/>
      <c r="BRX2" s="360"/>
      <c r="BRY2" s="360"/>
      <c r="BRZ2" s="360"/>
      <c r="BSA2" s="413"/>
      <c r="BSB2" s="413"/>
      <c r="BSC2" s="413"/>
      <c r="BSD2" s="413"/>
      <c r="BSE2" s="360"/>
      <c r="BSF2" s="360"/>
      <c r="BSG2" s="360"/>
      <c r="BSH2" s="359"/>
      <c r="BSI2" s="359"/>
      <c r="BSJ2" s="359"/>
      <c r="BSK2" s="359"/>
      <c r="BSL2" s="359"/>
      <c r="BSM2" s="359"/>
      <c r="BSN2" s="359"/>
      <c r="BSO2" s="359"/>
      <c r="BSP2" s="359"/>
      <c r="BSQ2" s="28"/>
      <c r="BSR2" s="359"/>
      <c r="BSS2" s="359"/>
      <c r="BST2" s="359"/>
      <c r="BSU2" s="359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59"/>
      <c r="BTQ2" s="359"/>
      <c r="BTR2" s="359"/>
      <c r="BTS2" s="359"/>
      <c r="BTT2" s="359"/>
      <c r="BTU2" s="359"/>
      <c r="BTV2" s="359"/>
      <c r="BTW2" s="359"/>
      <c r="BTX2" s="359"/>
      <c r="BTY2" s="359"/>
      <c r="BTZ2" s="359"/>
      <c r="BUA2" s="359"/>
      <c r="BUB2" s="359"/>
      <c r="BUC2" s="359"/>
      <c r="BUD2" s="359"/>
      <c r="BUE2" s="359"/>
      <c r="BUF2" s="359"/>
      <c r="BUG2" s="359"/>
      <c r="BUH2" s="359"/>
      <c r="BUI2" s="359"/>
      <c r="BUJ2" s="246"/>
      <c r="BUK2" s="359"/>
      <c r="BUL2" s="359"/>
      <c r="BUM2" s="359"/>
      <c r="BUN2" s="359"/>
      <c r="BUO2" s="359"/>
      <c r="BUP2" s="359"/>
      <c r="BUQ2" s="359"/>
      <c r="BUR2" s="359"/>
      <c r="BUS2" s="359"/>
      <c r="BUT2" s="359"/>
      <c r="BUU2" s="359"/>
      <c r="BUV2" s="359"/>
      <c r="BUW2" s="359"/>
      <c r="BUX2" s="28"/>
      <c r="BUY2" s="28"/>
      <c r="BUZ2" s="28"/>
      <c r="BVA2" s="28"/>
      <c r="BVB2" s="359"/>
      <c r="BVC2" s="359"/>
      <c r="BVD2" s="359"/>
      <c r="BVE2" s="247"/>
      <c r="BVF2" s="359"/>
      <c r="BVG2" s="28"/>
      <c r="BVH2" s="359"/>
      <c r="BVI2" s="359"/>
      <c r="BVJ2" s="359"/>
      <c r="BVK2" s="359"/>
      <c r="BVL2" s="359"/>
      <c r="BVM2" s="359"/>
      <c r="BVN2" s="283"/>
      <c r="BVO2" s="283"/>
      <c r="BVP2" s="28"/>
      <c r="BVQ2" s="28"/>
      <c r="BVR2" s="28"/>
      <c r="BVS2" s="28"/>
      <c r="BVT2" s="28"/>
      <c r="BVU2" s="359"/>
      <c r="BVV2" s="24"/>
      <c r="BVW2" s="24"/>
      <c r="BVX2" s="359"/>
      <c r="BVY2" s="360"/>
      <c r="BVZ2" s="26"/>
      <c r="BWA2" s="413"/>
      <c r="BWB2" s="413"/>
      <c r="BWC2" s="413"/>
      <c r="BWD2" s="413"/>
      <c r="BWE2" s="414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13"/>
      <c r="BWS2" s="360"/>
      <c r="BWT2" s="360"/>
      <c r="BWU2" s="360"/>
      <c r="BWV2" s="360"/>
      <c r="BWW2" s="360"/>
      <c r="BWX2" s="360"/>
      <c r="BWY2" s="360"/>
      <c r="BWZ2" s="360"/>
      <c r="BXA2" s="413"/>
      <c r="BXB2" s="413"/>
      <c r="BXC2" s="413"/>
      <c r="BXD2" s="413"/>
      <c r="BXE2" s="360"/>
      <c r="BXF2" s="360"/>
      <c r="BXG2" s="360"/>
      <c r="BXH2" s="359"/>
      <c r="BXI2" s="359"/>
      <c r="BXJ2" s="359"/>
      <c r="BXK2" s="359"/>
      <c r="BXL2" s="359"/>
      <c r="BXM2" s="359"/>
      <c r="BXN2" s="359"/>
      <c r="BXO2" s="359"/>
      <c r="BXP2" s="359"/>
      <c r="BXQ2" s="28"/>
      <c r="BXR2" s="359"/>
      <c r="BXS2" s="359"/>
      <c r="BXT2" s="359"/>
      <c r="BXU2" s="359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59"/>
      <c r="BYQ2" s="359"/>
      <c r="BYR2" s="359"/>
      <c r="BYS2" s="359"/>
      <c r="BYT2" s="359"/>
      <c r="BYU2" s="359"/>
      <c r="BYV2" s="359"/>
      <c r="BYW2" s="359"/>
      <c r="BYX2" s="359"/>
      <c r="BYY2" s="359"/>
      <c r="BYZ2" s="359"/>
      <c r="BZA2" s="359"/>
      <c r="BZB2" s="359"/>
      <c r="BZC2" s="359"/>
      <c r="BZD2" s="359"/>
      <c r="BZE2" s="359"/>
      <c r="BZF2" s="359"/>
      <c r="BZG2" s="359"/>
      <c r="BZH2" s="359"/>
      <c r="BZI2" s="359"/>
      <c r="BZJ2" s="246"/>
      <c r="BZK2" s="359"/>
      <c r="BZL2" s="359"/>
      <c r="BZM2" s="359"/>
      <c r="BZN2" s="359"/>
      <c r="BZO2" s="359"/>
      <c r="BZP2" s="359"/>
      <c r="BZQ2" s="359"/>
      <c r="BZR2" s="359"/>
      <c r="BZS2" s="359"/>
      <c r="BZT2" s="359"/>
      <c r="BZU2" s="359"/>
      <c r="BZV2" s="359"/>
      <c r="BZW2" s="359"/>
      <c r="BZX2" s="28"/>
      <c r="BZY2" s="28"/>
      <c r="BZZ2" s="28"/>
      <c r="CAA2" s="28"/>
      <c r="CAB2" s="359"/>
      <c r="CAC2" s="359"/>
      <c r="CAD2" s="359"/>
      <c r="CAE2" s="247"/>
      <c r="CAF2" s="359"/>
      <c r="CAG2" s="28"/>
      <c r="CAH2" s="359"/>
      <c r="CAI2" s="359"/>
      <c r="CAJ2" s="359"/>
      <c r="CAK2" s="359"/>
      <c r="CAL2" s="359"/>
      <c r="CAM2" s="359"/>
      <c r="CAN2" s="283"/>
      <c r="CAO2" s="283"/>
      <c r="CAP2" s="28"/>
      <c r="CAQ2" s="28"/>
      <c r="CAR2" s="28"/>
      <c r="CAS2" s="28"/>
      <c r="CAT2" s="28"/>
      <c r="CAU2" s="359"/>
      <c r="CAV2" s="24"/>
      <c r="CAW2" s="24"/>
      <c r="CAX2" s="359"/>
      <c r="CAY2" s="360"/>
      <c r="CAZ2" s="26"/>
      <c r="CBA2" s="413"/>
      <c r="CBB2" s="413"/>
      <c r="CBC2" s="413"/>
      <c r="CBD2" s="413"/>
      <c r="CBE2" s="414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13"/>
      <c r="CBS2" s="360"/>
      <c r="CBT2" s="360"/>
      <c r="CBU2" s="360"/>
      <c r="CBV2" s="360"/>
      <c r="CBW2" s="360"/>
      <c r="CBX2" s="360"/>
      <c r="CBY2" s="360"/>
      <c r="CBZ2" s="360"/>
      <c r="CCA2" s="413"/>
      <c r="CCB2" s="413"/>
      <c r="CCC2" s="413"/>
      <c r="CCD2" s="413"/>
      <c r="CCE2" s="360"/>
      <c r="CCF2" s="360"/>
      <c r="CCG2" s="360"/>
      <c r="CCH2" s="359"/>
      <c r="CCI2" s="359"/>
      <c r="CCJ2" s="359"/>
      <c r="CCK2" s="359"/>
      <c r="CCL2" s="359"/>
      <c r="CCM2" s="359"/>
      <c r="CCN2" s="359"/>
      <c r="CCO2" s="359"/>
      <c r="CCP2" s="359"/>
      <c r="CCQ2" s="28"/>
      <c r="CCR2" s="359"/>
      <c r="CCS2" s="359"/>
      <c r="CCT2" s="359"/>
      <c r="CCU2" s="359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59"/>
      <c r="CDQ2" s="359"/>
      <c r="CDR2" s="359"/>
      <c r="CDS2" s="359"/>
      <c r="CDT2" s="359"/>
      <c r="CDU2" s="359"/>
      <c r="CDV2" s="359"/>
      <c r="CDW2" s="359"/>
      <c r="CDX2" s="359"/>
      <c r="CDY2" s="359"/>
      <c r="CDZ2" s="359"/>
      <c r="CEA2" s="359"/>
      <c r="CEB2" s="359"/>
      <c r="CEC2" s="359"/>
      <c r="CED2" s="359"/>
      <c r="CEE2" s="359"/>
      <c r="CEF2" s="359"/>
      <c r="CEG2" s="359"/>
      <c r="CEH2" s="359"/>
      <c r="CEI2" s="359"/>
      <c r="CEJ2" s="246"/>
      <c r="CEK2" s="359"/>
      <c r="CEL2" s="359"/>
      <c r="CEM2" s="359"/>
      <c r="CEN2" s="359"/>
      <c r="CEO2" s="359"/>
      <c r="CEP2" s="359"/>
      <c r="CEQ2" s="359"/>
      <c r="CER2" s="359"/>
      <c r="CES2" s="359"/>
      <c r="CET2" s="359"/>
      <c r="CEU2" s="359"/>
      <c r="CEV2" s="359"/>
      <c r="CEW2" s="359"/>
      <c r="CEX2" s="28"/>
      <c r="CEY2" s="28"/>
      <c r="CEZ2" s="28"/>
      <c r="CFA2" s="28"/>
      <c r="CFB2" s="359"/>
      <c r="CFC2" s="359"/>
      <c r="CFD2" s="359"/>
      <c r="CFE2" s="247"/>
      <c r="CFF2" s="359"/>
      <c r="CFG2" s="28"/>
      <c r="CFH2" s="359"/>
      <c r="CFI2" s="359"/>
      <c r="CFJ2" s="359"/>
      <c r="CFK2" s="359"/>
      <c r="CFL2" s="359"/>
      <c r="CFM2" s="359"/>
      <c r="CFN2" s="283"/>
      <c r="CFO2" s="283"/>
      <c r="CFP2" s="28"/>
      <c r="CFQ2" s="28"/>
      <c r="CFR2" s="28"/>
      <c r="CFS2" s="28"/>
      <c r="CFT2" s="28"/>
      <c r="CFU2" s="359"/>
      <c r="CFV2" s="24"/>
      <c r="CFW2" s="24"/>
      <c r="CFX2" s="359"/>
      <c r="CFY2" s="360"/>
      <c r="CFZ2" s="26"/>
      <c r="CGA2" s="413"/>
      <c r="CGB2" s="413"/>
      <c r="CGC2" s="413"/>
      <c r="CGD2" s="413"/>
      <c r="CGE2" s="414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13"/>
      <c r="CGS2" s="360"/>
      <c r="CGT2" s="360"/>
      <c r="CGU2" s="360"/>
      <c r="CGV2" s="360"/>
      <c r="CGW2" s="360"/>
      <c r="CGX2" s="360"/>
      <c r="CGY2" s="360"/>
      <c r="CGZ2" s="360"/>
      <c r="CHA2" s="413"/>
      <c r="CHB2" s="413"/>
      <c r="CHC2" s="413"/>
      <c r="CHD2" s="413"/>
      <c r="CHE2" s="360"/>
      <c r="CHF2" s="360"/>
      <c r="CHG2" s="360"/>
      <c r="CHH2" s="359"/>
      <c r="CHI2" s="359"/>
      <c r="CHJ2" s="359"/>
      <c r="CHK2" s="359"/>
      <c r="CHL2" s="359"/>
      <c r="CHM2" s="359"/>
      <c r="CHN2" s="359"/>
      <c r="CHO2" s="359"/>
      <c r="CHP2" s="359"/>
      <c r="CHQ2" s="28"/>
      <c r="CHR2" s="359"/>
      <c r="CHS2" s="359"/>
      <c r="CHT2" s="359"/>
      <c r="CHU2" s="359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59"/>
      <c r="CIQ2" s="359"/>
      <c r="CIR2" s="359"/>
      <c r="CIS2" s="359"/>
      <c r="CIT2" s="359"/>
      <c r="CIU2" s="359"/>
      <c r="CIV2" s="359"/>
      <c r="CIW2" s="359"/>
      <c r="CIX2" s="359"/>
      <c r="CIY2" s="359"/>
      <c r="CIZ2" s="359"/>
      <c r="CJA2" s="359"/>
      <c r="CJB2" s="359"/>
      <c r="CJC2" s="359"/>
      <c r="CJD2" s="359"/>
      <c r="CJE2" s="359"/>
      <c r="CJF2" s="359"/>
      <c r="CJG2" s="359"/>
      <c r="CJH2" s="359"/>
      <c r="CJI2" s="359"/>
      <c r="CJJ2" s="246"/>
      <c r="CJK2" s="359"/>
      <c r="CJL2" s="359"/>
      <c r="CJM2" s="359"/>
      <c r="CJN2" s="359"/>
      <c r="CJO2" s="359"/>
      <c r="CJP2" s="359"/>
      <c r="CJQ2" s="359"/>
      <c r="CJR2" s="359"/>
      <c r="CJS2" s="359"/>
      <c r="CJT2" s="359"/>
      <c r="CJU2" s="359"/>
      <c r="CJV2" s="359"/>
      <c r="CJW2" s="359"/>
      <c r="CJX2" s="28"/>
      <c r="CJY2" s="28"/>
      <c r="CJZ2" s="28"/>
      <c r="CKA2" s="28"/>
      <c r="CKB2" s="359"/>
      <c r="CKC2" s="359"/>
      <c r="CKD2" s="359"/>
      <c r="CKE2" s="247"/>
      <c r="CKF2" s="359"/>
      <c r="CKG2" s="28"/>
      <c r="CKH2" s="359"/>
      <c r="CKI2" s="359"/>
      <c r="CKJ2" s="359"/>
      <c r="CKK2" s="359"/>
      <c r="CKL2" s="359"/>
      <c r="CKM2" s="359"/>
      <c r="CKN2" s="283"/>
      <c r="CKO2" s="283"/>
      <c r="CKP2" s="28"/>
      <c r="CKQ2" s="28"/>
      <c r="CKR2" s="28"/>
      <c r="CKS2" s="28"/>
      <c r="CKT2" s="28"/>
      <c r="CKU2" s="359"/>
      <c r="CKV2" s="24"/>
      <c r="CKW2" s="24"/>
      <c r="CKX2" s="359"/>
      <c r="CKY2" s="360"/>
      <c r="CKZ2" s="26"/>
      <c r="CLA2" s="413"/>
      <c r="CLB2" s="413"/>
      <c r="CLC2" s="413"/>
      <c r="CLD2" s="413"/>
      <c r="CLE2" s="414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13"/>
      <c r="CLS2" s="360"/>
      <c r="CLT2" s="360"/>
      <c r="CLU2" s="360"/>
      <c r="CLV2" s="360"/>
      <c r="CLW2" s="360"/>
      <c r="CLX2" s="360"/>
      <c r="CLY2" s="360"/>
      <c r="CLZ2" s="360"/>
      <c r="CMA2" s="413"/>
      <c r="CMB2" s="413"/>
      <c r="CMC2" s="413"/>
      <c r="CMD2" s="413"/>
      <c r="CME2" s="360"/>
      <c r="CMF2" s="360"/>
      <c r="CMG2" s="360"/>
      <c r="CMH2" s="359"/>
      <c r="CMI2" s="359"/>
      <c r="CMJ2" s="359"/>
      <c r="CMK2" s="359"/>
      <c r="CML2" s="359"/>
      <c r="CMM2" s="359"/>
      <c r="CMN2" s="359"/>
      <c r="CMO2" s="359"/>
      <c r="CMP2" s="359"/>
      <c r="CMQ2" s="28"/>
      <c r="CMR2" s="359"/>
      <c r="CMS2" s="359"/>
      <c r="CMT2" s="359"/>
      <c r="CMU2" s="359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59"/>
      <c r="CNQ2" s="359"/>
      <c r="CNR2" s="359"/>
      <c r="CNS2" s="359"/>
      <c r="CNT2" s="359"/>
      <c r="CNU2" s="359"/>
      <c r="CNV2" s="359"/>
      <c r="CNW2" s="359"/>
      <c r="CNX2" s="359"/>
      <c r="CNY2" s="359"/>
      <c r="CNZ2" s="359"/>
      <c r="COA2" s="359"/>
      <c r="COB2" s="359"/>
      <c r="COC2" s="359"/>
      <c r="COD2" s="359"/>
      <c r="COE2" s="359"/>
      <c r="COF2" s="359"/>
      <c r="COG2" s="359"/>
      <c r="COH2" s="359"/>
      <c r="COI2" s="359"/>
      <c r="COJ2" s="246"/>
      <c r="COK2" s="359"/>
      <c r="COL2" s="359"/>
      <c r="COM2" s="359"/>
      <c r="CON2" s="359"/>
      <c r="COO2" s="359"/>
      <c r="COP2" s="359"/>
      <c r="COQ2" s="359"/>
      <c r="COR2" s="359"/>
      <c r="COS2" s="359"/>
      <c r="COT2" s="359"/>
      <c r="COU2" s="359"/>
      <c r="COV2" s="359"/>
      <c r="COW2" s="359"/>
      <c r="COX2" s="28"/>
      <c r="COY2" s="28"/>
      <c r="COZ2" s="28"/>
      <c r="CPA2" s="28"/>
      <c r="CPB2" s="359"/>
      <c r="CPC2" s="359"/>
      <c r="CPD2" s="359"/>
      <c r="CPE2" s="247"/>
      <c r="CPF2" s="359"/>
      <c r="CPG2" s="28"/>
      <c r="CPH2" s="359"/>
      <c r="CPI2" s="359"/>
      <c r="CPJ2" s="359"/>
      <c r="CPK2" s="359"/>
      <c r="CPL2" s="359"/>
      <c r="CPM2" s="359"/>
      <c r="CPN2" s="283"/>
      <c r="CPO2" s="283"/>
      <c r="CPP2" s="28"/>
      <c r="CPQ2" s="28"/>
      <c r="CPR2" s="28"/>
      <c r="CPS2" s="28"/>
      <c r="CPT2" s="28"/>
      <c r="CPU2" s="359"/>
      <c r="CPV2" s="24"/>
      <c r="CPW2" s="24"/>
      <c r="CPX2" s="359"/>
      <c r="CPY2" s="360"/>
      <c r="CPZ2" s="26"/>
      <c r="CQA2" s="413"/>
      <c r="CQB2" s="413"/>
      <c r="CQC2" s="413"/>
      <c r="CQD2" s="413"/>
      <c r="CQE2" s="414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13"/>
      <c r="CQS2" s="360"/>
      <c r="CQT2" s="360"/>
      <c r="CQU2" s="360"/>
      <c r="CQV2" s="360"/>
      <c r="CQW2" s="360"/>
      <c r="CQX2" s="360"/>
      <c r="CQY2" s="360"/>
      <c r="CQZ2" s="360"/>
      <c r="CRA2" s="413"/>
      <c r="CRB2" s="413"/>
      <c r="CRC2" s="413"/>
      <c r="CRD2" s="413"/>
      <c r="CRE2" s="360"/>
      <c r="CRF2" s="360"/>
      <c r="CRG2" s="360"/>
      <c r="CRH2" s="359"/>
      <c r="CRI2" s="359"/>
      <c r="CRJ2" s="359"/>
      <c r="CRK2" s="359"/>
      <c r="CRL2" s="359"/>
      <c r="CRM2" s="359"/>
      <c r="CRN2" s="359"/>
      <c r="CRO2" s="359"/>
      <c r="CRP2" s="359"/>
      <c r="CRQ2" s="28"/>
      <c r="CRR2" s="359"/>
      <c r="CRS2" s="359"/>
      <c r="CRT2" s="359"/>
      <c r="CRU2" s="359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59"/>
      <c r="CSQ2" s="359"/>
      <c r="CSR2" s="359"/>
      <c r="CSS2" s="359"/>
      <c r="CST2" s="359"/>
      <c r="CSU2" s="359"/>
      <c r="CSV2" s="359"/>
      <c r="CSW2" s="359"/>
      <c r="CSX2" s="359"/>
      <c r="CSY2" s="359"/>
      <c r="CSZ2" s="359"/>
      <c r="CTA2" s="359"/>
      <c r="CTB2" s="359"/>
      <c r="CTC2" s="359"/>
      <c r="CTD2" s="359"/>
      <c r="CTE2" s="359"/>
      <c r="CTF2" s="359"/>
      <c r="CTG2" s="359"/>
      <c r="CTH2" s="359"/>
      <c r="CTI2" s="359"/>
      <c r="CTJ2" s="246"/>
      <c r="CTK2" s="359"/>
      <c r="CTL2" s="359"/>
      <c r="CTM2" s="359"/>
      <c r="CTN2" s="359"/>
      <c r="CTO2" s="359"/>
      <c r="CTP2" s="359"/>
      <c r="CTQ2" s="359"/>
      <c r="CTR2" s="359"/>
      <c r="CTS2" s="359"/>
      <c r="CTT2" s="359"/>
      <c r="CTU2" s="359"/>
      <c r="CTV2" s="359"/>
      <c r="CTW2" s="359"/>
      <c r="CTX2" s="28"/>
      <c r="CTY2" s="28"/>
      <c r="CTZ2" s="28"/>
      <c r="CUA2" s="28"/>
      <c r="CUB2" s="359"/>
      <c r="CUC2" s="359"/>
      <c r="CUD2" s="359"/>
      <c r="CUE2" s="247"/>
      <c r="CUF2" s="359"/>
      <c r="CUG2" s="28"/>
      <c r="CUH2" s="359"/>
      <c r="CUI2" s="359"/>
      <c r="CUJ2" s="359"/>
      <c r="CUK2" s="359"/>
      <c r="CUL2" s="359"/>
      <c r="CUM2" s="359"/>
      <c r="CUN2" s="283"/>
      <c r="CUO2" s="283"/>
      <c r="CUP2" s="28"/>
      <c r="CUQ2" s="28"/>
      <c r="CUR2" s="28"/>
      <c r="CUS2" s="28"/>
      <c r="CUT2" s="28"/>
      <c r="CUU2" s="359"/>
      <c r="CUV2" s="24"/>
      <c r="CUW2" s="24"/>
      <c r="CUX2" s="359"/>
      <c r="CUY2" s="360"/>
      <c r="CUZ2" s="26"/>
      <c r="CVA2" s="413"/>
      <c r="CVB2" s="413"/>
      <c r="CVC2" s="413"/>
      <c r="CVD2" s="413"/>
      <c r="CVE2" s="414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13"/>
      <c r="CVS2" s="360"/>
      <c r="CVT2" s="360"/>
      <c r="CVU2" s="360"/>
      <c r="CVV2" s="360"/>
      <c r="CVW2" s="360"/>
      <c r="CVX2" s="360"/>
      <c r="CVY2" s="360"/>
      <c r="CVZ2" s="360"/>
      <c r="CWA2" s="413"/>
      <c r="CWB2" s="413"/>
      <c r="CWC2" s="413"/>
      <c r="CWD2" s="413"/>
      <c r="CWE2" s="360"/>
      <c r="CWF2" s="360"/>
      <c r="CWG2" s="360"/>
      <c r="CWH2" s="359"/>
      <c r="CWI2" s="359"/>
      <c r="CWJ2" s="359"/>
      <c r="CWK2" s="359"/>
      <c r="CWL2" s="359"/>
      <c r="CWM2" s="359"/>
      <c r="CWN2" s="359"/>
      <c r="CWO2" s="359"/>
      <c r="CWP2" s="359"/>
      <c r="CWQ2" s="28"/>
      <c r="CWR2" s="359"/>
      <c r="CWS2" s="359"/>
      <c r="CWT2" s="359"/>
      <c r="CWU2" s="359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59"/>
      <c r="CXQ2" s="359"/>
      <c r="CXR2" s="359"/>
      <c r="CXS2" s="359"/>
      <c r="CXT2" s="359"/>
      <c r="CXU2" s="359"/>
      <c r="CXV2" s="359"/>
      <c r="CXW2" s="359"/>
      <c r="CXX2" s="359"/>
      <c r="CXY2" s="359"/>
      <c r="CXZ2" s="359"/>
      <c r="CYA2" s="359"/>
      <c r="CYB2" s="359"/>
      <c r="CYC2" s="359"/>
      <c r="CYD2" s="359"/>
      <c r="CYE2" s="359"/>
      <c r="CYF2" s="359"/>
      <c r="CYG2" s="359"/>
      <c r="CYH2" s="359"/>
      <c r="CYI2" s="359"/>
      <c r="CYJ2" s="246"/>
      <c r="CYK2" s="359"/>
      <c r="CYL2" s="359"/>
      <c r="CYM2" s="359"/>
      <c r="CYN2" s="359"/>
      <c r="CYO2" s="359"/>
      <c r="CYP2" s="359"/>
      <c r="CYQ2" s="359"/>
      <c r="CYR2" s="359"/>
      <c r="CYS2" s="359"/>
      <c r="CYT2" s="359"/>
      <c r="CYU2" s="359"/>
      <c r="CYV2" s="359"/>
      <c r="CYW2" s="359"/>
      <c r="CYX2" s="28"/>
      <c r="CYY2" s="28"/>
      <c r="CYZ2" s="28"/>
      <c r="CZA2" s="28"/>
      <c r="CZB2" s="359"/>
      <c r="CZC2" s="359"/>
      <c r="CZD2" s="359"/>
      <c r="CZE2" s="247"/>
      <c r="CZF2" s="359"/>
      <c r="CZG2" s="28"/>
      <c r="CZH2" s="359"/>
      <c r="CZI2" s="359"/>
      <c r="CZJ2" s="359"/>
      <c r="CZK2" s="359"/>
      <c r="CZL2" s="359"/>
      <c r="CZM2" s="359"/>
      <c r="CZN2" s="283"/>
      <c r="CZO2" s="283"/>
      <c r="CZP2" s="28"/>
      <c r="CZQ2" s="28"/>
      <c r="CZR2" s="28"/>
      <c r="CZS2" s="28"/>
      <c r="CZT2" s="28"/>
      <c r="CZU2" s="359"/>
      <c r="CZV2" s="24"/>
      <c r="CZW2" s="24"/>
      <c r="CZX2" s="359"/>
      <c r="CZY2" s="360"/>
      <c r="CZZ2" s="26"/>
      <c r="DAA2" s="413"/>
      <c r="DAB2" s="413"/>
      <c r="DAC2" s="413"/>
      <c r="DAD2" s="413"/>
      <c r="DAE2" s="414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13"/>
      <c r="DAS2" s="360"/>
      <c r="DAT2" s="360"/>
      <c r="DAU2" s="360"/>
      <c r="DAV2" s="360"/>
      <c r="DAW2" s="360"/>
      <c r="DAX2" s="360"/>
      <c r="DAY2" s="360"/>
      <c r="DAZ2" s="360"/>
      <c r="DBA2" s="413"/>
      <c r="DBB2" s="413"/>
      <c r="DBC2" s="413"/>
      <c r="DBD2" s="413"/>
      <c r="DBE2" s="360"/>
      <c r="DBF2" s="360"/>
      <c r="DBG2" s="360"/>
      <c r="DBH2" s="359"/>
      <c r="DBI2" s="359"/>
      <c r="DBJ2" s="359"/>
      <c r="DBK2" s="359"/>
      <c r="DBL2" s="359"/>
      <c r="DBM2" s="359"/>
      <c r="DBN2" s="359"/>
      <c r="DBO2" s="359"/>
      <c r="DBP2" s="359"/>
      <c r="DBQ2" s="28"/>
      <c r="DBR2" s="359"/>
      <c r="DBS2" s="359"/>
      <c r="DBT2" s="359"/>
      <c r="DBU2" s="359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59"/>
      <c r="DCQ2" s="359"/>
      <c r="DCR2" s="359"/>
      <c r="DCS2" s="359"/>
      <c r="DCT2" s="359"/>
      <c r="DCU2" s="359"/>
      <c r="DCV2" s="359"/>
      <c r="DCW2" s="359"/>
      <c r="DCX2" s="359"/>
      <c r="DCY2" s="359"/>
      <c r="DCZ2" s="359"/>
      <c r="DDA2" s="359"/>
      <c r="DDB2" s="359"/>
      <c r="DDC2" s="359"/>
      <c r="DDD2" s="359"/>
      <c r="DDE2" s="359"/>
      <c r="DDF2" s="359"/>
      <c r="DDG2" s="359"/>
      <c r="DDH2" s="359"/>
      <c r="DDI2" s="359"/>
      <c r="DDJ2" s="246"/>
      <c r="DDK2" s="359"/>
      <c r="DDL2" s="359"/>
      <c r="DDM2" s="359"/>
      <c r="DDN2" s="359"/>
      <c r="DDO2" s="359"/>
      <c r="DDP2" s="359"/>
      <c r="DDQ2" s="359"/>
      <c r="DDR2" s="359"/>
      <c r="DDS2" s="359"/>
      <c r="DDT2" s="359"/>
      <c r="DDU2" s="359"/>
      <c r="DDV2" s="359"/>
      <c r="DDW2" s="359"/>
      <c r="DDX2" s="28"/>
      <c r="DDY2" s="28"/>
      <c r="DDZ2" s="28"/>
      <c r="DEA2" s="28"/>
      <c r="DEB2" s="359"/>
      <c r="DEC2" s="359"/>
      <c r="DED2" s="359"/>
      <c r="DEE2" s="247"/>
      <c r="DEF2" s="359"/>
      <c r="DEG2" s="28"/>
      <c r="DEH2" s="359"/>
      <c r="DEI2" s="359"/>
      <c r="DEJ2" s="359"/>
      <c r="DEK2" s="359"/>
      <c r="DEL2" s="359"/>
      <c r="DEM2" s="359"/>
      <c r="DEN2" s="283"/>
      <c r="DEO2" s="283"/>
      <c r="DEP2" s="28"/>
      <c r="DEQ2" s="28"/>
      <c r="DER2" s="28"/>
      <c r="DES2" s="28"/>
      <c r="DET2" s="28"/>
      <c r="DEU2" s="359"/>
      <c r="DEV2" s="24"/>
      <c r="DEW2" s="24"/>
      <c r="DEX2" s="359"/>
      <c r="DEY2" s="360"/>
      <c r="DEZ2" s="26"/>
      <c r="DFA2" s="413"/>
      <c r="DFB2" s="413"/>
      <c r="DFC2" s="413"/>
      <c r="DFD2" s="413"/>
      <c r="DFE2" s="414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13"/>
      <c r="DFS2" s="360"/>
      <c r="DFT2" s="360"/>
      <c r="DFU2" s="360"/>
      <c r="DFV2" s="360"/>
      <c r="DFW2" s="360"/>
      <c r="DFX2" s="360"/>
      <c r="DFY2" s="360"/>
      <c r="DFZ2" s="360"/>
      <c r="DGA2" s="413"/>
      <c r="DGB2" s="413"/>
      <c r="DGC2" s="413"/>
      <c r="DGD2" s="413"/>
      <c r="DGE2" s="360"/>
      <c r="DGF2" s="360"/>
      <c r="DGG2" s="360"/>
      <c r="DGH2" s="359"/>
      <c r="DGI2" s="359"/>
      <c r="DGJ2" s="359"/>
      <c r="DGK2" s="359"/>
      <c r="DGL2" s="359"/>
      <c r="DGM2" s="359"/>
      <c r="DGN2" s="359"/>
      <c r="DGO2" s="359"/>
      <c r="DGP2" s="359"/>
      <c r="DGQ2" s="28"/>
      <c r="DGR2" s="359"/>
      <c r="DGS2" s="359"/>
      <c r="DGT2" s="359"/>
      <c r="DGU2" s="359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59"/>
      <c r="DHQ2" s="359"/>
      <c r="DHR2" s="359"/>
      <c r="DHS2" s="359"/>
      <c r="DHT2" s="359"/>
      <c r="DHU2" s="359"/>
      <c r="DHV2" s="359"/>
      <c r="DHW2" s="359"/>
      <c r="DHX2" s="359"/>
      <c r="DHY2" s="359"/>
      <c r="DHZ2" s="359"/>
      <c r="DIA2" s="359"/>
      <c r="DIB2" s="359"/>
      <c r="DIC2" s="359"/>
      <c r="DID2" s="359"/>
      <c r="DIE2" s="359"/>
      <c r="DIF2" s="359"/>
      <c r="DIG2" s="359"/>
      <c r="DIH2" s="359"/>
      <c r="DII2" s="359"/>
      <c r="DIJ2" s="246"/>
      <c r="DIK2" s="359"/>
      <c r="DIL2" s="359"/>
      <c r="DIM2" s="359"/>
      <c r="DIN2" s="359"/>
      <c r="DIO2" s="359"/>
      <c r="DIP2" s="359"/>
      <c r="DIQ2" s="359"/>
      <c r="DIR2" s="359"/>
      <c r="DIS2" s="359"/>
      <c r="DIT2" s="359"/>
      <c r="DIU2" s="359"/>
      <c r="DIV2" s="359"/>
      <c r="DIW2" s="359"/>
      <c r="DIX2" s="28"/>
      <c r="DIY2" s="28"/>
      <c r="DIZ2" s="28"/>
      <c r="DJA2" s="28"/>
      <c r="DJB2" s="359"/>
      <c r="DJC2" s="359"/>
      <c r="DJD2" s="359"/>
      <c r="DJE2" s="247"/>
      <c r="DJF2" s="359"/>
      <c r="DJG2" s="28"/>
      <c r="DJH2" s="359"/>
      <c r="DJI2" s="359"/>
      <c r="DJJ2" s="359"/>
      <c r="DJK2" s="359"/>
      <c r="DJL2" s="359"/>
      <c r="DJM2" s="359"/>
      <c r="DJN2" s="283"/>
      <c r="DJO2" s="283"/>
      <c r="DJP2" s="28"/>
      <c r="DJQ2" s="28"/>
      <c r="DJR2" s="28"/>
      <c r="DJS2" s="28"/>
      <c r="DJT2" s="28"/>
      <c r="DJU2" s="359"/>
      <c r="DJV2" s="24"/>
      <c r="DJW2" s="24"/>
      <c r="DJX2" s="359"/>
      <c r="DJY2" s="360"/>
      <c r="DJZ2" s="26"/>
      <c r="DKA2" s="413"/>
      <c r="DKB2" s="413"/>
      <c r="DKC2" s="413"/>
      <c r="DKD2" s="413"/>
      <c r="DKE2" s="414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13"/>
      <c r="DKS2" s="360"/>
      <c r="DKT2" s="360"/>
      <c r="DKU2" s="360"/>
      <c r="DKV2" s="360"/>
      <c r="DKW2" s="360"/>
      <c r="DKX2" s="360"/>
      <c r="DKY2" s="360"/>
      <c r="DKZ2" s="360"/>
      <c r="DLA2" s="413"/>
      <c r="DLB2" s="413"/>
      <c r="DLC2" s="413"/>
      <c r="DLD2" s="413"/>
      <c r="DLE2" s="360"/>
      <c r="DLF2" s="360"/>
      <c r="DLG2" s="360"/>
      <c r="DLH2" s="359"/>
      <c r="DLI2" s="359"/>
      <c r="DLJ2" s="359"/>
      <c r="DLK2" s="359"/>
      <c r="DLL2" s="359"/>
      <c r="DLM2" s="359"/>
      <c r="DLN2" s="359"/>
      <c r="DLO2" s="359"/>
      <c r="DLP2" s="359"/>
      <c r="DLQ2" s="28"/>
      <c r="DLR2" s="359"/>
      <c r="DLS2" s="359"/>
      <c r="DLT2" s="359"/>
      <c r="DLU2" s="359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59"/>
      <c r="DMQ2" s="359"/>
      <c r="DMR2" s="359"/>
      <c r="DMS2" s="359"/>
      <c r="DMT2" s="359"/>
      <c r="DMU2" s="359"/>
      <c r="DMV2" s="359"/>
      <c r="DMW2" s="359"/>
      <c r="DMX2" s="359"/>
      <c r="DMY2" s="359"/>
      <c r="DMZ2" s="359"/>
      <c r="DNA2" s="359"/>
      <c r="DNB2" s="359"/>
      <c r="DNC2" s="359"/>
      <c r="DND2" s="359"/>
      <c r="DNE2" s="359"/>
      <c r="DNF2" s="359"/>
      <c r="DNG2" s="359"/>
      <c r="DNH2" s="359"/>
      <c r="DNI2" s="359"/>
      <c r="DNJ2" s="246"/>
      <c r="DNK2" s="359"/>
      <c r="DNL2" s="359"/>
      <c r="DNM2" s="359"/>
      <c r="DNN2" s="359"/>
      <c r="DNO2" s="359"/>
      <c r="DNP2" s="359"/>
      <c r="DNQ2" s="359"/>
      <c r="DNR2" s="359"/>
      <c r="DNS2" s="359"/>
      <c r="DNT2" s="359"/>
      <c r="DNU2" s="359"/>
      <c r="DNV2" s="359"/>
      <c r="DNW2" s="359"/>
      <c r="DNX2" s="28"/>
      <c r="DNY2" s="28"/>
      <c r="DNZ2" s="28"/>
      <c r="DOA2" s="28"/>
      <c r="DOB2" s="359"/>
      <c r="DOC2" s="359"/>
      <c r="DOD2" s="359"/>
      <c r="DOE2" s="247"/>
      <c r="DOF2" s="359"/>
      <c r="DOG2" s="28"/>
      <c r="DOH2" s="359"/>
      <c r="DOI2" s="359"/>
      <c r="DOJ2" s="359"/>
      <c r="DOK2" s="359"/>
      <c r="DOL2" s="359"/>
      <c r="DOM2" s="359"/>
      <c r="DON2" s="283"/>
      <c r="DOO2" s="283"/>
      <c r="DOP2" s="28"/>
      <c r="DOQ2" s="28"/>
      <c r="DOR2" s="28"/>
      <c r="DOS2" s="28"/>
      <c r="DOT2" s="28"/>
      <c r="DOU2" s="359"/>
      <c r="DOV2" s="24"/>
      <c r="DOW2" s="24"/>
      <c r="DOX2" s="359"/>
      <c r="DOY2" s="360"/>
      <c r="DOZ2" s="26"/>
      <c r="DPA2" s="413"/>
      <c r="DPB2" s="413"/>
      <c r="DPC2" s="413"/>
      <c r="DPD2" s="413"/>
      <c r="DPE2" s="414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13"/>
      <c r="DPS2" s="360"/>
      <c r="DPT2" s="360"/>
      <c r="DPU2" s="360"/>
      <c r="DPV2" s="360"/>
      <c r="DPW2" s="360"/>
      <c r="DPX2" s="360"/>
      <c r="DPY2" s="360"/>
      <c r="DPZ2" s="360"/>
      <c r="DQA2" s="413"/>
      <c r="DQB2" s="413"/>
      <c r="DQC2" s="413"/>
      <c r="DQD2" s="413"/>
      <c r="DQE2" s="360"/>
      <c r="DQF2" s="360"/>
      <c r="DQG2" s="360"/>
      <c r="DQH2" s="359"/>
      <c r="DQI2" s="359"/>
      <c r="DQJ2" s="359"/>
      <c r="DQK2" s="359"/>
      <c r="DQL2" s="359"/>
      <c r="DQM2" s="359"/>
      <c r="DQN2" s="359"/>
      <c r="DQO2" s="359"/>
      <c r="DQP2" s="359"/>
      <c r="DQQ2" s="28"/>
      <c r="DQR2" s="359"/>
      <c r="DQS2" s="359"/>
      <c r="DQT2" s="359"/>
      <c r="DQU2" s="359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59"/>
      <c r="DRQ2" s="359"/>
      <c r="DRR2" s="359"/>
      <c r="DRS2" s="359"/>
      <c r="DRT2" s="359"/>
      <c r="DRU2" s="359"/>
      <c r="DRV2" s="359"/>
      <c r="DRW2" s="359"/>
      <c r="DRX2" s="359"/>
      <c r="DRY2" s="359"/>
      <c r="DRZ2" s="359"/>
      <c r="DSA2" s="359"/>
      <c r="DSB2" s="359"/>
      <c r="DSC2" s="359"/>
      <c r="DSD2" s="359"/>
      <c r="DSE2" s="359"/>
      <c r="DSF2" s="359"/>
      <c r="DSG2" s="359"/>
      <c r="DSH2" s="359"/>
      <c r="DSI2" s="359"/>
      <c r="DSJ2" s="246"/>
      <c r="DSK2" s="359"/>
      <c r="DSL2" s="359"/>
      <c r="DSM2" s="359"/>
      <c r="DSN2" s="359"/>
      <c r="DSO2" s="359"/>
      <c r="DSP2" s="359"/>
      <c r="DSQ2" s="359"/>
      <c r="DSR2" s="359"/>
      <c r="DSS2" s="359"/>
      <c r="DST2" s="359"/>
      <c r="DSU2" s="359"/>
      <c r="DSV2" s="359"/>
      <c r="DSW2" s="359"/>
      <c r="DSX2" s="28"/>
      <c r="DSY2" s="28"/>
      <c r="DSZ2" s="28"/>
      <c r="DTA2" s="28"/>
      <c r="DTB2" s="359"/>
      <c r="DTC2" s="359"/>
      <c r="DTD2" s="359"/>
      <c r="DTE2" s="247"/>
      <c r="DTF2" s="359"/>
      <c r="DTG2" s="28"/>
      <c r="DTH2" s="359"/>
      <c r="DTI2" s="359"/>
      <c r="DTJ2" s="359"/>
      <c r="DTK2" s="359"/>
      <c r="DTL2" s="359"/>
      <c r="DTM2" s="359"/>
      <c r="DTN2" s="283"/>
      <c r="DTO2" s="283"/>
      <c r="DTP2" s="28"/>
      <c r="DTQ2" s="28"/>
      <c r="DTR2" s="28"/>
      <c r="DTS2" s="28"/>
      <c r="DTT2" s="28"/>
      <c r="DTU2" s="359"/>
      <c r="DTV2" s="24"/>
      <c r="DTW2" s="24"/>
      <c r="DTX2" s="359"/>
      <c r="DTY2" s="360"/>
      <c r="DTZ2" s="26"/>
      <c r="DUA2" s="413"/>
      <c r="DUB2" s="413"/>
      <c r="DUC2" s="413"/>
      <c r="DUD2" s="413"/>
      <c r="DUE2" s="414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13"/>
      <c r="DUS2" s="360"/>
      <c r="DUT2" s="360"/>
      <c r="DUU2" s="360"/>
      <c r="DUV2" s="360"/>
      <c r="DUW2" s="360"/>
      <c r="DUX2" s="360"/>
      <c r="DUY2" s="360"/>
      <c r="DUZ2" s="360"/>
      <c r="DVA2" s="413"/>
      <c r="DVB2" s="413"/>
      <c r="DVC2" s="413"/>
      <c r="DVD2" s="413"/>
      <c r="DVE2" s="360"/>
      <c r="DVF2" s="360"/>
      <c r="DVG2" s="360"/>
      <c r="DVH2" s="359"/>
      <c r="DVI2" s="359"/>
      <c r="DVJ2" s="359"/>
      <c r="DVK2" s="359"/>
      <c r="DVL2" s="359"/>
      <c r="DVM2" s="359"/>
      <c r="DVN2" s="359"/>
      <c r="DVO2" s="359"/>
      <c r="DVP2" s="359"/>
      <c r="DVQ2" s="28"/>
      <c r="DVR2" s="359"/>
      <c r="DVS2" s="359"/>
      <c r="DVT2" s="359"/>
      <c r="DVU2" s="359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59"/>
      <c r="DWQ2" s="359"/>
      <c r="DWR2" s="359"/>
      <c r="DWS2" s="359"/>
      <c r="DWT2" s="359"/>
      <c r="DWU2" s="359"/>
      <c r="DWV2" s="359"/>
      <c r="DWW2" s="359"/>
      <c r="DWX2" s="359"/>
      <c r="DWY2" s="359"/>
      <c r="DWZ2" s="359"/>
      <c r="DXA2" s="359"/>
      <c r="DXB2" s="359"/>
      <c r="DXC2" s="359"/>
      <c r="DXD2" s="359"/>
      <c r="DXE2" s="359"/>
      <c r="DXF2" s="359"/>
      <c r="DXG2" s="359"/>
      <c r="DXH2" s="359"/>
      <c r="DXI2" s="359"/>
      <c r="DXJ2" s="246"/>
      <c r="DXK2" s="359"/>
      <c r="DXL2" s="359"/>
      <c r="DXM2" s="359"/>
      <c r="DXN2" s="359"/>
      <c r="DXO2" s="359"/>
      <c r="DXP2" s="359"/>
      <c r="DXQ2" s="359"/>
      <c r="DXR2" s="359"/>
      <c r="DXS2" s="359"/>
      <c r="DXT2" s="359"/>
      <c r="DXU2" s="359"/>
      <c r="DXV2" s="359"/>
      <c r="DXW2" s="359"/>
      <c r="DXX2" s="28"/>
      <c r="DXY2" s="28"/>
      <c r="DXZ2" s="28"/>
      <c r="DYA2" s="28"/>
      <c r="DYB2" s="359"/>
      <c r="DYC2" s="359"/>
      <c r="DYD2" s="359"/>
      <c r="DYE2" s="247"/>
      <c r="DYF2" s="359"/>
      <c r="DYG2" s="28"/>
      <c r="DYH2" s="359"/>
      <c r="DYI2" s="359"/>
      <c r="DYJ2" s="359"/>
      <c r="DYK2" s="359"/>
      <c r="DYL2" s="359"/>
      <c r="DYM2" s="359"/>
      <c r="DYN2" s="283"/>
      <c r="DYO2" s="283"/>
      <c r="DYP2" s="28"/>
      <c r="DYQ2" s="28"/>
      <c r="DYR2" s="28"/>
      <c r="DYS2" s="28"/>
      <c r="DYT2" s="28"/>
      <c r="DYU2" s="359"/>
      <c r="DYV2" s="24"/>
      <c r="DYW2" s="24"/>
      <c r="DYX2" s="359"/>
      <c r="DYY2" s="360"/>
      <c r="DYZ2" s="26"/>
      <c r="DZA2" s="413"/>
      <c r="DZB2" s="413"/>
      <c r="DZC2" s="413"/>
      <c r="DZD2" s="413"/>
      <c r="DZE2" s="414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13"/>
      <c r="DZS2" s="360"/>
      <c r="DZT2" s="360"/>
      <c r="DZU2" s="360"/>
      <c r="DZV2" s="360"/>
      <c r="DZW2" s="360"/>
      <c r="DZX2" s="360"/>
      <c r="DZY2" s="360"/>
      <c r="DZZ2" s="360"/>
      <c r="EAA2" s="413"/>
      <c r="EAB2" s="413"/>
      <c r="EAC2" s="413"/>
      <c r="EAD2" s="413"/>
      <c r="EAE2" s="360"/>
      <c r="EAF2" s="360"/>
      <c r="EAG2" s="360"/>
      <c r="EAH2" s="359"/>
      <c r="EAI2" s="359"/>
      <c r="EAJ2" s="359"/>
      <c r="EAK2" s="359"/>
      <c r="EAL2" s="359"/>
      <c r="EAM2" s="359"/>
      <c r="EAN2" s="359"/>
      <c r="EAO2" s="359"/>
      <c r="EAP2" s="359"/>
      <c r="EAQ2" s="28"/>
      <c r="EAR2" s="359"/>
      <c r="EAS2" s="359"/>
      <c r="EAT2" s="359"/>
      <c r="EAU2" s="359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59"/>
      <c r="EBQ2" s="359"/>
      <c r="EBR2" s="359"/>
      <c r="EBS2" s="359"/>
      <c r="EBT2" s="359"/>
      <c r="EBU2" s="359"/>
      <c r="EBV2" s="359"/>
      <c r="EBW2" s="359"/>
      <c r="EBX2" s="359"/>
      <c r="EBY2" s="359"/>
      <c r="EBZ2" s="359"/>
      <c r="ECA2" s="359"/>
      <c r="ECB2" s="359"/>
      <c r="ECC2" s="359"/>
      <c r="ECD2" s="359"/>
      <c r="ECE2" s="359"/>
      <c r="ECF2" s="359"/>
      <c r="ECG2" s="359"/>
      <c r="ECH2" s="359"/>
      <c r="ECI2" s="359"/>
      <c r="ECJ2" s="246"/>
      <c r="ECK2" s="359"/>
      <c r="ECL2" s="359"/>
      <c r="ECM2" s="359"/>
      <c r="ECN2" s="359"/>
      <c r="ECO2" s="359"/>
      <c r="ECP2" s="359"/>
      <c r="ECQ2" s="359"/>
      <c r="ECR2" s="359"/>
      <c r="ECS2" s="359"/>
      <c r="ECT2" s="359"/>
      <c r="ECU2" s="359"/>
      <c r="ECV2" s="359"/>
      <c r="ECW2" s="359"/>
      <c r="ECX2" s="28"/>
      <c r="ECY2" s="28"/>
      <c r="ECZ2" s="28"/>
      <c r="EDA2" s="28"/>
      <c r="EDB2" s="359"/>
      <c r="EDC2" s="359"/>
      <c r="EDD2" s="359"/>
      <c r="EDE2" s="247"/>
      <c r="EDF2" s="359"/>
      <c r="EDG2" s="28"/>
      <c r="EDH2" s="359"/>
      <c r="EDI2" s="359"/>
      <c r="EDJ2" s="359"/>
      <c r="EDK2" s="359"/>
      <c r="EDL2" s="359"/>
      <c r="EDM2" s="359"/>
      <c r="EDN2" s="283"/>
      <c r="EDO2" s="283"/>
      <c r="EDP2" s="28"/>
      <c r="EDQ2" s="28"/>
      <c r="EDR2" s="28"/>
      <c r="EDS2" s="28"/>
      <c r="EDT2" s="28"/>
      <c r="EDU2" s="359"/>
      <c r="EDV2" s="24"/>
      <c r="EDW2" s="24"/>
      <c r="EDX2" s="359"/>
      <c r="EDY2" s="360"/>
      <c r="EDZ2" s="26"/>
      <c r="EEA2" s="413"/>
      <c r="EEB2" s="413"/>
      <c r="EEC2" s="413"/>
      <c r="EED2" s="413"/>
      <c r="EEE2" s="414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13"/>
      <c r="EES2" s="360"/>
      <c r="EET2" s="360"/>
      <c r="EEU2" s="360"/>
      <c r="EEV2" s="360"/>
      <c r="EEW2" s="360"/>
      <c r="EEX2" s="360"/>
      <c r="EEY2" s="360"/>
      <c r="EEZ2" s="360"/>
      <c r="EFA2" s="413"/>
      <c r="EFB2" s="413"/>
      <c r="EFC2" s="413"/>
      <c r="EFD2" s="413"/>
      <c r="EFE2" s="360"/>
      <c r="EFF2" s="360"/>
      <c r="EFG2" s="360"/>
      <c r="EFH2" s="359"/>
      <c r="EFI2" s="359"/>
      <c r="EFJ2" s="359"/>
      <c r="EFK2" s="359"/>
      <c r="EFL2" s="359"/>
      <c r="EFM2" s="359"/>
      <c r="EFN2" s="359"/>
      <c r="EFO2" s="359"/>
      <c r="EFP2" s="359"/>
      <c r="EFQ2" s="28"/>
      <c r="EFR2" s="359"/>
      <c r="EFS2" s="359"/>
      <c r="EFT2" s="359"/>
      <c r="EFU2" s="359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59"/>
      <c r="EGQ2" s="359"/>
      <c r="EGR2" s="359"/>
      <c r="EGS2" s="359"/>
      <c r="EGT2" s="359"/>
      <c r="EGU2" s="359"/>
      <c r="EGV2" s="359"/>
      <c r="EGW2" s="359"/>
      <c r="EGX2" s="359"/>
      <c r="EGY2" s="359"/>
      <c r="EGZ2" s="359"/>
      <c r="EHA2" s="359"/>
      <c r="EHB2" s="359"/>
      <c r="EHC2" s="359"/>
      <c r="EHD2" s="359"/>
      <c r="EHE2" s="359"/>
      <c r="EHF2" s="359"/>
      <c r="EHG2" s="359"/>
      <c r="EHH2" s="359"/>
      <c r="EHI2" s="359"/>
      <c r="EHJ2" s="246"/>
      <c r="EHK2" s="359"/>
      <c r="EHL2" s="359"/>
      <c r="EHM2" s="359"/>
      <c r="EHN2" s="359"/>
      <c r="EHO2" s="359"/>
      <c r="EHP2" s="359"/>
      <c r="EHQ2" s="359"/>
      <c r="EHR2" s="359"/>
      <c r="EHS2" s="359"/>
      <c r="EHT2" s="359"/>
      <c r="EHU2" s="359"/>
      <c r="EHV2" s="359"/>
      <c r="EHW2" s="359"/>
      <c r="EHX2" s="28"/>
      <c r="EHY2" s="28"/>
      <c r="EHZ2" s="28"/>
      <c r="EIA2" s="28"/>
      <c r="EIB2" s="359"/>
      <c r="EIC2" s="359"/>
      <c r="EID2" s="359"/>
      <c r="EIE2" s="247"/>
      <c r="EIF2" s="359"/>
      <c r="EIG2" s="28"/>
      <c r="EIH2" s="359"/>
      <c r="EII2" s="359"/>
      <c r="EIJ2" s="359"/>
      <c r="EIK2" s="359"/>
      <c r="EIL2" s="359"/>
      <c r="EIM2" s="359"/>
      <c r="EIN2" s="283"/>
      <c r="EIO2" s="283"/>
      <c r="EIP2" s="28"/>
      <c r="EIQ2" s="28"/>
      <c r="EIR2" s="28"/>
      <c r="EIS2" s="28"/>
      <c r="EIT2" s="28"/>
      <c r="EIU2" s="359"/>
      <c r="EIV2" s="24"/>
      <c r="EIW2" s="24"/>
      <c r="EIX2" s="359"/>
      <c r="EIY2" s="360"/>
      <c r="EIZ2" s="26"/>
      <c r="EJA2" s="413"/>
      <c r="EJB2" s="413"/>
      <c r="EJC2" s="413"/>
      <c r="EJD2" s="413"/>
      <c r="EJE2" s="414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13"/>
      <c r="EJS2" s="360"/>
      <c r="EJT2" s="360"/>
      <c r="EJU2" s="360"/>
      <c r="EJV2" s="360"/>
      <c r="EJW2" s="360"/>
      <c r="EJX2" s="360"/>
      <c r="EJY2" s="360"/>
      <c r="EJZ2" s="360"/>
      <c r="EKA2" s="413"/>
      <c r="EKB2" s="413"/>
      <c r="EKC2" s="413"/>
      <c r="EKD2" s="413"/>
      <c r="EKE2" s="360"/>
      <c r="EKF2" s="360"/>
      <c r="EKG2" s="360"/>
      <c r="EKH2" s="359"/>
      <c r="EKI2" s="359"/>
      <c r="EKJ2" s="359"/>
      <c r="EKK2" s="359"/>
      <c r="EKL2" s="359"/>
      <c r="EKM2" s="359"/>
      <c r="EKN2" s="359"/>
      <c r="EKO2" s="359"/>
      <c r="EKP2" s="359"/>
      <c r="EKQ2" s="28"/>
      <c r="EKR2" s="359"/>
      <c r="EKS2" s="359"/>
      <c r="EKT2" s="359"/>
      <c r="EKU2" s="359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59"/>
      <c r="ELQ2" s="359"/>
      <c r="ELR2" s="359"/>
      <c r="ELS2" s="359"/>
      <c r="ELT2" s="359"/>
      <c r="ELU2" s="359"/>
      <c r="ELV2" s="359"/>
      <c r="ELW2" s="359"/>
      <c r="ELX2" s="359"/>
      <c r="ELY2" s="359"/>
      <c r="ELZ2" s="359"/>
      <c r="EMA2" s="359"/>
      <c r="EMB2" s="359"/>
      <c r="EMC2" s="359"/>
      <c r="EMD2" s="359"/>
      <c r="EME2" s="359"/>
      <c r="EMF2" s="359"/>
      <c r="EMG2" s="359"/>
      <c r="EMH2" s="359"/>
      <c r="EMI2" s="359"/>
      <c r="EMJ2" s="246"/>
      <c r="EMK2" s="359"/>
      <c r="EML2" s="359"/>
      <c r="EMM2" s="359"/>
      <c r="EMN2" s="359"/>
      <c r="EMO2" s="359"/>
      <c r="EMP2" s="359"/>
      <c r="EMQ2" s="359"/>
      <c r="EMR2" s="359"/>
      <c r="EMS2" s="359"/>
      <c r="EMT2" s="359"/>
      <c r="EMU2" s="359"/>
      <c r="EMV2" s="359"/>
      <c r="EMW2" s="359"/>
      <c r="EMX2" s="28"/>
      <c r="EMY2" s="28"/>
      <c r="EMZ2" s="28"/>
      <c r="ENA2" s="28"/>
      <c r="ENB2" s="359"/>
      <c r="ENC2" s="359"/>
      <c r="END2" s="359"/>
      <c r="ENE2" s="247"/>
      <c r="ENF2" s="359"/>
      <c r="ENG2" s="28"/>
      <c r="ENH2" s="359"/>
      <c r="ENI2" s="359"/>
      <c r="ENJ2" s="359"/>
      <c r="ENK2" s="359"/>
      <c r="ENL2" s="359"/>
      <c r="ENM2" s="359"/>
      <c r="ENN2" s="283"/>
      <c r="ENO2" s="283"/>
      <c r="ENP2" s="28"/>
      <c r="ENQ2" s="28"/>
      <c r="ENR2" s="28"/>
      <c r="ENS2" s="28"/>
      <c r="ENT2" s="28"/>
      <c r="ENU2" s="359"/>
      <c r="ENV2" s="24"/>
      <c r="ENW2" s="24"/>
      <c r="ENX2" s="359"/>
      <c r="ENY2" s="360"/>
      <c r="ENZ2" s="26"/>
      <c r="EOA2" s="413"/>
      <c r="EOB2" s="413"/>
      <c r="EOC2" s="413"/>
      <c r="EOD2" s="413"/>
      <c r="EOE2" s="414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13"/>
      <c r="EOS2" s="360"/>
      <c r="EOT2" s="360"/>
      <c r="EOU2" s="360"/>
      <c r="EOV2" s="360"/>
      <c r="EOW2" s="360"/>
      <c r="EOX2" s="360"/>
      <c r="EOY2" s="360"/>
      <c r="EOZ2" s="360"/>
      <c r="EPA2" s="413"/>
      <c r="EPB2" s="413"/>
      <c r="EPC2" s="413"/>
      <c r="EPD2" s="413"/>
      <c r="EPE2" s="360"/>
      <c r="EPF2" s="360"/>
      <c r="EPG2" s="360"/>
      <c r="EPH2" s="359"/>
      <c r="EPI2" s="359"/>
      <c r="EPJ2" s="359"/>
      <c r="EPK2" s="359"/>
      <c r="EPL2" s="359"/>
      <c r="EPM2" s="359"/>
      <c r="EPN2" s="359"/>
      <c r="EPO2" s="359"/>
      <c r="EPP2" s="359"/>
      <c r="EPQ2" s="28"/>
      <c r="EPR2" s="359"/>
      <c r="EPS2" s="359"/>
      <c r="EPT2" s="359"/>
      <c r="EPU2" s="359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59"/>
      <c r="EQQ2" s="359"/>
      <c r="EQR2" s="359"/>
      <c r="EQS2" s="359"/>
      <c r="EQT2" s="359"/>
      <c r="EQU2" s="359"/>
      <c r="EQV2" s="359"/>
      <c r="EQW2" s="359"/>
      <c r="EQX2" s="359"/>
      <c r="EQY2" s="359"/>
      <c r="EQZ2" s="359"/>
      <c r="ERA2" s="359"/>
      <c r="ERB2" s="359"/>
      <c r="ERC2" s="359"/>
      <c r="ERD2" s="359"/>
      <c r="ERE2" s="359"/>
      <c r="ERF2" s="359"/>
      <c r="ERG2" s="359"/>
      <c r="ERH2" s="359"/>
      <c r="ERI2" s="359"/>
      <c r="ERJ2" s="246"/>
      <c r="ERK2" s="359"/>
      <c r="ERL2" s="359"/>
      <c r="ERM2" s="359"/>
      <c r="ERN2" s="359"/>
      <c r="ERO2" s="359"/>
      <c r="ERP2" s="359"/>
      <c r="ERQ2" s="359"/>
      <c r="ERR2" s="359"/>
      <c r="ERS2" s="359"/>
      <c r="ERT2" s="359"/>
      <c r="ERU2" s="359"/>
      <c r="ERV2" s="359"/>
      <c r="ERW2" s="359"/>
      <c r="ERX2" s="28"/>
      <c r="ERY2" s="28"/>
      <c r="ERZ2" s="28"/>
      <c r="ESA2" s="28"/>
      <c r="ESB2" s="359"/>
      <c r="ESC2" s="359"/>
      <c r="ESD2" s="359"/>
      <c r="ESE2" s="247"/>
      <c r="ESF2" s="359"/>
      <c r="ESG2" s="28"/>
      <c r="ESH2" s="359"/>
      <c r="ESI2" s="359"/>
      <c r="ESJ2" s="359"/>
      <c r="ESK2" s="359"/>
      <c r="ESL2" s="359"/>
      <c r="ESM2" s="359"/>
      <c r="ESN2" s="283"/>
      <c r="ESO2" s="283"/>
      <c r="ESP2" s="28"/>
      <c r="ESQ2" s="28"/>
      <c r="ESR2" s="28"/>
      <c r="ESS2" s="28"/>
      <c r="EST2" s="28"/>
      <c r="ESU2" s="359"/>
      <c r="ESV2" s="24"/>
      <c r="ESW2" s="24"/>
      <c r="ESX2" s="359"/>
      <c r="ESY2" s="360"/>
      <c r="ESZ2" s="26"/>
      <c r="ETA2" s="413"/>
      <c r="ETB2" s="413"/>
      <c r="ETC2" s="413"/>
      <c r="ETD2" s="413"/>
      <c r="ETE2" s="414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13"/>
      <c r="ETS2" s="360"/>
      <c r="ETT2" s="360"/>
      <c r="ETU2" s="360"/>
      <c r="ETV2" s="360"/>
      <c r="ETW2" s="360"/>
      <c r="ETX2" s="360"/>
      <c r="ETY2" s="360"/>
      <c r="ETZ2" s="360"/>
      <c r="EUA2" s="413"/>
      <c r="EUB2" s="413"/>
      <c r="EUC2" s="413"/>
      <c r="EUD2" s="413"/>
      <c r="EUE2" s="360"/>
      <c r="EUF2" s="360"/>
      <c r="EUG2" s="360"/>
      <c r="EUH2" s="359"/>
      <c r="EUI2" s="359"/>
      <c r="EUJ2" s="359"/>
      <c r="EUK2" s="359"/>
      <c r="EUL2" s="359"/>
      <c r="EUM2" s="359"/>
      <c r="EUN2" s="359"/>
      <c r="EUO2" s="359"/>
      <c r="EUP2" s="359"/>
      <c r="EUQ2" s="28"/>
      <c r="EUR2" s="359"/>
      <c r="EUS2" s="359"/>
      <c r="EUT2" s="359"/>
      <c r="EUU2" s="359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59"/>
      <c r="EVQ2" s="359"/>
      <c r="EVR2" s="359"/>
      <c r="EVS2" s="359"/>
      <c r="EVT2" s="359"/>
      <c r="EVU2" s="359"/>
      <c r="EVV2" s="359"/>
      <c r="EVW2" s="359"/>
      <c r="EVX2" s="359"/>
      <c r="EVY2" s="359"/>
      <c r="EVZ2" s="359"/>
      <c r="EWA2" s="359"/>
      <c r="EWB2" s="359"/>
      <c r="EWC2" s="359"/>
      <c r="EWD2" s="359"/>
      <c r="EWE2" s="359"/>
      <c r="EWF2" s="359"/>
      <c r="EWG2" s="359"/>
      <c r="EWH2" s="359"/>
      <c r="EWI2" s="359"/>
      <c r="EWJ2" s="246"/>
      <c r="EWK2" s="359"/>
      <c r="EWL2" s="359"/>
      <c r="EWM2" s="359"/>
      <c r="EWN2" s="359"/>
      <c r="EWO2" s="359"/>
      <c r="EWP2" s="359"/>
      <c r="EWQ2" s="359"/>
      <c r="EWR2" s="359"/>
      <c r="EWS2" s="359"/>
      <c r="EWT2" s="359"/>
      <c r="EWU2" s="359"/>
      <c r="EWV2" s="359"/>
      <c r="EWW2" s="359"/>
      <c r="EWX2" s="28"/>
      <c r="EWY2" s="28"/>
      <c r="EWZ2" s="28"/>
      <c r="EXA2" s="28"/>
      <c r="EXB2" s="359"/>
      <c r="EXC2" s="359"/>
      <c r="EXD2" s="359"/>
      <c r="EXE2" s="247"/>
      <c r="EXF2" s="359"/>
      <c r="EXG2" s="28"/>
      <c r="EXH2" s="359"/>
      <c r="EXI2" s="359"/>
      <c r="EXJ2" s="359"/>
      <c r="EXK2" s="359"/>
      <c r="EXL2" s="359"/>
      <c r="EXM2" s="359"/>
      <c r="EXN2" s="283"/>
      <c r="EXO2" s="283"/>
      <c r="EXP2" s="28"/>
      <c r="EXQ2" s="28"/>
      <c r="EXR2" s="28"/>
      <c r="EXS2" s="28"/>
      <c r="EXT2" s="28"/>
      <c r="EXU2" s="359"/>
      <c r="EXV2" s="24"/>
      <c r="EXW2" s="24"/>
      <c r="EXX2" s="359"/>
      <c r="EXY2" s="360"/>
      <c r="EXZ2" s="26"/>
      <c r="EYA2" s="413"/>
      <c r="EYB2" s="413"/>
      <c r="EYC2" s="413"/>
      <c r="EYD2" s="413"/>
      <c r="EYE2" s="414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13"/>
      <c r="EYS2" s="360"/>
      <c r="EYT2" s="360"/>
      <c r="EYU2" s="360"/>
      <c r="EYV2" s="360"/>
      <c r="EYW2" s="360"/>
      <c r="EYX2" s="360"/>
      <c r="EYY2" s="360"/>
      <c r="EYZ2" s="360"/>
      <c r="EZA2" s="413"/>
      <c r="EZB2" s="413"/>
      <c r="EZC2" s="413"/>
      <c r="EZD2" s="413"/>
      <c r="EZE2" s="360"/>
      <c r="EZF2" s="360"/>
      <c r="EZG2" s="360"/>
      <c r="EZH2" s="359"/>
      <c r="EZI2" s="359"/>
      <c r="EZJ2" s="359"/>
      <c r="EZK2" s="359"/>
      <c r="EZL2" s="359"/>
      <c r="EZM2" s="359"/>
      <c r="EZN2" s="359"/>
      <c r="EZO2" s="359"/>
      <c r="EZP2" s="359"/>
      <c r="EZQ2" s="28"/>
      <c r="EZR2" s="359"/>
      <c r="EZS2" s="359"/>
      <c r="EZT2" s="359"/>
      <c r="EZU2" s="359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59"/>
      <c r="FAQ2" s="359"/>
      <c r="FAR2" s="359"/>
      <c r="FAS2" s="359"/>
      <c r="FAT2" s="359"/>
      <c r="FAU2" s="359"/>
      <c r="FAV2" s="359"/>
      <c r="FAW2" s="359"/>
      <c r="FAX2" s="359"/>
      <c r="FAY2" s="359"/>
      <c r="FAZ2" s="359"/>
      <c r="FBA2" s="359"/>
      <c r="FBB2" s="359"/>
      <c r="FBC2" s="359"/>
      <c r="FBD2" s="359"/>
      <c r="FBE2" s="359"/>
      <c r="FBF2" s="359"/>
      <c r="FBG2" s="359"/>
      <c r="FBH2" s="359"/>
      <c r="FBI2" s="359"/>
      <c r="FBJ2" s="246"/>
      <c r="FBK2" s="359"/>
      <c r="FBL2" s="359"/>
      <c r="FBM2" s="359"/>
      <c r="FBN2" s="359"/>
      <c r="FBO2" s="359"/>
      <c r="FBP2" s="359"/>
      <c r="FBQ2" s="359"/>
      <c r="FBR2" s="359"/>
      <c r="FBS2" s="359"/>
      <c r="FBT2" s="359"/>
      <c r="FBU2" s="359"/>
      <c r="FBV2" s="359"/>
      <c r="FBW2" s="359"/>
      <c r="FBX2" s="28"/>
      <c r="FBY2" s="28"/>
      <c r="FBZ2" s="28"/>
      <c r="FCA2" s="28"/>
      <c r="FCB2" s="359"/>
      <c r="FCC2" s="359"/>
      <c r="FCD2" s="359"/>
      <c r="FCE2" s="247"/>
      <c r="FCF2" s="359"/>
      <c r="FCG2" s="28"/>
      <c r="FCH2" s="359"/>
      <c r="FCI2" s="359"/>
      <c r="FCJ2" s="359"/>
      <c r="FCK2" s="359"/>
      <c r="FCL2" s="359"/>
      <c r="FCM2" s="359"/>
      <c r="FCN2" s="283"/>
      <c r="FCO2" s="283"/>
      <c r="FCP2" s="28"/>
      <c r="FCQ2" s="28"/>
      <c r="FCR2" s="28"/>
      <c r="FCS2" s="28"/>
      <c r="FCT2" s="28"/>
      <c r="FCU2" s="359"/>
      <c r="FCV2" s="24"/>
      <c r="FCW2" s="24"/>
      <c r="FCX2" s="359"/>
      <c r="FCY2" s="360"/>
      <c r="FCZ2" s="26"/>
      <c r="FDA2" s="413"/>
      <c r="FDB2" s="413"/>
      <c r="FDC2" s="413"/>
      <c r="FDD2" s="413"/>
      <c r="FDE2" s="414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13"/>
      <c r="FDS2" s="360"/>
      <c r="FDT2" s="360"/>
      <c r="FDU2" s="360"/>
      <c r="FDV2" s="360"/>
      <c r="FDW2" s="360"/>
      <c r="FDX2" s="360"/>
      <c r="FDY2" s="360"/>
      <c r="FDZ2" s="360"/>
      <c r="FEA2" s="413"/>
      <c r="FEB2" s="413"/>
      <c r="FEC2" s="413"/>
      <c r="FED2" s="413"/>
      <c r="FEE2" s="360"/>
      <c r="FEF2" s="360"/>
      <c r="FEG2" s="360"/>
      <c r="FEH2" s="359"/>
      <c r="FEI2" s="359"/>
      <c r="FEJ2" s="359"/>
      <c r="FEK2" s="359"/>
      <c r="FEL2" s="359"/>
      <c r="FEM2" s="359"/>
      <c r="FEN2" s="359"/>
      <c r="FEO2" s="359"/>
      <c r="FEP2" s="359"/>
      <c r="FEQ2" s="28"/>
      <c r="FER2" s="359"/>
      <c r="FES2" s="359"/>
      <c r="FET2" s="359"/>
      <c r="FEU2" s="359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59"/>
      <c r="FFQ2" s="359"/>
      <c r="FFR2" s="359"/>
      <c r="FFS2" s="359"/>
      <c r="FFT2" s="359"/>
      <c r="FFU2" s="359"/>
      <c r="FFV2" s="359"/>
      <c r="FFW2" s="359"/>
      <c r="FFX2" s="359"/>
      <c r="FFY2" s="359"/>
      <c r="FFZ2" s="359"/>
      <c r="FGA2" s="359"/>
      <c r="FGB2" s="359"/>
      <c r="FGC2" s="359"/>
      <c r="FGD2" s="359"/>
      <c r="FGE2" s="359"/>
      <c r="FGF2" s="359"/>
      <c r="FGG2" s="359"/>
      <c r="FGH2" s="359"/>
      <c r="FGI2" s="359"/>
      <c r="FGJ2" s="246"/>
      <c r="FGK2" s="359"/>
      <c r="FGL2" s="359"/>
      <c r="FGM2" s="359"/>
      <c r="FGN2" s="359"/>
      <c r="FGO2" s="359"/>
      <c r="FGP2" s="359"/>
      <c r="FGQ2" s="359"/>
      <c r="FGR2" s="359"/>
      <c r="FGS2" s="359"/>
      <c r="FGT2" s="359"/>
      <c r="FGU2" s="359"/>
      <c r="FGV2" s="359"/>
      <c r="FGW2" s="359"/>
      <c r="FGX2" s="28"/>
      <c r="FGY2" s="28"/>
      <c r="FGZ2" s="28"/>
      <c r="FHA2" s="28"/>
      <c r="FHB2" s="359"/>
      <c r="FHC2" s="359"/>
      <c r="FHD2" s="359"/>
      <c r="FHE2" s="247"/>
      <c r="FHF2" s="359"/>
      <c r="FHG2" s="28"/>
      <c r="FHH2" s="359"/>
      <c r="FHI2" s="359"/>
      <c r="FHJ2" s="359"/>
      <c r="FHK2" s="359"/>
      <c r="FHL2" s="359"/>
      <c r="FHM2" s="359"/>
      <c r="FHN2" s="283"/>
      <c r="FHO2" s="283"/>
      <c r="FHP2" s="28"/>
      <c r="FHQ2" s="28"/>
      <c r="FHR2" s="28"/>
      <c r="FHS2" s="28"/>
      <c r="FHT2" s="28"/>
      <c r="FHU2" s="359"/>
      <c r="FHV2" s="24"/>
      <c r="FHW2" s="24"/>
      <c r="FHX2" s="359"/>
      <c r="FHY2" s="360"/>
      <c r="FHZ2" s="26"/>
      <c r="FIA2" s="413"/>
      <c r="FIB2" s="413"/>
      <c r="FIC2" s="413"/>
      <c r="FID2" s="413"/>
      <c r="FIE2" s="414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13"/>
      <c r="FIS2" s="360"/>
      <c r="FIT2" s="360"/>
      <c r="FIU2" s="360"/>
      <c r="FIV2" s="360"/>
      <c r="FIW2" s="360"/>
      <c r="FIX2" s="360"/>
      <c r="FIY2" s="360"/>
      <c r="FIZ2" s="360"/>
      <c r="FJA2" s="413"/>
      <c r="FJB2" s="413"/>
      <c r="FJC2" s="413"/>
      <c r="FJD2" s="413"/>
      <c r="FJE2" s="360"/>
      <c r="FJF2" s="360"/>
      <c r="FJG2" s="360"/>
      <c r="FJH2" s="359"/>
      <c r="FJI2" s="359"/>
      <c r="FJJ2" s="359"/>
      <c r="FJK2" s="359"/>
      <c r="FJL2" s="359"/>
      <c r="FJM2" s="359"/>
      <c r="FJN2" s="359"/>
      <c r="FJO2" s="359"/>
      <c r="FJP2" s="359"/>
      <c r="FJQ2" s="28"/>
      <c r="FJR2" s="359"/>
      <c r="FJS2" s="359"/>
      <c r="FJT2" s="359"/>
      <c r="FJU2" s="359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59"/>
      <c r="FKQ2" s="359"/>
      <c r="FKR2" s="359"/>
      <c r="FKS2" s="359"/>
      <c r="FKT2" s="359"/>
      <c r="FKU2" s="359"/>
      <c r="FKV2" s="359"/>
      <c r="FKW2" s="359"/>
      <c r="FKX2" s="359"/>
      <c r="FKY2" s="359"/>
      <c r="FKZ2" s="359"/>
      <c r="FLA2" s="359"/>
      <c r="FLB2" s="359"/>
      <c r="FLC2" s="359"/>
      <c r="FLD2" s="359"/>
      <c r="FLE2" s="359"/>
      <c r="FLF2" s="359"/>
      <c r="FLG2" s="359"/>
      <c r="FLH2" s="359"/>
      <c r="FLI2" s="359"/>
      <c r="FLJ2" s="246"/>
      <c r="FLK2" s="359"/>
      <c r="FLL2" s="359"/>
      <c r="FLM2" s="359"/>
      <c r="FLN2" s="359"/>
      <c r="FLO2" s="359"/>
      <c r="FLP2" s="359"/>
      <c r="FLQ2" s="359"/>
      <c r="FLR2" s="359"/>
      <c r="FLS2" s="359"/>
      <c r="FLT2" s="359"/>
      <c r="FLU2" s="359"/>
      <c r="FLV2" s="359"/>
      <c r="FLW2" s="359"/>
      <c r="FLX2" s="28"/>
      <c r="FLY2" s="28"/>
      <c r="FLZ2" s="28"/>
      <c r="FMA2" s="28"/>
      <c r="FMB2" s="359"/>
      <c r="FMC2" s="359"/>
      <c r="FMD2" s="359"/>
      <c r="FME2" s="247"/>
      <c r="FMF2" s="359"/>
      <c r="FMG2" s="28"/>
      <c r="FMH2" s="359"/>
      <c r="FMI2" s="359"/>
      <c r="FMJ2" s="359"/>
      <c r="FMK2" s="359"/>
      <c r="FML2" s="359"/>
      <c r="FMM2" s="359"/>
      <c r="FMN2" s="283"/>
      <c r="FMO2" s="283"/>
      <c r="FMP2" s="28"/>
      <c r="FMQ2" s="28"/>
      <c r="FMR2" s="28"/>
      <c r="FMS2" s="28"/>
      <c r="FMT2" s="28"/>
      <c r="FMU2" s="359"/>
      <c r="FMV2" s="24"/>
      <c r="FMW2" s="24"/>
      <c r="FMX2" s="359"/>
      <c r="FMY2" s="360"/>
      <c r="FMZ2" s="26"/>
      <c r="FNA2" s="413"/>
      <c r="FNB2" s="413"/>
      <c r="FNC2" s="413"/>
      <c r="FND2" s="413"/>
      <c r="FNE2" s="414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13"/>
      <c r="FNS2" s="360"/>
      <c r="FNT2" s="360"/>
      <c r="FNU2" s="360"/>
      <c r="FNV2" s="360"/>
      <c r="FNW2" s="360"/>
      <c r="FNX2" s="360"/>
      <c r="FNY2" s="360"/>
      <c r="FNZ2" s="360"/>
      <c r="FOA2" s="413"/>
      <c r="FOB2" s="413"/>
      <c r="FOC2" s="413"/>
      <c r="FOD2" s="413"/>
      <c r="FOE2" s="360"/>
      <c r="FOF2" s="360"/>
      <c r="FOG2" s="360"/>
      <c r="FOH2" s="359"/>
      <c r="FOI2" s="359"/>
      <c r="FOJ2" s="359"/>
      <c r="FOK2" s="359"/>
      <c r="FOL2" s="359"/>
      <c r="FOM2" s="359"/>
      <c r="FON2" s="359"/>
      <c r="FOO2" s="359"/>
      <c r="FOP2" s="359"/>
      <c r="FOQ2" s="28"/>
      <c r="FOR2" s="359"/>
      <c r="FOS2" s="359"/>
      <c r="FOT2" s="359"/>
      <c r="FOU2" s="359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59"/>
      <c r="FPQ2" s="359"/>
      <c r="FPR2" s="359"/>
      <c r="FPS2" s="359"/>
      <c r="FPT2" s="359"/>
      <c r="FPU2" s="359"/>
      <c r="FPV2" s="359"/>
      <c r="FPW2" s="359"/>
      <c r="FPX2" s="359"/>
      <c r="FPY2" s="359"/>
      <c r="FPZ2" s="359"/>
      <c r="FQA2" s="359"/>
      <c r="FQB2" s="359"/>
      <c r="FQC2" s="359"/>
      <c r="FQD2" s="359"/>
      <c r="FQE2" s="359"/>
      <c r="FQF2" s="359"/>
      <c r="FQG2" s="359"/>
      <c r="FQH2" s="359"/>
      <c r="FQI2" s="359"/>
      <c r="FQJ2" s="246"/>
      <c r="FQK2" s="359"/>
      <c r="FQL2" s="359"/>
      <c r="FQM2" s="359"/>
      <c r="FQN2" s="359"/>
      <c r="FQO2" s="359"/>
      <c r="FQP2" s="359"/>
      <c r="FQQ2" s="359"/>
      <c r="FQR2" s="359"/>
      <c r="FQS2" s="359"/>
      <c r="FQT2" s="359"/>
      <c r="FQU2" s="359"/>
      <c r="FQV2" s="359"/>
      <c r="FQW2" s="359"/>
      <c r="FQX2" s="28"/>
      <c r="FQY2" s="28"/>
      <c r="FQZ2" s="28"/>
      <c r="FRA2" s="28"/>
      <c r="FRB2" s="359"/>
      <c r="FRC2" s="359"/>
      <c r="FRD2" s="359"/>
      <c r="FRE2" s="247"/>
      <c r="FRF2" s="359"/>
      <c r="FRG2" s="28"/>
      <c r="FRH2" s="359"/>
      <c r="FRI2" s="359"/>
      <c r="FRJ2" s="359"/>
      <c r="FRK2" s="359"/>
      <c r="FRL2" s="359"/>
      <c r="FRM2" s="359"/>
      <c r="FRN2" s="283"/>
      <c r="FRO2" s="283"/>
      <c r="FRP2" s="28"/>
      <c r="FRQ2" s="28"/>
      <c r="FRR2" s="28"/>
      <c r="FRS2" s="28"/>
      <c r="FRT2" s="28"/>
      <c r="FRU2" s="359"/>
      <c r="FRV2" s="24"/>
      <c r="FRW2" s="24"/>
      <c r="FRX2" s="359"/>
      <c r="FRY2" s="360"/>
      <c r="FRZ2" s="26"/>
      <c r="FSA2" s="413"/>
      <c r="FSB2" s="413"/>
      <c r="FSC2" s="413"/>
      <c r="FSD2" s="413"/>
      <c r="FSE2" s="414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13"/>
      <c r="FSS2" s="360"/>
      <c r="FST2" s="360"/>
      <c r="FSU2" s="360"/>
      <c r="FSV2" s="360"/>
      <c r="FSW2" s="360"/>
      <c r="FSX2" s="360"/>
      <c r="FSY2" s="360"/>
      <c r="FSZ2" s="360"/>
      <c r="FTA2" s="413"/>
      <c r="FTB2" s="413"/>
      <c r="FTC2" s="413"/>
      <c r="FTD2" s="413"/>
      <c r="FTE2" s="360"/>
      <c r="FTF2" s="360"/>
      <c r="FTG2" s="360"/>
      <c r="FTH2" s="359"/>
      <c r="FTI2" s="359"/>
      <c r="FTJ2" s="359"/>
      <c r="FTK2" s="359"/>
      <c r="FTL2" s="359"/>
      <c r="FTM2" s="359"/>
      <c r="FTN2" s="359"/>
      <c r="FTO2" s="359"/>
      <c r="FTP2" s="359"/>
      <c r="FTQ2" s="28"/>
      <c r="FTR2" s="359"/>
      <c r="FTS2" s="359"/>
      <c r="FTT2" s="359"/>
      <c r="FTU2" s="359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59"/>
      <c r="FUQ2" s="359"/>
      <c r="FUR2" s="359"/>
      <c r="FUS2" s="359"/>
      <c r="FUT2" s="359"/>
      <c r="FUU2" s="359"/>
      <c r="FUV2" s="359"/>
      <c r="FUW2" s="359"/>
      <c r="FUX2" s="359"/>
      <c r="FUY2" s="359"/>
      <c r="FUZ2" s="359"/>
      <c r="FVA2" s="359"/>
      <c r="FVB2" s="359"/>
      <c r="FVC2" s="359"/>
      <c r="FVD2" s="359"/>
      <c r="FVE2" s="359"/>
      <c r="FVF2" s="359"/>
      <c r="FVG2" s="359"/>
      <c r="FVH2" s="359"/>
      <c r="FVI2" s="359"/>
      <c r="FVJ2" s="246"/>
      <c r="FVK2" s="359"/>
      <c r="FVL2" s="359"/>
      <c r="FVM2" s="359"/>
      <c r="FVN2" s="359"/>
      <c r="FVO2" s="359"/>
      <c r="FVP2" s="359"/>
      <c r="FVQ2" s="359"/>
      <c r="FVR2" s="359"/>
      <c r="FVS2" s="359"/>
      <c r="FVT2" s="359"/>
      <c r="FVU2" s="359"/>
      <c r="FVV2" s="359"/>
      <c r="FVW2" s="359"/>
      <c r="FVX2" s="28"/>
      <c r="FVY2" s="28"/>
      <c r="FVZ2" s="28"/>
      <c r="FWA2" s="28"/>
      <c r="FWB2" s="359"/>
      <c r="FWC2" s="359"/>
      <c r="FWD2" s="359"/>
      <c r="FWE2" s="247"/>
      <c r="FWF2" s="359"/>
      <c r="FWG2" s="28"/>
      <c r="FWH2" s="359"/>
      <c r="FWI2" s="359"/>
      <c r="FWJ2" s="359"/>
      <c r="FWK2" s="359"/>
      <c r="FWL2" s="359"/>
      <c r="FWM2" s="359"/>
      <c r="FWN2" s="283"/>
      <c r="FWO2" s="283"/>
      <c r="FWP2" s="28"/>
      <c r="FWQ2" s="28"/>
      <c r="FWR2" s="28"/>
      <c r="FWS2" s="28"/>
      <c r="FWT2" s="28"/>
      <c r="FWU2" s="359"/>
      <c r="FWV2" s="24"/>
      <c r="FWW2" s="24"/>
      <c r="FWX2" s="359"/>
      <c r="FWY2" s="360"/>
      <c r="FWZ2" s="26"/>
      <c r="FXA2" s="413"/>
      <c r="FXB2" s="413"/>
      <c r="FXC2" s="413"/>
      <c r="FXD2" s="413"/>
      <c r="FXE2" s="414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13"/>
      <c r="FXS2" s="360"/>
      <c r="FXT2" s="360"/>
      <c r="FXU2" s="360"/>
      <c r="FXV2" s="360"/>
      <c r="FXW2" s="360"/>
      <c r="FXX2" s="360"/>
      <c r="FXY2" s="360"/>
      <c r="FXZ2" s="360"/>
      <c r="FYA2" s="413"/>
      <c r="FYB2" s="413"/>
      <c r="FYC2" s="413"/>
      <c r="FYD2" s="413"/>
      <c r="FYE2" s="360"/>
      <c r="FYF2" s="360"/>
      <c r="FYG2" s="360"/>
      <c r="FYH2" s="359"/>
      <c r="FYI2" s="359"/>
      <c r="FYJ2" s="359"/>
      <c r="FYK2" s="359"/>
      <c r="FYL2" s="359"/>
      <c r="FYM2" s="359"/>
      <c r="FYN2" s="359"/>
      <c r="FYO2" s="359"/>
      <c r="FYP2" s="359"/>
      <c r="FYQ2" s="28"/>
      <c r="FYR2" s="359"/>
      <c r="FYS2" s="359"/>
      <c r="FYT2" s="359"/>
      <c r="FYU2" s="359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59"/>
      <c r="FZQ2" s="359"/>
      <c r="FZR2" s="359"/>
      <c r="FZS2" s="359"/>
      <c r="FZT2" s="359"/>
      <c r="FZU2" s="359"/>
      <c r="FZV2" s="359"/>
      <c r="FZW2" s="359"/>
      <c r="FZX2" s="359"/>
      <c r="FZY2" s="359"/>
      <c r="FZZ2" s="359"/>
      <c r="GAA2" s="359"/>
      <c r="GAB2" s="359"/>
      <c r="GAC2" s="359"/>
      <c r="GAD2" s="359"/>
      <c r="GAE2" s="359"/>
      <c r="GAF2" s="359"/>
      <c r="GAG2" s="359"/>
      <c r="GAH2" s="359"/>
      <c r="GAI2" s="359"/>
      <c r="GAJ2" s="246"/>
      <c r="GAK2" s="359"/>
      <c r="GAL2" s="359"/>
      <c r="GAM2" s="359"/>
      <c r="GAN2" s="359"/>
      <c r="GAO2" s="359"/>
      <c r="GAP2" s="359"/>
      <c r="GAQ2" s="359"/>
      <c r="GAR2" s="359"/>
      <c r="GAS2" s="359"/>
      <c r="GAT2" s="359"/>
      <c r="GAU2" s="359"/>
      <c r="GAV2" s="359"/>
      <c r="GAW2" s="359"/>
      <c r="GAX2" s="28"/>
      <c r="GAY2" s="28"/>
      <c r="GAZ2" s="28"/>
      <c r="GBA2" s="28"/>
      <c r="GBB2" s="359"/>
      <c r="GBC2" s="359"/>
      <c r="GBD2" s="359"/>
      <c r="GBE2" s="247"/>
      <c r="GBF2" s="359"/>
      <c r="GBG2" s="28"/>
      <c r="GBH2" s="359"/>
      <c r="GBI2" s="359"/>
      <c r="GBJ2" s="359"/>
      <c r="GBK2" s="359"/>
      <c r="GBL2" s="359"/>
      <c r="GBM2" s="359"/>
      <c r="GBN2" s="283"/>
      <c r="GBO2" s="283"/>
      <c r="GBP2" s="28"/>
      <c r="GBQ2" s="28"/>
      <c r="GBR2" s="28"/>
      <c r="GBS2" s="28"/>
      <c r="GBT2" s="28"/>
      <c r="GBU2" s="359"/>
      <c r="GBV2" s="24"/>
      <c r="GBW2" s="24"/>
      <c r="GBX2" s="359"/>
      <c r="GBY2" s="360"/>
      <c r="GBZ2" s="26"/>
      <c r="GCA2" s="413"/>
      <c r="GCB2" s="413"/>
      <c r="GCC2" s="413"/>
      <c r="GCD2" s="413"/>
      <c r="GCE2" s="414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13"/>
      <c r="GCS2" s="360"/>
      <c r="GCT2" s="360"/>
      <c r="GCU2" s="360"/>
      <c r="GCV2" s="360"/>
      <c r="GCW2" s="360"/>
      <c r="GCX2" s="360"/>
      <c r="GCY2" s="360"/>
      <c r="GCZ2" s="360"/>
      <c r="GDA2" s="413"/>
      <c r="GDB2" s="413"/>
      <c r="GDC2" s="413"/>
      <c r="GDD2" s="413"/>
      <c r="GDE2" s="360"/>
      <c r="GDF2" s="360"/>
      <c r="GDG2" s="360"/>
      <c r="GDH2" s="359"/>
      <c r="GDI2" s="359"/>
      <c r="GDJ2" s="359"/>
      <c r="GDK2" s="359"/>
      <c r="GDL2" s="359"/>
      <c r="GDM2" s="359"/>
      <c r="GDN2" s="359"/>
      <c r="GDO2" s="359"/>
      <c r="GDP2" s="359"/>
      <c r="GDQ2" s="28"/>
      <c r="GDR2" s="359"/>
      <c r="GDS2" s="359"/>
      <c r="GDT2" s="359"/>
      <c r="GDU2" s="359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59"/>
      <c r="GEQ2" s="359"/>
      <c r="GER2" s="359"/>
      <c r="GES2" s="359"/>
      <c r="GET2" s="359"/>
      <c r="GEU2" s="359"/>
      <c r="GEV2" s="359"/>
      <c r="GEW2" s="359"/>
      <c r="GEX2" s="359"/>
      <c r="GEY2" s="359"/>
      <c r="GEZ2" s="359"/>
      <c r="GFA2" s="359"/>
      <c r="GFB2" s="359"/>
      <c r="GFC2" s="359"/>
      <c r="GFD2" s="359"/>
      <c r="GFE2" s="359"/>
      <c r="GFF2" s="359"/>
      <c r="GFG2" s="359"/>
      <c r="GFH2" s="359"/>
      <c r="GFI2" s="359"/>
      <c r="GFJ2" s="246"/>
      <c r="GFK2" s="359"/>
      <c r="GFL2" s="359"/>
      <c r="GFM2" s="359"/>
      <c r="GFN2" s="359"/>
      <c r="GFO2" s="359"/>
      <c r="GFP2" s="359"/>
      <c r="GFQ2" s="359"/>
      <c r="GFR2" s="359"/>
      <c r="GFS2" s="359"/>
      <c r="GFT2" s="359"/>
      <c r="GFU2" s="359"/>
      <c r="GFV2" s="359"/>
      <c r="GFW2" s="359"/>
      <c r="GFX2" s="28"/>
      <c r="GFY2" s="28"/>
      <c r="GFZ2" s="28"/>
      <c r="GGA2" s="28"/>
      <c r="GGB2" s="359"/>
      <c r="GGC2" s="359"/>
      <c r="GGD2" s="359"/>
      <c r="GGE2" s="247"/>
      <c r="GGF2" s="359"/>
      <c r="GGG2" s="28"/>
      <c r="GGH2" s="359"/>
      <c r="GGI2" s="359"/>
      <c r="GGJ2" s="359"/>
      <c r="GGK2" s="359"/>
      <c r="GGL2" s="359"/>
      <c r="GGM2" s="359"/>
      <c r="GGN2" s="283"/>
      <c r="GGO2" s="283"/>
      <c r="GGP2" s="28"/>
      <c r="GGQ2" s="28"/>
      <c r="GGR2" s="28"/>
      <c r="GGS2" s="28"/>
      <c r="GGT2" s="28"/>
      <c r="GGU2" s="359"/>
      <c r="GGV2" s="24"/>
      <c r="GGW2" s="24"/>
      <c r="GGX2" s="359"/>
      <c r="GGY2" s="360"/>
      <c r="GGZ2" s="26"/>
      <c r="GHA2" s="413"/>
      <c r="GHB2" s="413"/>
      <c r="GHC2" s="413"/>
      <c r="GHD2" s="413"/>
      <c r="GHE2" s="414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13"/>
      <c r="GHS2" s="360"/>
      <c r="GHT2" s="360"/>
      <c r="GHU2" s="360"/>
      <c r="GHV2" s="360"/>
      <c r="GHW2" s="360"/>
      <c r="GHX2" s="360"/>
      <c r="GHY2" s="360"/>
      <c r="GHZ2" s="360"/>
      <c r="GIA2" s="413"/>
      <c r="GIB2" s="413"/>
      <c r="GIC2" s="413"/>
      <c r="GID2" s="413"/>
      <c r="GIE2" s="360"/>
      <c r="GIF2" s="360"/>
      <c r="GIG2" s="360"/>
      <c r="GIH2" s="359"/>
      <c r="GII2" s="359"/>
      <c r="GIJ2" s="359"/>
      <c r="GIK2" s="359"/>
      <c r="GIL2" s="359"/>
      <c r="GIM2" s="359"/>
      <c r="GIN2" s="359"/>
      <c r="GIO2" s="359"/>
      <c r="GIP2" s="359"/>
      <c r="GIQ2" s="28"/>
      <c r="GIR2" s="359"/>
      <c r="GIS2" s="359"/>
      <c r="GIT2" s="359"/>
      <c r="GIU2" s="359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59"/>
      <c r="GJQ2" s="359"/>
      <c r="GJR2" s="359"/>
      <c r="GJS2" s="359"/>
      <c r="GJT2" s="359"/>
      <c r="GJU2" s="359"/>
      <c r="GJV2" s="359"/>
      <c r="GJW2" s="359"/>
      <c r="GJX2" s="359"/>
      <c r="GJY2" s="359"/>
      <c r="GJZ2" s="359"/>
      <c r="GKA2" s="359"/>
      <c r="GKB2" s="359"/>
      <c r="GKC2" s="359"/>
      <c r="GKD2" s="359"/>
      <c r="GKE2" s="359"/>
      <c r="GKF2" s="359"/>
      <c r="GKG2" s="359"/>
      <c r="GKH2" s="359"/>
      <c r="GKI2" s="359"/>
      <c r="GKJ2" s="246"/>
      <c r="GKK2" s="359"/>
      <c r="GKL2" s="359"/>
      <c r="GKM2" s="359"/>
      <c r="GKN2" s="359"/>
      <c r="GKO2" s="359"/>
      <c r="GKP2" s="359"/>
      <c r="GKQ2" s="359"/>
      <c r="GKR2" s="359"/>
      <c r="GKS2" s="359"/>
      <c r="GKT2" s="359"/>
      <c r="GKU2" s="359"/>
      <c r="GKV2" s="359"/>
      <c r="GKW2" s="359"/>
      <c r="GKX2" s="28"/>
      <c r="GKY2" s="28"/>
      <c r="GKZ2" s="28"/>
      <c r="GLA2" s="28"/>
      <c r="GLB2" s="359"/>
      <c r="GLC2" s="359"/>
      <c r="GLD2" s="359"/>
      <c r="GLE2" s="247"/>
      <c r="GLF2" s="359"/>
      <c r="GLG2" s="28"/>
      <c r="GLH2" s="359"/>
      <c r="GLI2" s="359"/>
      <c r="GLJ2" s="359"/>
      <c r="GLK2" s="359"/>
      <c r="GLL2" s="359"/>
      <c r="GLM2" s="359"/>
      <c r="GLN2" s="283"/>
      <c r="GLO2" s="283"/>
      <c r="GLP2" s="28"/>
      <c r="GLQ2" s="28"/>
      <c r="GLR2" s="28"/>
      <c r="GLS2" s="28"/>
      <c r="GLT2" s="28"/>
      <c r="GLU2" s="359"/>
      <c r="GLV2" s="24"/>
      <c r="GLW2" s="24"/>
      <c r="GLX2" s="359"/>
      <c r="GLY2" s="360"/>
      <c r="GLZ2" s="26"/>
      <c r="GMA2" s="413"/>
      <c r="GMB2" s="413"/>
      <c r="GMC2" s="413"/>
      <c r="GMD2" s="413"/>
      <c r="GME2" s="414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13"/>
      <c r="GMS2" s="360"/>
      <c r="GMT2" s="360"/>
      <c r="GMU2" s="360"/>
      <c r="GMV2" s="360"/>
      <c r="GMW2" s="360"/>
      <c r="GMX2" s="360"/>
      <c r="GMY2" s="360"/>
      <c r="GMZ2" s="360"/>
      <c r="GNA2" s="413"/>
      <c r="GNB2" s="413"/>
      <c r="GNC2" s="413"/>
      <c r="GND2" s="413"/>
      <c r="GNE2" s="360"/>
      <c r="GNF2" s="360"/>
      <c r="GNG2" s="360"/>
      <c r="GNH2" s="359"/>
      <c r="GNI2" s="359"/>
      <c r="GNJ2" s="359"/>
      <c r="GNK2" s="359"/>
      <c r="GNL2" s="359"/>
      <c r="GNM2" s="359"/>
      <c r="GNN2" s="359"/>
      <c r="GNO2" s="359"/>
      <c r="GNP2" s="359"/>
      <c r="GNQ2" s="28"/>
      <c r="GNR2" s="359"/>
      <c r="GNS2" s="359"/>
      <c r="GNT2" s="359"/>
      <c r="GNU2" s="359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59"/>
      <c r="GOQ2" s="359"/>
      <c r="GOR2" s="359"/>
      <c r="GOS2" s="359"/>
      <c r="GOT2" s="359"/>
      <c r="GOU2" s="359"/>
      <c r="GOV2" s="359"/>
      <c r="GOW2" s="359"/>
      <c r="GOX2" s="359"/>
      <c r="GOY2" s="359"/>
      <c r="GOZ2" s="359"/>
      <c r="GPA2" s="359"/>
      <c r="GPB2" s="359"/>
      <c r="GPC2" s="359"/>
      <c r="GPD2" s="359"/>
      <c r="GPE2" s="359"/>
      <c r="GPF2" s="359"/>
      <c r="GPG2" s="359"/>
      <c r="GPH2" s="359"/>
      <c r="GPI2" s="359"/>
      <c r="GPJ2" s="246"/>
      <c r="GPK2" s="359"/>
      <c r="GPL2" s="359"/>
      <c r="GPM2" s="359"/>
      <c r="GPN2" s="359"/>
      <c r="GPO2" s="359"/>
      <c r="GPP2" s="359"/>
      <c r="GPQ2" s="359"/>
      <c r="GPR2" s="359"/>
      <c r="GPS2" s="359"/>
      <c r="GPT2" s="359"/>
      <c r="GPU2" s="359"/>
      <c r="GPV2" s="359"/>
      <c r="GPW2" s="359"/>
      <c r="GPX2" s="28"/>
      <c r="GPY2" s="28"/>
      <c r="GPZ2" s="28"/>
      <c r="GQA2" s="28"/>
      <c r="GQB2" s="359"/>
      <c r="GQC2" s="359"/>
      <c r="GQD2" s="359"/>
      <c r="GQE2" s="247"/>
      <c r="GQF2" s="359"/>
      <c r="GQG2" s="28"/>
      <c r="GQH2" s="359"/>
      <c r="GQI2" s="359"/>
      <c r="GQJ2" s="359"/>
      <c r="GQK2" s="359"/>
      <c r="GQL2" s="359"/>
      <c r="GQM2" s="359"/>
      <c r="GQN2" s="283"/>
      <c r="GQO2" s="283"/>
      <c r="GQP2" s="28"/>
      <c r="GQQ2" s="28"/>
      <c r="GQR2" s="28"/>
      <c r="GQS2" s="28"/>
      <c r="GQT2" s="28"/>
      <c r="GQU2" s="359"/>
      <c r="GQV2" s="24"/>
      <c r="GQW2" s="24"/>
      <c r="GQX2" s="359"/>
      <c r="GQY2" s="360"/>
      <c r="GQZ2" s="26"/>
      <c r="GRA2" s="413"/>
      <c r="GRB2" s="413"/>
      <c r="GRC2" s="413"/>
      <c r="GRD2" s="413"/>
      <c r="GRE2" s="414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13"/>
      <c r="GRS2" s="360"/>
      <c r="GRT2" s="360"/>
      <c r="GRU2" s="360"/>
      <c r="GRV2" s="360"/>
      <c r="GRW2" s="360"/>
      <c r="GRX2" s="360"/>
      <c r="GRY2" s="360"/>
      <c r="GRZ2" s="360"/>
      <c r="GSA2" s="413"/>
      <c r="GSB2" s="413"/>
      <c r="GSC2" s="413"/>
      <c r="GSD2" s="413"/>
      <c r="GSE2" s="360"/>
      <c r="GSF2" s="360"/>
      <c r="GSG2" s="360"/>
      <c r="GSH2" s="359"/>
      <c r="GSI2" s="359"/>
      <c r="GSJ2" s="359"/>
      <c r="GSK2" s="359"/>
      <c r="GSL2" s="359"/>
      <c r="GSM2" s="359"/>
      <c r="GSN2" s="359"/>
      <c r="GSO2" s="359"/>
      <c r="GSP2" s="359"/>
      <c r="GSQ2" s="28"/>
      <c r="GSR2" s="359"/>
      <c r="GSS2" s="359"/>
      <c r="GST2" s="359"/>
      <c r="GSU2" s="359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59"/>
      <c r="GTQ2" s="359"/>
      <c r="GTR2" s="359"/>
      <c r="GTS2" s="359"/>
      <c r="GTT2" s="359"/>
      <c r="GTU2" s="359"/>
      <c r="GTV2" s="359"/>
      <c r="GTW2" s="359"/>
      <c r="GTX2" s="359"/>
      <c r="GTY2" s="359"/>
      <c r="GTZ2" s="359"/>
      <c r="GUA2" s="359"/>
      <c r="GUB2" s="359"/>
      <c r="GUC2" s="359"/>
      <c r="GUD2" s="359"/>
      <c r="GUE2" s="359"/>
      <c r="GUF2" s="359"/>
      <c r="GUG2" s="359"/>
      <c r="GUH2" s="359"/>
      <c r="GUI2" s="359"/>
      <c r="GUJ2" s="246"/>
      <c r="GUK2" s="359"/>
      <c r="GUL2" s="359"/>
      <c r="GUM2" s="359"/>
      <c r="GUN2" s="359"/>
      <c r="GUO2" s="359"/>
      <c r="GUP2" s="359"/>
      <c r="GUQ2" s="359"/>
      <c r="GUR2" s="359"/>
      <c r="GUS2" s="359"/>
      <c r="GUT2" s="359"/>
      <c r="GUU2" s="359"/>
      <c r="GUV2" s="359"/>
      <c r="GUW2" s="359"/>
      <c r="GUX2" s="28"/>
      <c r="GUY2" s="28"/>
      <c r="GUZ2" s="28"/>
      <c r="GVA2" s="28"/>
      <c r="GVB2" s="359"/>
      <c r="GVC2" s="359"/>
      <c r="GVD2" s="359"/>
      <c r="GVE2" s="247"/>
      <c r="GVF2" s="359"/>
      <c r="GVG2" s="28"/>
      <c r="GVH2" s="359"/>
      <c r="GVI2" s="359"/>
      <c r="GVJ2" s="359"/>
      <c r="GVK2" s="359"/>
      <c r="GVL2" s="359"/>
      <c r="GVM2" s="359"/>
      <c r="GVN2" s="283"/>
      <c r="GVO2" s="283"/>
      <c r="GVP2" s="28"/>
      <c r="GVQ2" s="28"/>
      <c r="GVR2" s="28"/>
      <c r="GVS2" s="28"/>
      <c r="GVT2" s="28"/>
      <c r="GVU2" s="359"/>
      <c r="GVV2" s="24"/>
      <c r="GVW2" s="24"/>
      <c r="GVX2" s="359"/>
      <c r="GVY2" s="360"/>
      <c r="GVZ2" s="26"/>
      <c r="GWA2" s="413"/>
      <c r="GWB2" s="413"/>
      <c r="GWC2" s="413"/>
      <c r="GWD2" s="413"/>
      <c r="GWE2" s="414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13"/>
      <c r="GWS2" s="360"/>
      <c r="GWT2" s="360"/>
      <c r="GWU2" s="360"/>
      <c r="GWV2" s="360"/>
      <c r="GWW2" s="360"/>
      <c r="GWX2" s="360"/>
      <c r="GWY2" s="360"/>
      <c r="GWZ2" s="360"/>
      <c r="GXA2" s="413"/>
      <c r="GXB2" s="413"/>
      <c r="GXC2" s="413"/>
      <c r="GXD2" s="413"/>
      <c r="GXE2" s="360"/>
      <c r="GXF2" s="360"/>
      <c r="GXG2" s="360"/>
      <c r="GXH2" s="359"/>
      <c r="GXI2" s="359"/>
      <c r="GXJ2" s="359"/>
      <c r="GXK2" s="359"/>
      <c r="GXL2" s="359"/>
      <c r="GXM2" s="359"/>
      <c r="GXN2" s="359"/>
      <c r="GXO2" s="359"/>
      <c r="GXP2" s="359"/>
      <c r="GXQ2" s="28"/>
      <c r="GXR2" s="359"/>
      <c r="GXS2" s="359"/>
      <c r="GXT2" s="359"/>
      <c r="GXU2" s="359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59"/>
      <c r="GYQ2" s="359"/>
      <c r="GYR2" s="359"/>
      <c r="GYS2" s="359"/>
      <c r="GYT2" s="359"/>
      <c r="GYU2" s="359"/>
      <c r="GYV2" s="359"/>
      <c r="GYW2" s="359"/>
      <c r="GYX2" s="359"/>
      <c r="GYY2" s="359"/>
      <c r="GYZ2" s="359"/>
      <c r="GZA2" s="359"/>
      <c r="GZB2" s="359"/>
      <c r="GZC2" s="359"/>
      <c r="GZD2" s="359"/>
      <c r="GZE2" s="359"/>
      <c r="GZF2" s="359"/>
      <c r="GZG2" s="359"/>
      <c r="GZH2" s="359"/>
      <c r="GZI2" s="359"/>
      <c r="GZJ2" s="246"/>
      <c r="GZK2" s="359"/>
      <c r="GZL2" s="359"/>
      <c r="GZM2" s="359"/>
      <c r="GZN2" s="359"/>
      <c r="GZO2" s="359"/>
      <c r="GZP2" s="359"/>
      <c r="GZQ2" s="359"/>
      <c r="GZR2" s="359"/>
      <c r="GZS2" s="359"/>
      <c r="GZT2" s="359"/>
      <c r="GZU2" s="359"/>
      <c r="GZV2" s="359"/>
      <c r="GZW2" s="359"/>
      <c r="GZX2" s="28"/>
      <c r="GZY2" s="28"/>
      <c r="GZZ2" s="28"/>
      <c r="HAA2" s="28"/>
      <c r="HAB2" s="359"/>
      <c r="HAC2" s="359"/>
      <c r="HAD2" s="359"/>
      <c r="HAE2" s="247"/>
      <c r="HAF2" s="359"/>
      <c r="HAG2" s="28"/>
      <c r="HAH2" s="359"/>
      <c r="HAI2" s="359"/>
      <c r="HAJ2" s="359"/>
      <c r="HAK2" s="359"/>
      <c r="HAL2" s="359"/>
      <c r="HAM2" s="359"/>
      <c r="HAN2" s="283"/>
      <c r="HAO2" s="283"/>
      <c r="HAP2" s="28"/>
      <c r="HAQ2" s="28"/>
      <c r="HAR2" s="28"/>
      <c r="HAS2" s="28"/>
      <c r="HAT2" s="28"/>
      <c r="HAU2" s="359"/>
      <c r="HAV2" s="24"/>
      <c r="HAW2" s="24"/>
      <c r="HAX2" s="359"/>
      <c r="HAY2" s="360"/>
      <c r="HAZ2" s="26"/>
      <c r="HBA2" s="413"/>
      <c r="HBB2" s="413"/>
      <c r="HBC2" s="413"/>
      <c r="HBD2" s="413"/>
      <c r="HBE2" s="414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13"/>
      <c r="HBS2" s="360"/>
      <c r="HBT2" s="360"/>
      <c r="HBU2" s="360"/>
      <c r="HBV2" s="360"/>
      <c r="HBW2" s="360"/>
      <c r="HBX2" s="360"/>
      <c r="HBY2" s="360"/>
      <c r="HBZ2" s="360"/>
      <c r="HCA2" s="413"/>
      <c r="HCB2" s="413"/>
      <c r="HCC2" s="413"/>
      <c r="HCD2" s="413"/>
      <c r="HCE2" s="360"/>
      <c r="HCF2" s="360"/>
      <c r="HCG2" s="360"/>
      <c r="HCH2" s="359"/>
      <c r="HCI2" s="359"/>
      <c r="HCJ2" s="359"/>
      <c r="HCK2" s="359"/>
      <c r="HCL2" s="359"/>
      <c r="HCM2" s="359"/>
      <c r="HCN2" s="359"/>
      <c r="HCO2" s="359"/>
      <c r="HCP2" s="359"/>
      <c r="HCQ2" s="28"/>
      <c r="HCR2" s="359"/>
      <c r="HCS2" s="359"/>
      <c r="HCT2" s="359"/>
      <c r="HCU2" s="359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59"/>
      <c r="HDQ2" s="359"/>
      <c r="HDR2" s="359"/>
      <c r="HDS2" s="359"/>
      <c r="HDT2" s="359"/>
      <c r="HDU2" s="359"/>
      <c r="HDV2" s="359"/>
      <c r="HDW2" s="359"/>
      <c r="HDX2" s="359"/>
      <c r="HDY2" s="359"/>
      <c r="HDZ2" s="359"/>
      <c r="HEA2" s="359"/>
      <c r="HEB2" s="359"/>
      <c r="HEC2" s="359"/>
      <c r="HED2" s="359"/>
      <c r="HEE2" s="359"/>
      <c r="HEF2" s="359"/>
      <c r="HEG2" s="359"/>
      <c r="HEH2" s="359"/>
      <c r="HEI2" s="359"/>
      <c r="HEJ2" s="246"/>
      <c r="HEK2" s="359"/>
      <c r="HEL2" s="359"/>
      <c r="HEM2" s="359"/>
      <c r="HEN2" s="359"/>
      <c r="HEO2" s="359"/>
      <c r="HEP2" s="359"/>
      <c r="HEQ2" s="359"/>
      <c r="HER2" s="359"/>
      <c r="HES2" s="359"/>
      <c r="HET2" s="359"/>
      <c r="HEU2" s="359"/>
      <c r="HEV2" s="359"/>
      <c r="HEW2" s="359"/>
      <c r="HEX2" s="28"/>
      <c r="HEY2" s="28"/>
      <c r="HEZ2" s="28"/>
      <c r="HFA2" s="28"/>
      <c r="HFB2" s="359"/>
      <c r="HFC2" s="359"/>
      <c r="HFD2" s="359"/>
      <c r="HFE2" s="247"/>
      <c r="HFF2" s="359"/>
      <c r="HFG2" s="28"/>
      <c r="HFH2" s="359"/>
      <c r="HFI2" s="359"/>
      <c r="HFJ2" s="359"/>
      <c r="HFK2" s="359"/>
      <c r="HFL2" s="359"/>
      <c r="HFM2" s="359"/>
      <c r="HFN2" s="283"/>
      <c r="HFO2" s="283"/>
      <c r="HFP2" s="28"/>
      <c r="HFQ2" s="28"/>
      <c r="HFR2" s="28"/>
      <c r="HFS2" s="28"/>
      <c r="HFT2" s="28"/>
      <c r="HFU2" s="359"/>
      <c r="HFV2" s="24"/>
      <c r="HFW2" s="24"/>
      <c r="HFX2" s="359"/>
      <c r="HFY2" s="360"/>
      <c r="HFZ2" s="26"/>
      <c r="HGA2" s="413"/>
      <c r="HGB2" s="413"/>
      <c r="HGC2" s="413"/>
      <c r="HGD2" s="413"/>
      <c r="HGE2" s="414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13"/>
      <c r="HGS2" s="360"/>
      <c r="HGT2" s="360"/>
      <c r="HGU2" s="360"/>
      <c r="HGV2" s="360"/>
      <c r="HGW2" s="360"/>
      <c r="HGX2" s="360"/>
      <c r="HGY2" s="360"/>
      <c r="HGZ2" s="360"/>
      <c r="HHA2" s="413"/>
      <c r="HHB2" s="413"/>
      <c r="HHC2" s="413"/>
      <c r="HHD2" s="413"/>
      <c r="HHE2" s="360"/>
      <c r="HHF2" s="360"/>
      <c r="HHG2" s="360"/>
      <c r="HHH2" s="359"/>
      <c r="HHI2" s="359"/>
      <c r="HHJ2" s="359"/>
      <c r="HHK2" s="359"/>
      <c r="HHL2" s="359"/>
      <c r="HHM2" s="359"/>
      <c r="HHN2" s="359"/>
      <c r="HHO2" s="359"/>
      <c r="HHP2" s="359"/>
      <c r="HHQ2" s="28"/>
      <c r="HHR2" s="359"/>
      <c r="HHS2" s="359"/>
      <c r="HHT2" s="359"/>
      <c r="HHU2" s="359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59"/>
      <c r="HIQ2" s="359"/>
      <c r="HIR2" s="359"/>
      <c r="HIS2" s="359"/>
      <c r="HIT2" s="359"/>
      <c r="HIU2" s="359"/>
      <c r="HIV2" s="359"/>
      <c r="HIW2" s="359"/>
      <c r="HIX2" s="359"/>
      <c r="HIY2" s="359"/>
      <c r="HIZ2" s="359"/>
      <c r="HJA2" s="359"/>
      <c r="HJB2" s="359"/>
      <c r="HJC2" s="359"/>
      <c r="HJD2" s="359"/>
      <c r="HJE2" s="359"/>
      <c r="HJF2" s="359"/>
      <c r="HJG2" s="359"/>
      <c r="HJH2" s="359"/>
      <c r="HJI2" s="359"/>
      <c r="HJJ2" s="246"/>
      <c r="HJK2" s="359"/>
      <c r="HJL2" s="359"/>
      <c r="HJM2" s="359"/>
      <c r="HJN2" s="359"/>
      <c r="HJO2" s="359"/>
      <c r="HJP2" s="359"/>
      <c r="HJQ2" s="359"/>
      <c r="HJR2" s="359"/>
      <c r="HJS2" s="359"/>
      <c r="HJT2" s="359"/>
      <c r="HJU2" s="359"/>
      <c r="HJV2" s="359"/>
      <c r="HJW2" s="359"/>
      <c r="HJX2" s="28"/>
      <c r="HJY2" s="28"/>
      <c r="HJZ2" s="28"/>
      <c r="HKA2" s="28"/>
      <c r="HKB2" s="359"/>
      <c r="HKC2" s="359"/>
      <c r="HKD2" s="359"/>
      <c r="HKE2" s="247"/>
      <c r="HKF2" s="359"/>
      <c r="HKG2" s="28"/>
      <c r="HKH2" s="359"/>
      <c r="HKI2" s="359"/>
      <c r="HKJ2" s="359"/>
      <c r="HKK2" s="359"/>
      <c r="HKL2" s="359"/>
      <c r="HKM2" s="359"/>
      <c r="HKN2" s="283"/>
      <c r="HKO2" s="283"/>
      <c r="HKP2" s="28"/>
      <c r="HKQ2" s="28"/>
      <c r="HKR2" s="28"/>
      <c r="HKS2" s="28"/>
      <c r="HKT2" s="28"/>
      <c r="HKU2" s="359"/>
      <c r="HKV2" s="24"/>
      <c r="HKW2" s="24"/>
      <c r="HKX2" s="359"/>
      <c r="HKY2" s="360"/>
      <c r="HKZ2" s="26"/>
      <c r="HLA2" s="413"/>
      <c r="HLB2" s="413"/>
      <c r="HLC2" s="413"/>
      <c r="HLD2" s="413"/>
      <c r="HLE2" s="414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13"/>
      <c r="HLS2" s="360"/>
      <c r="HLT2" s="360"/>
      <c r="HLU2" s="360"/>
      <c r="HLV2" s="360"/>
      <c r="HLW2" s="360"/>
      <c r="HLX2" s="360"/>
      <c r="HLY2" s="360"/>
      <c r="HLZ2" s="360"/>
      <c r="HMA2" s="413"/>
      <c r="HMB2" s="413"/>
      <c r="HMC2" s="413"/>
      <c r="HMD2" s="413"/>
      <c r="HME2" s="360"/>
      <c r="HMF2" s="360"/>
      <c r="HMG2" s="360"/>
      <c r="HMH2" s="359"/>
      <c r="HMI2" s="359"/>
      <c r="HMJ2" s="359"/>
      <c r="HMK2" s="359"/>
      <c r="HML2" s="359"/>
      <c r="HMM2" s="359"/>
      <c r="HMN2" s="359"/>
      <c r="HMO2" s="359"/>
      <c r="HMP2" s="359"/>
      <c r="HMQ2" s="28"/>
      <c r="HMR2" s="359"/>
      <c r="HMS2" s="359"/>
      <c r="HMT2" s="359"/>
      <c r="HMU2" s="359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59"/>
      <c r="HNQ2" s="359"/>
      <c r="HNR2" s="359"/>
      <c r="HNS2" s="359"/>
      <c r="HNT2" s="359"/>
      <c r="HNU2" s="359"/>
      <c r="HNV2" s="359"/>
      <c r="HNW2" s="359"/>
      <c r="HNX2" s="359"/>
      <c r="HNY2" s="359"/>
      <c r="HNZ2" s="359"/>
      <c r="HOA2" s="359"/>
      <c r="HOB2" s="359"/>
      <c r="HOC2" s="359"/>
      <c r="HOD2" s="359"/>
      <c r="HOE2" s="359"/>
      <c r="HOF2" s="359"/>
      <c r="HOG2" s="359"/>
      <c r="HOH2" s="359"/>
      <c r="HOI2" s="359"/>
      <c r="HOJ2" s="246"/>
      <c r="HOK2" s="359"/>
      <c r="HOL2" s="359"/>
      <c r="HOM2" s="359"/>
      <c r="HON2" s="359"/>
      <c r="HOO2" s="359"/>
      <c r="HOP2" s="359"/>
      <c r="HOQ2" s="359"/>
      <c r="HOR2" s="359"/>
      <c r="HOS2" s="359"/>
      <c r="HOT2" s="359"/>
      <c r="HOU2" s="359"/>
      <c r="HOV2" s="359"/>
      <c r="HOW2" s="359"/>
      <c r="HOX2" s="28"/>
      <c r="HOY2" s="28"/>
      <c r="HOZ2" s="28"/>
      <c r="HPA2" s="28"/>
      <c r="HPB2" s="359"/>
      <c r="HPC2" s="359"/>
      <c r="HPD2" s="359"/>
      <c r="HPE2" s="247"/>
      <c r="HPF2" s="359"/>
      <c r="HPG2" s="28"/>
      <c r="HPH2" s="359"/>
      <c r="HPI2" s="359"/>
      <c r="HPJ2" s="359"/>
      <c r="HPK2" s="359"/>
      <c r="HPL2" s="359"/>
      <c r="HPM2" s="359"/>
      <c r="HPN2" s="283"/>
      <c r="HPO2" s="283"/>
      <c r="HPP2" s="28"/>
      <c r="HPQ2" s="28"/>
      <c r="HPR2" s="28"/>
      <c r="HPS2" s="28"/>
      <c r="HPT2" s="28"/>
      <c r="HPU2" s="359"/>
      <c r="HPV2" s="24"/>
      <c r="HPW2" s="24"/>
      <c r="HPX2" s="359"/>
      <c r="HPY2" s="360"/>
      <c r="HPZ2" s="26"/>
      <c r="HQA2" s="413"/>
      <c r="HQB2" s="413"/>
      <c r="HQC2" s="413"/>
      <c r="HQD2" s="413"/>
      <c r="HQE2" s="414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13"/>
      <c r="HQS2" s="360"/>
      <c r="HQT2" s="360"/>
      <c r="HQU2" s="360"/>
      <c r="HQV2" s="360"/>
      <c r="HQW2" s="360"/>
      <c r="HQX2" s="360"/>
      <c r="HQY2" s="360"/>
      <c r="HQZ2" s="360"/>
      <c r="HRA2" s="413"/>
      <c r="HRB2" s="413"/>
      <c r="HRC2" s="413"/>
      <c r="HRD2" s="413"/>
      <c r="HRE2" s="360"/>
      <c r="HRF2" s="360"/>
      <c r="HRG2" s="360"/>
      <c r="HRH2" s="359"/>
      <c r="HRI2" s="359"/>
      <c r="HRJ2" s="359"/>
      <c r="HRK2" s="359"/>
      <c r="HRL2" s="359"/>
      <c r="HRM2" s="359"/>
      <c r="HRN2" s="359"/>
      <c r="HRO2" s="359"/>
      <c r="HRP2" s="359"/>
      <c r="HRQ2" s="28"/>
      <c r="HRR2" s="359"/>
      <c r="HRS2" s="359"/>
      <c r="HRT2" s="359"/>
      <c r="HRU2" s="359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59"/>
      <c r="HSQ2" s="359"/>
      <c r="HSR2" s="359"/>
      <c r="HSS2" s="359"/>
      <c r="HST2" s="359"/>
      <c r="HSU2" s="359"/>
      <c r="HSV2" s="359"/>
      <c r="HSW2" s="359"/>
      <c r="HSX2" s="359"/>
      <c r="HSY2" s="359"/>
      <c r="HSZ2" s="359"/>
      <c r="HTA2" s="359"/>
      <c r="HTB2" s="359"/>
      <c r="HTC2" s="359"/>
      <c r="HTD2" s="359"/>
      <c r="HTE2" s="359"/>
      <c r="HTF2" s="359"/>
      <c r="HTG2" s="359"/>
      <c r="HTH2" s="359"/>
      <c r="HTI2" s="359"/>
      <c r="HTJ2" s="246"/>
      <c r="HTK2" s="359"/>
      <c r="HTL2" s="359"/>
      <c r="HTM2" s="359"/>
      <c r="HTN2" s="359"/>
      <c r="HTO2" s="359"/>
      <c r="HTP2" s="359"/>
      <c r="HTQ2" s="359"/>
      <c r="HTR2" s="359"/>
      <c r="HTS2" s="359"/>
      <c r="HTT2" s="359"/>
      <c r="HTU2" s="359"/>
      <c r="HTV2" s="359"/>
      <c r="HTW2" s="359"/>
      <c r="HTX2" s="28"/>
      <c r="HTY2" s="28"/>
      <c r="HTZ2" s="28"/>
      <c r="HUA2" s="28"/>
      <c r="HUB2" s="359"/>
      <c r="HUC2" s="359"/>
      <c r="HUD2" s="359"/>
      <c r="HUE2" s="247"/>
      <c r="HUF2" s="359"/>
      <c r="HUG2" s="28"/>
      <c r="HUH2" s="359"/>
      <c r="HUI2" s="359"/>
      <c r="HUJ2" s="359"/>
      <c r="HUK2" s="359"/>
      <c r="HUL2" s="359"/>
      <c r="HUM2" s="359"/>
      <c r="HUN2" s="283"/>
      <c r="HUO2" s="283"/>
      <c r="HUP2" s="28"/>
      <c r="HUQ2" s="28"/>
      <c r="HUR2" s="28"/>
      <c r="HUS2" s="28"/>
      <c r="HUT2" s="28"/>
      <c r="HUU2" s="359"/>
      <c r="HUV2" s="24"/>
      <c r="HUW2" s="24"/>
      <c r="HUX2" s="359"/>
      <c r="HUY2" s="360"/>
      <c r="HUZ2" s="26"/>
      <c r="HVA2" s="413"/>
      <c r="HVB2" s="413"/>
      <c r="HVC2" s="413"/>
      <c r="HVD2" s="413"/>
      <c r="HVE2" s="414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13"/>
      <c r="HVS2" s="360"/>
      <c r="HVT2" s="360"/>
      <c r="HVU2" s="360"/>
      <c r="HVV2" s="360"/>
      <c r="HVW2" s="360"/>
      <c r="HVX2" s="360"/>
      <c r="HVY2" s="360"/>
      <c r="HVZ2" s="360"/>
      <c r="HWA2" s="413"/>
      <c r="HWB2" s="413"/>
      <c r="HWC2" s="413"/>
      <c r="HWD2" s="413"/>
      <c r="HWE2" s="360"/>
      <c r="HWF2" s="360"/>
      <c r="HWG2" s="360"/>
      <c r="HWH2" s="359"/>
      <c r="HWI2" s="359"/>
      <c r="HWJ2" s="359"/>
      <c r="HWK2" s="359"/>
      <c r="HWL2" s="359"/>
      <c r="HWM2" s="359"/>
      <c r="HWN2" s="359"/>
      <c r="HWO2" s="359"/>
      <c r="HWP2" s="359"/>
      <c r="HWQ2" s="28"/>
      <c r="HWR2" s="359"/>
      <c r="HWS2" s="359"/>
      <c r="HWT2" s="359"/>
      <c r="HWU2" s="359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59"/>
      <c r="HXQ2" s="359"/>
      <c r="HXR2" s="359"/>
      <c r="HXS2" s="359"/>
      <c r="HXT2" s="359"/>
      <c r="HXU2" s="359"/>
      <c r="HXV2" s="359"/>
      <c r="HXW2" s="359"/>
      <c r="HXX2" s="359"/>
      <c r="HXY2" s="359"/>
      <c r="HXZ2" s="359"/>
      <c r="HYA2" s="359"/>
      <c r="HYB2" s="359"/>
      <c r="HYC2" s="359"/>
      <c r="HYD2" s="359"/>
      <c r="HYE2" s="359"/>
      <c r="HYF2" s="359"/>
      <c r="HYG2" s="359"/>
      <c r="HYH2" s="359"/>
      <c r="HYI2" s="359"/>
      <c r="HYJ2" s="246"/>
      <c r="HYK2" s="359"/>
      <c r="HYL2" s="359"/>
      <c r="HYM2" s="359"/>
      <c r="HYN2" s="359"/>
      <c r="HYO2" s="359"/>
      <c r="HYP2" s="359"/>
      <c r="HYQ2" s="359"/>
      <c r="HYR2" s="359"/>
      <c r="HYS2" s="359"/>
      <c r="HYT2" s="359"/>
      <c r="HYU2" s="359"/>
      <c r="HYV2" s="359"/>
      <c r="HYW2" s="359"/>
      <c r="HYX2" s="28"/>
      <c r="HYY2" s="28"/>
      <c r="HYZ2" s="28"/>
      <c r="HZA2" s="28"/>
      <c r="HZB2" s="359"/>
      <c r="HZC2" s="359"/>
      <c r="HZD2" s="359"/>
      <c r="HZE2" s="247"/>
      <c r="HZF2" s="359"/>
      <c r="HZG2" s="28"/>
      <c r="HZH2" s="359"/>
      <c r="HZI2" s="359"/>
      <c r="HZJ2" s="359"/>
      <c r="HZK2" s="359"/>
      <c r="HZL2" s="359"/>
      <c r="HZM2" s="359"/>
      <c r="HZN2" s="283"/>
      <c r="HZO2" s="283"/>
      <c r="HZP2" s="28"/>
      <c r="HZQ2" s="28"/>
      <c r="HZR2" s="28"/>
      <c r="HZS2" s="28"/>
      <c r="HZT2" s="28"/>
      <c r="HZU2" s="359"/>
      <c r="HZV2" s="24"/>
      <c r="HZW2" s="24"/>
      <c r="HZX2" s="359"/>
      <c r="HZY2" s="360"/>
      <c r="HZZ2" s="26"/>
      <c r="IAA2" s="413"/>
      <c r="IAB2" s="413"/>
      <c r="IAC2" s="413"/>
      <c r="IAD2" s="413"/>
      <c r="IAE2" s="414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13"/>
      <c r="IAS2" s="360"/>
      <c r="IAT2" s="360"/>
      <c r="IAU2" s="360"/>
      <c r="IAV2" s="360"/>
      <c r="IAW2" s="360"/>
      <c r="IAX2" s="360"/>
      <c r="IAY2" s="360"/>
      <c r="IAZ2" s="360"/>
      <c r="IBA2" s="413"/>
      <c r="IBB2" s="413"/>
      <c r="IBC2" s="413"/>
      <c r="IBD2" s="413"/>
      <c r="IBE2" s="360"/>
      <c r="IBF2" s="360"/>
      <c r="IBG2" s="360"/>
      <c r="IBH2" s="359"/>
      <c r="IBI2" s="359"/>
      <c r="IBJ2" s="359"/>
      <c r="IBK2" s="359"/>
      <c r="IBL2" s="359"/>
      <c r="IBM2" s="359"/>
      <c r="IBN2" s="359"/>
      <c r="IBO2" s="359"/>
      <c r="IBP2" s="359"/>
      <c r="IBQ2" s="28"/>
      <c r="IBR2" s="359"/>
      <c r="IBS2" s="359"/>
      <c r="IBT2" s="359"/>
      <c r="IBU2" s="359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59"/>
      <c r="ICQ2" s="359"/>
      <c r="ICR2" s="359"/>
      <c r="ICS2" s="359"/>
      <c r="ICT2" s="359"/>
      <c r="ICU2" s="359"/>
      <c r="ICV2" s="359"/>
      <c r="ICW2" s="359"/>
      <c r="ICX2" s="359"/>
      <c r="ICY2" s="359"/>
      <c r="ICZ2" s="359"/>
      <c r="IDA2" s="359"/>
      <c r="IDB2" s="359"/>
      <c r="IDC2" s="359"/>
      <c r="IDD2" s="359"/>
      <c r="IDE2" s="359"/>
      <c r="IDF2" s="359"/>
      <c r="IDG2" s="359"/>
      <c r="IDH2" s="359"/>
      <c r="IDI2" s="359"/>
      <c r="IDJ2" s="246"/>
      <c r="IDK2" s="359"/>
      <c r="IDL2" s="359"/>
      <c r="IDM2" s="359"/>
      <c r="IDN2" s="359"/>
      <c r="IDO2" s="359"/>
      <c r="IDP2" s="359"/>
      <c r="IDQ2" s="359"/>
      <c r="IDR2" s="359"/>
      <c r="IDS2" s="359"/>
      <c r="IDT2" s="359"/>
      <c r="IDU2" s="359"/>
      <c r="IDV2" s="359"/>
      <c r="IDW2" s="359"/>
      <c r="IDX2" s="28"/>
      <c r="IDY2" s="28"/>
      <c r="IDZ2" s="28"/>
      <c r="IEA2" s="28"/>
      <c r="IEB2" s="359"/>
      <c r="IEC2" s="359"/>
      <c r="IED2" s="359"/>
      <c r="IEE2" s="247"/>
      <c r="IEF2" s="359"/>
      <c r="IEG2" s="28"/>
      <c r="IEH2" s="359"/>
      <c r="IEI2" s="359"/>
      <c r="IEJ2" s="359"/>
      <c r="IEK2" s="359"/>
      <c r="IEL2" s="359"/>
      <c r="IEM2" s="359"/>
      <c r="IEN2" s="283"/>
      <c r="IEO2" s="283"/>
      <c r="IEP2" s="28"/>
      <c r="IEQ2" s="28"/>
      <c r="IER2" s="28"/>
      <c r="IES2" s="28"/>
      <c r="IET2" s="28"/>
      <c r="IEU2" s="359"/>
      <c r="IEV2" s="24"/>
      <c r="IEW2" s="24"/>
      <c r="IEX2" s="359"/>
      <c r="IEY2" s="360"/>
      <c r="IEZ2" s="26"/>
      <c r="IFA2" s="413"/>
      <c r="IFB2" s="413"/>
      <c r="IFC2" s="413"/>
      <c r="IFD2" s="413"/>
      <c r="IFE2" s="414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13"/>
      <c r="IFS2" s="360"/>
      <c r="IFT2" s="360"/>
      <c r="IFU2" s="360"/>
      <c r="IFV2" s="360"/>
      <c r="IFW2" s="360"/>
      <c r="IFX2" s="360"/>
      <c r="IFY2" s="360"/>
      <c r="IFZ2" s="360"/>
      <c r="IGA2" s="413"/>
      <c r="IGB2" s="413"/>
      <c r="IGC2" s="413"/>
      <c r="IGD2" s="413"/>
      <c r="IGE2" s="360"/>
      <c r="IGF2" s="360"/>
      <c r="IGG2" s="360"/>
      <c r="IGH2" s="359"/>
      <c r="IGI2" s="359"/>
      <c r="IGJ2" s="359"/>
      <c r="IGK2" s="359"/>
      <c r="IGL2" s="359"/>
      <c r="IGM2" s="359"/>
      <c r="IGN2" s="359"/>
      <c r="IGO2" s="359"/>
      <c r="IGP2" s="359"/>
      <c r="IGQ2" s="28"/>
      <c r="IGR2" s="359"/>
      <c r="IGS2" s="359"/>
      <c r="IGT2" s="359"/>
      <c r="IGU2" s="359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59"/>
      <c r="IHQ2" s="359"/>
      <c r="IHR2" s="359"/>
      <c r="IHS2" s="359"/>
      <c r="IHT2" s="359"/>
      <c r="IHU2" s="359"/>
      <c r="IHV2" s="359"/>
      <c r="IHW2" s="359"/>
      <c r="IHX2" s="359"/>
      <c r="IHY2" s="359"/>
      <c r="IHZ2" s="359"/>
      <c r="IIA2" s="359"/>
      <c r="IIB2" s="359"/>
      <c r="IIC2" s="359"/>
      <c r="IID2" s="359"/>
      <c r="IIE2" s="359"/>
      <c r="IIF2" s="359"/>
      <c r="IIG2" s="359"/>
      <c r="IIH2" s="359"/>
      <c r="III2" s="359"/>
      <c r="IIJ2" s="246"/>
      <c r="IIK2" s="359"/>
      <c r="IIL2" s="359"/>
      <c r="IIM2" s="359"/>
      <c r="IIN2" s="359"/>
      <c r="IIO2" s="359"/>
      <c r="IIP2" s="359"/>
      <c r="IIQ2" s="359"/>
      <c r="IIR2" s="359"/>
      <c r="IIS2" s="359"/>
      <c r="IIT2" s="359"/>
      <c r="IIU2" s="359"/>
      <c r="IIV2" s="359"/>
      <c r="IIW2" s="359"/>
      <c r="IIX2" s="28"/>
      <c r="IIY2" s="28"/>
      <c r="IIZ2" s="28"/>
      <c r="IJA2" s="28"/>
      <c r="IJB2" s="359"/>
      <c r="IJC2" s="359"/>
      <c r="IJD2" s="359"/>
      <c r="IJE2" s="247"/>
      <c r="IJF2" s="359"/>
      <c r="IJG2" s="28"/>
      <c r="IJH2" s="359"/>
      <c r="IJI2" s="359"/>
      <c r="IJJ2" s="359"/>
      <c r="IJK2" s="359"/>
      <c r="IJL2" s="359"/>
      <c r="IJM2" s="359"/>
      <c r="IJN2" s="283"/>
      <c r="IJO2" s="283"/>
      <c r="IJP2" s="28"/>
      <c r="IJQ2" s="28"/>
      <c r="IJR2" s="28"/>
      <c r="IJS2" s="28"/>
      <c r="IJT2" s="28"/>
      <c r="IJU2" s="359"/>
      <c r="IJV2" s="24"/>
      <c r="IJW2" s="24"/>
      <c r="IJX2" s="359"/>
      <c r="IJY2" s="360"/>
      <c r="IJZ2" s="26"/>
      <c r="IKA2" s="413"/>
      <c r="IKB2" s="413"/>
      <c r="IKC2" s="413"/>
      <c r="IKD2" s="413"/>
      <c r="IKE2" s="414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13"/>
      <c r="IKS2" s="360"/>
      <c r="IKT2" s="360"/>
      <c r="IKU2" s="360"/>
      <c r="IKV2" s="360"/>
      <c r="IKW2" s="360"/>
      <c r="IKX2" s="360"/>
      <c r="IKY2" s="360"/>
      <c r="IKZ2" s="360"/>
      <c r="ILA2" s="413"/>
      <c r="ILB2" s="413"/>
      <c r="ILC2" s="413"/>
      <c r="ILD2" s="413"/>
      <c r="ILE2" s="360"/>
      <c r="ILF2" s="360"/>
      <c r="ILG2" s="360"/>
      <c r="ILH2" s="359"/>
      <c r="ILI2" s="359"/>
      <c r="ILJ2" s="359"/>
      <c r="ILK2" s="359"/>
      <c r="ILL2" s="359"/>
      <c r="ILM2" s="359"/>
      <c r="ILN2" s="359"/>
      <c r="ILO2" s="359"/>
      <c r="ILP2" s="359"/>
      <c r="ILQ2" s="28"/>
      <c r="ILR2" s="359"/>
      <c r="ILS2" s="359"/>
      <c r="ILT2" s="359"/>
      <c r="ILU2" s="359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59"/>
      <c r="IMQ2" s="359"/>
      <c r="IMR2" s="359"/>
      <c r="IMS2" s="359"/>
      <c r="IMT2" s="359"/>
      <c r="IMU2" s="359"/>
      <c r="IMV2" s="359"/>
      <c r="IMW2" s="359"/>
      <c r="IMX2" s="359"/>
      <c r="IMY2" s="359"/>
      <c r="IMZ2" s="359"/>
      <c r="INA2" s="359"/>
      <c r="INB2" s="359"/>
      <c r="INC2" s="359"/>
      <c r="IND2" s="359"/>
      <c r="INE2" s="359"/>
      <c r="INF2" s="359"/>
      <c r="ING2" s="359"/>
      <c r="INH2" s="359"/>
      <c r="INI2" s="359"/>
      <c r="INJ2" s="246"/>
      <c r="INK2" s="359"/>
      <c r="INL2" s="359"/>
      <c r="INM2" s="359"/>
      <c r="INN2" s="359"/>
      <c r="INO2" s="359"/>
      <c r="INP2" s="359"/>
      <c r="INQ2" s="359"/>
      <c r="INR2" s="359"/>
      <c r="INS2" s="359"/>
      <c r="INT2" s="359"/>
      <c r="INU2" s="359"/>
      <c r="INV2" s="359"/>
      <c r="INW2" s="359"/>
      <c r="INX2" s="28"/>
      <c r="INY2" s="28"/>
      <c r="INZ2" s="28"/>
      <c r="IOA2" s="28"/>
      <c r="IOB2" s="359"/>
      <c r="IOC2" s="359"/>
      <c r="IOD2" s="359"/>
      <c r="IOE2" s="247"/>
      <c r="IOF2" s="359"/>
      <c r="IOG2" s="28"/>
      <c r="IOH2" s="359"/>
      <c r="IOI2" s="359"/>
      <c r="IOJ2" s="359"/>
      <c r="IOK2" s="359"/>
      <c r="IOL2" s="359"/>
      <c r="IOM2" s="359"/>
      <c r="ION2" s="283"/>
      <c r="IOO2" s="283"/>
      <c r="IOP2" s="28"/>
      <c r="IOQ2" s="28"/>
      <c r="IOR2" s="28"/>
      <c r="IOS2" s="28"/>
      <c r="IOT2" s="28"/>
      <c r="IOU2" s="359"/>
      <c r="IOV2" s="24"/>
      <c r="IOW2" s="24"/>
      <c r="IOX2" s="359"/>
      <c r="IOY2" s="360"/>
      <c r="IOZ2" s="26"/>
      <c r="IPA2" s="413"/>
      <c r="IPB2" s="413"/>
      <c r="IPC2" s="413"/>
      <c r="IPD2" s="413"/>
      <c r="IPE2" s="414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13"/>
      <c r="IPS2" s="360"/>
      <c r="IPT2" s="360"/>
      <c r="IPU2" s="360"/>
      <c r="IPV2" s="360"/>
      <c r="IPW2" s="360"/>
      <c r="IPX2" s="360"/>
      <c r="IPY2" s="360"/>
      <c r="IPZ2" s="360"/>
      <c r="IQA2" s="413"/>
      <c r="IQB2" s="413"/>
      <c r="IQC2" s="413"/>
      <c r="IQD2" s="413"/>
      <c r="IQE2" s="360"/>
      <c r="IQF2" s="360"/>
      <c r="IQG2" s="360"/>
      <c r="IQH2" s="359"/>
      <c r="IQI2" s="359"/>
      <c r="IQJ2" s="359"/>
      <c r="IQK2" s="359"/>
      <c r="IQL2" s="359"/>
      <c r="IQM2" s="359"/>
      <c r="IQN2" s="359"/>
      <c r="IQO2" s="359"/>
      <c r="IQP2" s="359"/>
      <c r="IQQ2" s="28"/>
      <c r="IQR2" s="359"/>
      <c r="IQS2" s="359"/>
      <c r="IQT2" s="359"/>
      <c r="IQU2" s="359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59"/>
      <c r="IRQ2" s="359"/>
      <c r="IRR2" s="359"/>
      <c r="IRS2" s="359"/>
      <c r="IRT2" s="359"/>
      <c r="IRU2" s="359"/>
      <c r="IRV2" s="359"/>
      <c r="IRW2" s="359"/>
      <c r="IRX2" s="359"/>
      <c r="IRY2" s="359"/>
      <c r="IRZ2" s="359"/>
      <c r="ISA2" s="359"/>
      <c r="ISB2" s="359"/>
      <c r="ISC2" s="359"/>
      <c r="ISD2" s="359"/>
      <c r="ISE2" s="359"/>
      <c r="ISF2" s="359"/>
      <c r="ISG2" s="359"/>
      <c r="ISH2" s="359"/>
      <c r="ISI2" s="359"/>
      <c r="ISJ2" s="246"/>
      <c r="ISK2" s="359"/>
      <c r="ISL2" s="359"/>
      <c r="ISM2" s="359"/>
      <c r="ISN2" s="359"/>
      <c r="ISO2" s="359"/>
      <c r="ISP2" s="359"/>
      <c r="ISQ2" s="359"/>
      <c r="ISR2" s="359"/>
      <c r="ISS2" s="359"/>
      <c r="IST2" s="359"/>
      <c r="ISU2" s="359"/>
      <c r="ISV2" s="359"/>
      <c r="ISW2" s="359"/>
      <c r="ISX2" s="28"/>
      <c r="ISY2" s="28"/>
      <c r="ISZ2" s="28"/>
      <c r="ITA2" s="28"/>
      <c r="ITB2" s="359"/>
      <c r="ITC2" s="359"/>
      <c r="ITD2" s="359"/>
      <c r="ITE2" s="247"/>
      <c r="ITF2" s="359"/>
      <c r="ITG2" s="28"/>
      <c r="ITH2" s="359"/>
      <c r="ITI2" s="359"/>
      <c r="ITJ2" s="359"/>
      <c r="ITK2" s="359"/>
      <c r="ITL2" s="359"/>
      <c r="ITM2" s="359"/>
      <c r="ITN2" s="283"/>
      <c r="ITO2" s="283"/>
      <c r="ITP2" s="28"/>
      <c r="ITQ2" s="28"/>
      <c r="ITR2" s="28"/>
      <c r="ITS2" s="28"/>
      <c r="ITT2" s="28"/>
      <c r="ITU2" s="359"/>
      <c r="ITV2" s="24"/>
      <c r="ITW2" s="24"/>
      <c r="ITX2" s="359"/>
      <c r="ITY2" s="360"/>
      <c r="ITZ2" s="26"/>
      <c r="IUA2" s="413"/>
      <c r="IUB2" s="413"/>
      <c r="IUC2" s="413"/>
      <c r="IUD2" s="413"/>
      <c r="IUE2" s="414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13"/>
      <c r="IUS2" s="360"/>
      <c r="IUT2" s="360"/>
      <c r="IUU2" s="360"/>
      <c r="IUV2" s="360"/>
      <c r="IUW2" s="360"/>
      <c r="IUX2" s="360"/>
      <c r="IUY2" s="360"/>
      <c r="IUZ2" s="360"/>
      <c r="IVA2" s="413"/>
      <c r="IVB2" s="413"/>
      <c r="IVC2" s="413"/>
      <c r="IVD2" s="413"/>
      <c r="IVE2" s="360"/>
      <c r="IVF2" s="360"/>
      <c r="IVG2" s="360"/>
      <c r="IVH2" s="359"/>
      <c r="IVI2" s="359"/>
      <c r="IVJ2" s="359"/>
      <c r="IVK2" s="359"/>
      <c r="IVL2" s="359"/>
      <c r="IVM2" s="359"/>
      <c r="IVN2" s="359"/>
      <c r="IVO2" s="359"/>
      <c r="IVP2" s="359"/>
      <c r="IVQ2" s="28"/>
      <c r="IVR2" s="359"/>
      <c r="IVS2" s="359"/>
      <c r="IVT2" s="359"/>
      <c r="IVU2" s="359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59"/>
      <c r="IWQ2" s="359"/>
      <c r="IWR2" s="359"/>
      <c r="IWS2" s="359"/>
      <c r="IWT2" s="359"/>
      <c r="IWU2" s="359"/>
      <c r="IWV2" s="359"/>
      <c r="IWW2" s="359"/>
      <c r="IWX2" s="359"/>
      <c r="IWY2" s="359"/>
      <c r="IWZ2" s="359"/>
      <c r="IXA2" s="359"/>
      <c r="IXB2" s="359"/>
      <c r="IXC2" s="359"/>
      <c r="IXD2" s="359"/>
      <c r="IXE2" s="359"/>
      <c r="IXF2" s="359"/>
      <c r="IXG2" s="359"/>
      <c r="IXH2" s="359"/>
      <c r="IXI2" s="359"/>
      <c r="IXJ2" s="246"/>
      <c r="IXK2" s="359"/>
      <c r="IXL2" s="359"/>
      <c r="IXM2" s="359"/>
      <c r="IXN2" s="359"/>
      <c r="IXO2" s="359"/>
      <c r="IXP2" s="359"/>
      <c r="IXQ2" s="359"/>
      <c r="IXR2" s="359"/>
      <c r="IXS2" s="359"/>
      <c r="IXT2" s="359"/>
      <c r="IXU2" s="359"/>
      <c r="IXV2" s="359"/>
      <c r="IXW2" s="359"/>
      <c r="IXX2" s="28"/>
      <c r="IXY2" s="28"/>
      <c r="IXZ2" s="28"/>
      <c r="IYA2" s="28"/>
      <c r="IYB2" s="359"/>
      <c r="IYC2" s="359"/>
      <c r="IYD2" s="359"/>
      <c r="IYE2" s="247"/>
      <c r="IYF2" s="359"/>
      <c r="IYG2" s="28"/>
      <c r="IYH2" s="359"/>
      <c r="IYI2" s="359"/>
      <c r="IYJ2" s="359"/>
      <c r="IYK2" s="359"/>
      <c r="IYL2" s="359"/>
      <c r="IYM2" s="359"/>
      <c r="IYN2" s="283"/>
      <c r="IYO2" s="283"/>
      <c r="IYP2" s="28"/>
      <c r="IYQ2" s="28"/>
      <c r="IYR2" s="28"/>
      <c r="IYS2" s="28"/>
      <c r="IYT2" s="28"/>
      <c r="IYU2" s="359"/>
      <c r="IYV2" s="24"/>
      <c r="IYW2" s="24"/>
      <c r="IYX2" s="359"/>
      <c r="IYY2" s="360"/>
      <c r="IYZ2" s="26"/>
      <c r="IZA2" s="413"/>
      <c r="IZB2" s="413"/>
      <c r="IZC2" s="413"/>
      <c r="IZD2" s="413"/>
      <c r="IZE2" s="414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13"/>
      <c r="IZS2" s="360"/>
      <c r="IZT2" s="360"/>
      <c r="IZU2" s="360"/>
      <c r="IZV2" s="360"/>
      <c r="IZW2" s="360"/>
      <c r="IZX2" s="360"/>
      <c r="IZY2" s="360"/>
      <c r="IZZ2" s="360"/>
      <c r="JAA2" s="413"/>
      <c r="JAB2" s="413"/>
      <c r="JAC2" s="413"/>
      <c r="JAD2" s="413"/>
      <c r="JAE2" s="360"/>
      <c r="JAF2" s="360"/>
      <c r="JAG2" s="360"/>
      <c r="JAH2" s="359"/>
      <c r="JAI2" s="359"/>
      <c r="JAJ2" s="359"/>
      <c r="JAK2" s="359"/>
      <c r="JAL2" s="359"/>
      <c r="JAM2" s="359"/>
      <c r="JAN2" s="359"/>
      <c r="JAO2" s="359"/>
      <c r="JAP2" s="359"/>
      <c r="JAQ2" s="28"/>
      <c r="JAR2" s="359"/>
      <c r="JAS2" s="359"/>
      <c r="JAT2" s="359"/>
      <c r="JAU2" s="359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59"/>
      <c r="JBQ2" s="359"/>
      <c r="JBR2" s="359"/>
      <c r="JBS2" s="359"/>
      <c r="JBT2" s="359"/>
      <c r="JBU2" s="359"/>
      <c r="JBV2" s="359"/>
      <c r="JBW2" s="359"/>
      <c r="JBX2" s="359"/>
      <c r="JBY2" s="359"/>
      <c r="JBZ2" s="359"/>
      <c r="JCA2" s="359"/>
      <c r="JCB2" s="359"/>
      <c r="JCC2" s="359"/>
      <c r="JCD2" s="359"/>
      <c r="JCE2" s="359"/>
      <c r="JCF2" s="359"/>
      <c r="JCG2" s="359"/>
      <c r="JCH2" s="359"/>
      <c r="JCI2" s="359"/>
      <c r="JCJ2" s="246"/>
      <c r="JCK2" s="359"/>
      <c r="JCL2" s="359"/>
      <c r="JCM2" s="359"/>
      <c r="JCN2" s="359"/>
      <c r="JCO2" s="359"/>
      <c r="JCP2" s="359"/>
      <c r="JCQ2" s="359"/>
      <c r="JCR2" s="359"/>
      <c r="JCS2" s="359"/>
      <c r="JCT2" s="359"/>
      <c r="JCU2" s="359"/>
      <c r="JCV2" s="359"/>
      <c r="JCW2" s="359"/>
      <c r="JCX2" s="28"/>
      <c r="JCY2" s="28"/>
      <c r="JCZ2" s="28"/>
      <c r="JDA2" s="28"/>
      <c r="JDB2" s="359"/>
      <c r="JDC2" s="359"/>
      <c r="JDD2" s="359"/>
      <c r="JDE2" s="247"/>
      <c r="JDF2" s="359"/>
      <c r="JDG2" s="28"/>
      <c r="JDH2" s="359"/>
      <c r="JDI2" s="359"/>
      <c r="JDJ2" s="359"/>
      <c r="JDK2" s="359"/>
      <c r="JDL2" s="359"/>
      <c r="JDM2" s="359"/>
      <c r="JDN2" s="283"/>
      <c r="JDO2" s="283"/>
      <c r="JDP2" s="28"/>
      <c r="JDQ2" s="28"/>
      <c r="JDR2" s="28"/>
      <c r="JDS2" s="28"/>
      <c r="JDT2" s="28"/>
      <c r="JDU2" s="359"/>
      <c r="JDV2" s="24"/>
      <c r="JDW2" s="24"/>
      <c r="JDX2" s="359"/>
      <c r="JDY2" s="360"/>
      <c r="JDZ2" s="26"/>
      <c r="JEA2" s="413"/>
      <c r="JEB2" s="413"/>
      <c r="JEC2" s="413"/>
      <c r="JED2" s="413"/>
      <c r="JEE2" s="414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13"/>
      <c r="JES2" s="360"/>
      <c r="JET2" s="360"/>
      <c r="JEU2" s="360"/>
      <c r="JEV2" s="360"/>
      <c r="JEW2" s="360"/>
      <c r="JEX2" s="360"/>
      <c r="JEY2" s="360"/>
      <c r="JEZ2" s="360"/>
      <c r="JFA2" s="413"/>
      <c r="JFB2" s="413"/>
      <c r="JFC2" s="413"/>
      <c r="JFD2" s="413"/>
      <c r="JFE2" s="360"/>
      <c r="JFF2" s="360"/>
      <c r="JFG2" s="360"/>
      <c r="JFH2" s="359"/>
      <c r="JFI2" s="359"/>
      <c r="JFJ2" s="359"/>
      <c r="JFK2" s="359"/>
      <c r="JFL2" s="359"/>
      <c r="JFM2" s="359"/>
      <c r="JFN2" s="359"/>
      <c r="JFO2" s="359"/>
      <c r="JFP2" s="359"/>
      <c r="JFQ2" s="28"/>
      <c r="JFR2" s="359"/>
      <c r="JFS2" s="359"/>
      <c r="JFT2" s="359"/>
      <c r="JFU2" s="359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59"/>
      <c r="JGQ2" s="359"/>
      <c r="JGR2" s="359"/>
      <c r="JGS2" s="359"/>
      <c r="JGT2" s="359"/>
      <c r="JGU2" s="359"/>
      <c r="JGV2" s="359"/>
      <c r="JGW2" s="359"/>
      <c r="JGX2" s="359"/>
      <c r="JGY2" s="359"/>
      <c r="JGZ2" s="359"/>
      <c r="JHA2" s="359"/>
      <c r="JHB2" s="359"/>
      <c r="JHC2" s="359"/>
      <c r="JHD2" s="359"/>
      <c r="JHE2" s="359"/>
      <c r="JHF2" s="359"/>
      <c r="JHG2" s="359"/>
      <c r="JHH2" s="359"/>
      <c r="JHI2" s="359"/>
      <c r="JHJ2" s="246"/>
      <c r="JHK2" s="359"/>
      <c r="JHL2" s="359"/>
      <c r="JHM2" s="359"/>
      <c r="JHN2" s="359"/>
      <c r="JHO2" s="359"/>
      <c r="JHP2" s="359"/>
      <c r="JHQ2" s="359"/>
      <c r="JHR2" s="359"/>
      <c r="JHS2" s="359"/>
      <c r="JHT2" s="359"/>
      <c r="JHU2" s="359"/>
      <c r="JHV2" s="359"/>
      <c r="JHW2" s="359"/>
      <c r="JHX2" s="28"/>
      <c r="JHY2" s="28"/>
      <c r="JHZ2" s="28"/>
      <c r="JIA2" s="28"/>
      <c r="JIB2" s="359"/>
      <c r="JIC2" s="359"/>
      <c r="JID2" s="359"/>
      <c r="JIE2" s="247"/>
      <c r="JIF2" s="359"/>
      <c r="JIG2" s="28"/>
      <c r="JIH2" s="359"/>
      <c r="JII2" s="359"/>
      <c r="JIJ2" s="359"/>
      <c r="JIK2" s="359"/>
      <c r="JIL2" s="359"/>
      <c r="JIM2" s="359"/>
      <c r="JIN2" s="283"/>
      <c r="JIO2" s="283"/>
      <c r="JIP2" s="28"/>
      <c r="JIQ2" s="28"/>
      <c r="JIR2" s="28"/>
      <c r="JIS2" s="28"/>
      <c r="JIT2" s="28"/>
      <c r="JIU2" s="359"/>
      <c r="JIV2" s="24"/>
      <c r="JIW2" s="24"/>
      <c r="JIX2" s="359"/>
      <c r="JIY2" s="360"/>
      <c r="JIZ2" s="26"/>
      <c r="JJA2" s="413"/>
      <c r="JJB2" s="413"/>
      <c r="JJC2" s="413"/>
      <c r="JJD2" s="413"/>
      <c r="JJE2" s="414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13"/>
      <c r="JJS2" s="360"/>
      <c r="JJT2" s="360"/>
      <c r="JJU2" s="360"/>
      <c r="JJV2" s="360"/>
      <c r="JJW2" s="360"/>
      <c r="JJX2" s="360"/>
      <c r="JJY2" s="360"/>
      <c r="JJZ2" s="360"/>
      <c r="JKA2" s="413"/>
      <c r="JKB2" s="413"/>
      <c r="JKC2" s="413"/>
      <c r="JKD2" s="413"/>
      <c r="JKE2" s="360"/>
      <c r="JKF2" s="360"/>
      <c r="JKG2" s="360"/>
      <c r="JKH2" s="359"/>
      <c r="JKI2" s="359"/>
      <c r="JKJ2" s="359"/>
      <c r="JKK2" s="359"/>
      <c r="JKL2" s="359"/>
      <c r="JKM2" s="359"/>
      <c r="JKN2" s="359"/>
      <c r="JKO2" s="359"/>
      <c r="JKP2" s="359"/>
      <c r="JKQ2" s="28"/>
      <c r="JKR2" s="359"/>
      <c r="JKS2" s="359"/>
      <c r="JKT2" s="359"/>
      <c r="JKU2" s="359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59"/>
      <c r="JLQ2" s="359"/>
      <c r="JLR2" s="359"/>
      <c r="JLS2" s="359"/>
      <c r="JLT2" s="359"/>
      <c r="JLU2" s="359"/>
      <c r="JLV2" s="359"/>
      <c r="JLW2" s="359"/>
      <c r="JLX2" s="359"/>
      <c r="JLY2" s="359"/>
      <c r="JLZ2" s="359"/>
      <c r="JMA2" s="359"/>
      <c r="JMB2" s="359"/>
      <c r="JMC2" s="359"/>
      <c r="JMD2" s="359"/>
      <c r="JME2" s="359"/>
      <c r="JMF2" s="359"/>
      <c r="JMG2" s="359"/>
      <c r="JMH2" s="359"/>
      <c r="JMI2" s="359"/>
      <c r="JMJ2" s="246"/>
      <c r="JMK2" s="359"/>
      <c r="JML2" s="359"/>
      <c r="JMM2" s="359"/>
      <c r="JMN2" s="359"/>
      <c r="JMO2" s="359"/>
      <c r="JMP2" s="359"/>
      <c r="JMQ2" s="359"/>
      <c r="JMR2" s="359"/>
      <c r="JMS2" s="359"/>
      <c r="JMT2" s="359"/>
      <c r="JMU2" s="359"/>
      <c r="JMV2" s="359"/>
      <c r="JMW2" s="359"/>
      <c r="JMX2" s="28"/>
      <c r="JMY2" s="28"/>
      <c r="JMZ2" s="28"/>
      <c r="JNA2" s="28"/>
      <c r="JNB2" s="359"/>
      <c r="JNC2" s="359"/>
      <c r="JND2" s="359"/>
      <c r="JNE2" s="247"/>
      <c r="JNF2" s="359"/>
      <c r="JNG2" s="28"/>
      <c r="JNH2" s="359"/>
      <c r="JNI2" s="359"/>
      <c r="JNJ2" s="359"/>
      <c r="JNK2" s="359"/>
      <c r="JNL2" s="359"/>
      <c r="JNM2" s="359"/>
      <c r="JNN2" s="283"/>
      <c r="JNO2" s="283"/>
      <c r="JNP2" s="28"/>
      <c r="JNQ2" s="28"/>
      <c r="JNR2" s="28"/>
      <c r="JNS2" s="28"/>
      <c r="JNT2" s="28"/>
      <c r="JNU2" s="359"/>
      <c r="JNV2" s="24"/>
      <c r="JNW2" s="24"/>
      <c r="JNX2" s="359"/>
      <c r="JNY2" s="360"/>
      <c r="JNZ2" s="26"/>
      <c r="JOA2" s="413"/>
      <c r="JOB2" s="413"/>
      <c r="JOC2" s="413"/>
      <c r="JOD2" s="413"/>
      <c r="JOE2" s="414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13"/>
      <c r="JOS2" s="360"/>
      <c r="JOT2" s="360"/>
      <c r="JOU2" s="360"/>
      <c r="JOV2" s="360"/>
      <c r="JOW2" s="360"/>
      <c r="JOX2" s="360"/>
      <c r="JOY2" s="360"/>
      <c r="JOZ2" s="360"/>
      <c r="JPA2" s="413"/>
      <c r="JPB2" s="413"/>
      <c r="JPC2" s="413"/>
      <c r="JPD2" s="413"/>
      <c r="JPE2" s="360"/>
      <c r="JPF2" s="360"/>
      <c r="JPG2" s="360"/>
      <c r="JPH2" s="359"/>
      <c r="JPI2" s="359"/>
      <c r="JPJ2" s="359"/>
      <c r="JPK2" s="359"/>
      <c r="JPL2" s="359"/>
      <c r="JPM2" s="359"/>
      <c r="JPN2" s="359"/>
      <c r="JPO2" s="359"/>
      <c r="JPP2" s="359"/>
      <c r="JPQ2" s="28"/>
      <c r="JPR2" s="359"/>
      <c r="JPS2" s="359"/>
      <c r="JPT2" s="359"/>
      <c r="JPU2" s="359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59"/>
      <c r="JQQ2" s="359"/>
      <c r="JQR2" s="359"/>
      <c r="JQS2" s="359"/>
      <c r="JQT2" s="359"/>
      <c r="JQU2" s="359"/>
      <c r="JQV2" s="359"/>
      <c r="JQW2" s="359"/>
      <c r="JQX2" s="359"/>
      <c r="JQY2" s="359"/>
      <c r="JQZ2" s="359"/>
      <c r="JRA2" s="359"/>
      <c r="JRB2" s="359"/>
      <c r="JRC2" s="359"/>
      <c r="JRD2" s="359"/>
      <c r="JRE2" s="359"/>
      <c r="JRF2" s="359"/>
      <c r="JRG2" s="359"/>
      <c r="JRH2" s="359"/>
      <c r="JRI2" s="359"/>
      <c r="JRJ2" s="246"/>
      <c r="JRK2" s="359"/>
      <c r="JRL2" s="359"/>
      <c r="JRM2" s="359"/>
      <c r="JRN2" s="359"/>
      <c r="JRO2" s="359"/>
      <c r="JRP2" s="359"/>
      <c r="JRQ2" s="359"/>
      <c r="JRR2" s="359"/>
      <c r="JRS2" s="359"/>
      <c r="JRT2" s="359"/>
      <c r="JRU2" s="359"/>
      <c r="JRV2" s="359"/>
      <c r="JRW2" s="359"/>
      <c r="JRX2" s="28"/>
      <c r="JRY2" s="28"/>
      <c r="JRZ2" s="28"/>
      <c r="JSA2" s="28"/>
      <c r="JSB2" s="359"/>
      <c r="JSC2" s="359"/>
      <c r="JSD2" s="359"/>
      <c r="JSE2" s="247"/>
      <c r="JSF2" s="359"/>
      <c r="JSG2" s="28"/>
      <c r="JSH2" s="359"/>
      <c r="JSI2" s="359"/>
      <c r="JSJ2" s="359"/>
      <c r="JSK2" s="359"/>
      <c r="JSL2" s="359"/>
      <c r="JSM2" s="359"/>
      <c r="JSN2" s="283"/>
      <c r="JSO2" s="283"/>
      <c r="JSP2" s="28"/>
      <c r="JSQ2" s="28"/>
      <c r="JSR2" s="28"/>
      <c r="JSS2" s="28"/>
      <c r="JST2" s="28"/>
      <c r="JSU2" s="359"/>
      <c r="JSV2" s="24"/>
      <c r="JSW2" s="24"/>
      <c r="JSX2" s="359"/>
      <c r="JSY2" s="360"/>
      <c r="JSZ2" s="26"/>
      <c r="JTA2" s="413"/>
      <c r="JTB2" s="413"/>
      <c r="JTC2" s="413"/>
      <c r="JTD2" s="413"/>
      <c r="JTE2" s="414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13"/>
      <c r="JTS2" s="360"/>
      <c r="JTT2" s="360"/>
      <c r="JTU2" s="360"/>
      <c r="JTV2" s="360"/>
      <c r="JTW2" s="360"/>
      <c r="JTX2" s="360"/>
      <c r="JTY2" s="360"/>
      <c r="JTZ2" s="360"/>
      <c r="JUA2" s="413"/>
      <c r="JUB2" s="413"/>
      <c r="JUC2" s="413"/>
      <c r="JUD2" s="413"/>
      <c r="JUE2" s="360"/>
      <c r="JUF2" s="360"/>
      <c r="JUG2" s="360"/>
      <c r="JUH2" s="359"/>
      <c r="JUI2" s="359"/>
      <c r="JUJ2" s="359"/>
      <c r="JUK2" s="359"/>
      <c r="JUL2" s="359"/>
      <c r="JUM2" s="359"/>
      <c r="JUN2" s="359"/>
      <c r="JUO2" s="359"/>
      <c r="JUP2" s="359"/>
      <c r="JUQ2" s="28"/>
      <c r="JUR2" s="359"/>
      <c r="JUS2" s="359"/>
      <c r="JUT2" s="359"/>
      <c r="JUU2" s="359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59"/>
      <c r="JVQ2" s="359"/>
      <c r="JVR2" s="359"/>
      <c r="JVS2" s="359"/>
      <c r="JVT2" s="359"/>
      <c r="JVU2" s="359"/>
      <c r="JVV2" s="359"/>
      <c r="JVW2" s="359"/>
      <c r="JVX2" s="359"/>
      <c r="JVY2" s="359"/>
      <c r="JVZ2" s="359"/>
      <c r="JWA2" s="359"/>
      <c r="JWB2" s="359"/>
      <c r="JWC2" s="359"/>
      <c r="JWD2" s="359"/>
      <c r="JWE2" s="359"/>
      <c r="JWF2" s="359"/>
      <c r="JWG2" s="359"/>
      <c r="JWH2" s="359"/>
      <c r="JWI2" s="359"/>
      <c r="JWJ2" s="246"/>
      <c r="JWK2" s="359"/>
      <c r="JWL2" s="359"/>
      <c r="JWM2" s="359"/>
      <c r="JWN2" s="359"/>
      <c r="JWO2" s="359"/>
      <c r="JWP2" s="359"/>
      <c r="JWQ2" s="359"/>
      <c r="JWR2" s="359"/>
      <c r="JWS2" s="359"/>
      <c r="JWT2" s="359"/>
      <c r="JWU2" s="359"/>
      <c r="JWV2" s="359"/>
      <c r="JWW2" s="359"/>
      <c r="JWX2" s="28"/>
      <c r="JWY2" s="28"/>
      <c r="JWZ2" s="28"/>
      <c r="JXA2" s="28"/>
      <c r="JXB2" s="359"/>
      <c r="JXC2" s="359"/>
      <c r="JXD2" s="359"/>
      <c r="JXE2" s="247"/>
      <c r="JXF2" s="359"/>
      <c r="JXG2" s="28"/>
      <c r="JXH2" s="359"/>
      <c r="JXI2" s="359"/>
      <c r="JXJ2" s="359"/>
      <c r="JXK2" s="359"/>
      <c r="JXL2" s="359"/>
      <c r="JXM2" s="359"/>
      <c r="JXN2" s="283"/>
      <c r="JXO2" s="283"/>
      <c r="JXP2" s="28"/>
      <c r="JXQ2" s="28"/>
      <c r="JXR2" s="28"/>
      <c r="JXS2" s="28"/>
      <c r="JXT2" s="28"/>
      <c r="JXU2" s="359"/>
      <c r="JXV2" s="24"/>
      <c r="JXW2" s="24"/>
      <c r="JXX2" s="359"/>
      <c r="JXY2" s="360"/>
      <c r="JXZ2" s="26"/>
      <c r="JYA2" s="413"/>
      <c r="JYB2" s="413"/>
      <c r="JYC2" s="413"/>
      <c r="JYD2" s="413"/>
      <c r="JYE2" s="414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13"/>
      <c r="JYS2" s="360"/>
      <c r="JYT2" s="360"/>
      <c r="JYU2" s="360"/>
      <c r="JYV2" s="360"/>
      <c r="JYW2" s="360"/>
      <c r="JYX2" s="360"/>
      <c r="JYY2" s="360"/>
      <c r="JYZ2" s="360"/>
      <c r="JZA2" s="413"/>
      <c r="JZB2" s="413"/>
      <c r="JZC2" s="413"/>
      <c r="JZD2" s="413"/>
      <c r="JZE2" s="360"/>
      <c r="JZF2" s="360"/>
      <c r="JZG2" s="360"/>
      <c r="JZH2" s="359"/>
      <c r="JZI2" s="359"/>
      <c r="JZJ2" s="359"/>
      <c r="JZK2" s="359"/>
      <c r="JZL2" s="359"/>
      <c r="JZM2" s="359"/>
      <c r="JZN2" s="359"/>
      <c r="JZO2" s="359"/>
      <c r="JZP2" s="359"/>
      <c r="JZQ2" s="28"/>
      <c r="JZR2" s="359"/>
      <c r="JZS2" s="359"/>
      <c r="JZT2" s="359"/>
      <c r="JZU2" s="359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59"/>
      <c r="KAQ2" s="359"/>
      <c r="KAR2" s="359"/>
      <c r="KAS2" s="359"/>
      <c r="KAT2" s="359"/>
      <c r="KAU2" s="359"/>
      <c r="KAV2" s="359"/>
      <c r="KAW2" s="359"/>
      <c r="KAX2" s="359"/>
      <c r="KAY2" s="359"/>
      <c r="KAZ2" s="359"/>
      <c r="KBA2" s="359"/>
      <c r="KBB2" s="359"/>
      <c r="KBC2" s="359"/>
      <c r="KBD2" s="359"/>
      <c r="KBE2" s="359"/>
      <c r="KBF2" s="359"/>
      <c r="KBG2" s="359"/>
      <c r="KBH2" s="359"/>
      <c r="KBI2" s="359"/>
      <c r="KBJ2" s="246"/>
      <c r="KBK2" s="359"/>
      <c r="KBL2" s="359"/>
      <c r="KBM2" s="359"/>
      <c r="KBN2" s="359"/>
      <c r="KBO2" s="359"/>
      <c r="KBP2" s="359"/>
      <c r="KBQ2" s="359"/>
      <c r="KBR2" s="359"/>
      <c r="KBS2" s="359"/>
      <c r="KBT2" s="359"/>
      <c r="KBU2" s="359"/>
      <c r="KBV2" s="359"/>
      <c r="KBW2" s="359"/>
      <c r="KBX2" s="28"/>
      <c r="KBY2" s="28"/>
      <c r="KBZ2" s="28"/>
      <c r="KCA2" s="28"/>
      <c r="KCB2" s="359"/>
      <c r="KCC2" s="359"/>
      <c r="KCD2" s="359"/>
      <c r="KCE2" s="247"/>
      <c r="KCF2" s="359"/>
      <c r="KCG2" s="28"/>
      <c r="KCH2" s="359"/>
      <c r="KCI2" s="359"/>
      <c r="KCJ2" s="359"/>
      <c r="KCK2" s="359"/>
      <c r="KCL2" s="359"/>
      <c r="KCM2" s="359"/>
      <c r="KCN2" s="283"/>
      <c r="KCO2" s="283"/>
      <c r="KCP2" s="28"/>
      <c r="KCQ2" s="28"/>
      <c r="KCR2" s="28"/>
      <c r="KCS2" s="28"/>
      <c r="KCT2" s="28"/>
      <c r="KCU2" s="359"/>
      <c r="KCV2" s="24"/>
      <c r="KCW2" s="24"/>
      <c r="KCX2" s="359"/>
      <c r="KCY2" s="360"/>
      <c r="KCZ2" s="26"/>
      <c r="KDA2" s="413"/>
      <c r="KDB2" s="413"/>
      <c r="KDC2" s="413"/>
      <c r="KDD2" s="413"/>
      <c r="KDE2" s="414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13"/>
      <c r="KDS2" s="360"/>
      <c r="KDT2" s="360"/>
      <c r="KDU2" s="360"/>
      <c r="KDV2" s="360"/>
      <c r="KDW2" s="360"/>
      <c r="KDX2" s="360"/>
      <c r="KDY2" s="360"/>
      <c r="KDZ2" s="360"/>
      <c r="KEA2" s="413"/>
      <c r="KEB2" s="413"/>
      <c r="KEC2" s="413"/>
      <c r="KED2" s="413"/>
      <c r="KEE2" s="360"/>
      <c r="KEF2" s="360"/>
      <c r="KEG2" s="360"/>
      <c r="KEH2" s="359"/>
      <c r="KEI2" s="359"/>
      <c r="KEJ2" s="359"/>
      <c r="KEK2" s="359"/>
      <c r="KEL2" s="359"/>
      <c r="KEM2" s="359"/>
      <c r="KEN2" s="359"/>
      <c r="KEO2" s="359"/>
      <c r="KEP2" s="359"/>
      <c r="KEQ2" s="28"/>
      <c r="KER2" s="359"/>
      <c r="KES2" s="359"/>
      <c r="KET2" s="359"/>
      <c r="KEU2" s="359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59"/>
      <c r="KFQ2" s="359"/>
      <c r="KFR2" s="359"/>
      <c r="KFS2" s="359"/>
      <c r="KFT2" s="359"/>
      <c r="KFU2" s="359"/>
      <c r="KFV2" s="359"/>
      <c r="KFW2" s="359"/>
      <c r="KFX2" s="359"/>
      <c r="KFY2" s="359"/>
      <c r="KFZ2" s="359"/>
      <c r="KGA2" s="359"/>
      <c r="KGB2" s="359"/>
      <c r="KGC2" s="359"/>
      <c r="KGD2" s="359"/>
      <c r="KGE2" s="359"/>
      <c r="KGF2" s="359"/>
      <c r="KGG2" s="359"/>
      <c r="KGH2" s="359"/>
      <c r="KGI2" s="359"/>
      <c r="KGJ2" s="246"/>
      <c r="KGK2" s="359"/>
      <c r="KGL2" s="359"/>
      <c r="KGM2" s="359"/>
      <c r="KGN2" s="359"/>
      <c r="KGO2" s="359"/>
      <c r="KGP2" s="359"/>
      <c r="KGQ2" s="359"/>
      <c r="KGR2" s="359"/>
      <c r="KGS2" s="359"/>
      <c r="KGT2" s="359"/>
      <c r="KGU2" s="359"/>
      <c r="KGV2" s="359"/>
      <c r="KGW2" s="359"/>
      <c r="KGX2" s="28"/>
      <c r="KGY2" s="28"/>
      <c r="KGZ2" s="28"/>
      <c r="KHA2" s="28"/>
      <c r="KHB2" s="359"/>
      <c r="KHC2" s="359"/>
      <c r="KHD2" s="359"/>
      <c r="KHE2" s="247"/>
      <c r="KHF2" s="359"/>
      <c r="KHG2" s="28"/>
      <c r="KHH2" s="359"/>
      <c r="KHI2" s="359"/>
      <c r="KHJ2" s="359"/>
      <c r="KHK2" s="359"/>
      <c r="KHL2" s="359"/>
      <c r="KHM2" s="359"/>
      <c r="KHN2" s="283"/>
      <c r="KHO2" s="283"/>
      <c r="KHP2" s="28"/>
      <c r="KHQ2" s="28"/>
      <c r="KHR2" s="28"/>
      <c r="KHS2" s="28"/>
      <c r="KHT2" s="28"/>
      <c r="KHU2" s="359"/>
      <c r="KHV2" s="24"/>
      <c r="KHW2" s="24"/>
      <c r="KHX2" s="359"/>
      <c r="KHY2" s="360"/>
      <c r="KHZ2" s="26"/>
      <c r="KIA2" s="413"/>
      <c r="KIB2" s="413"/>
      <c r="KIC2" s="413"/>
      <c r="KID2" s="413"/>
      <c r="KIE2" s="414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13"/>
      <c r="KIS2" s="360"/>
      <c r="KIT2" s="360"/>
      <c r="KIU2" s="360"/>
      <c r="KIV2" s="360"/>
      <c r="KIW2" s="360"/>
      <c r="KIX2" s="360"/>
      <c r="KIY2" s="360"/>
      <c r="KIZ2" s="360"/>
      <c r="KJA2" s="413"/>
      <c r="KJB2" s="413"/>
      <c r="KJC2" s="413"/>
      <c r="KJD2" s="413"/>
      <c r="KJE2" s="360"/>
      <c r="KJF2" s="360"/>
      <c r="KJG2" s="360"/>
      <c r="KJH2" s="359"/>
      <c r="KJI2" s="359"/>
      <c r="KJJ2" s="359"/>
      <c r="KJK2" s="359"/>
      <c r="KJL2" s="359"/>
      <c r="KJM2" s="359"/>
      <c r="KJN2" s="359"/>
      <c r="KJO2" s="359"/>
      <c r="KJP2" s="359"/>
      <c r="KJQ2" s="28"/>
      <c r="KJR2" s="359"/>
      <c r="KJS2" s="359"/>
      <c r="KJT2" s="359"/>
      <c r="KJU2" s="359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59"/>
      <c r="KKQ2" s="359"/>
      <c r="KKR2" s="359"/>
      <c r="KKS2" s="359"/>
      <c r="KKT2" s="359"/>
      <c r="KKU2" s="359"/>
      <c r="KKV2" s="359"/>
      <c r="KKW2" s="359"/>
      <c r="KKX2" s="359"/>
      <c r="KKY2" s="359"/>
      <c r="KKZ2" s="359"/>
      <c r="KLA2" s="359"/>
      <c r="KLB2" s="359"/>
      <c r="KLC2" s="359"/>
      <c r="KLD2" s="359"/>
      <c r="KLE2" s="359"/>
      <c r="KLF2" s="359"/>
      <c r="KLG2" s="359"/>
      <c r="KLH2" s="359"/>
      <c r="KLI2" s="359"/>
      <c r="KLJ2" s="246"/>
      <c r="KLK2" s="359"/>
      <c r="KLL2" s="359"/>
      <c r="KLM2" s="359"/>
      <c r="KLN2" s="359"/>
      <c r="KLO2" s="359"/>
      <c r="KLP2" s="359"/>
      <c r="KLQ2" s="359"/>
      <c r="KLR2" s="359"/>
      <c r="KLS2" s="359"/>
      <c r="KLT2" s="359"/>
      <c r="KLU2" s="359"/>
      <c r="KLV2" s="359"/>
      <c r="KLW2" s="359"/>
      <c r="KLX2" s="28"/>
      <c r="KLY2" s="28"/>
      <c r="KLZ2" s="28"/>
      <c r="KMA2" s="28"/>
      <c r="KMB2" s="359"/>
      <c r="KMC2" s="359"/>
      <c r="KMD2" s="359"/>
      <c r="KME2" s="247"/>
      <c r="KMF2" s="359"/>
      <c r="KMG2" s="28"/>
      <c r="KMH2" s="359"/>
      <c r="KMI2" s="359"/>
      <c r="KMJ2" s="359"/>
      <c r="KMK2" s="359"/>
      <c r="KML2" s="359"/>
      <c r="KMM2" s="359"/>
      <c r="KMN2" s="283"/>
      <c r="KMO2" s="283"/>
      <c r="KMP2" s="28"/>
      <c r="KMQ2" s="28"/>
      <c r="KMR2" s="28"/>
      <c r="KMS2" s="28"/>
      <c r="KMT2" s="28"/>
      <c r="KMU2" s="359"/>
      <c r="KMV2" s="24"/>
      <c r="KMW2" s="24"/>
      <c r="KMX2" s="359"/>
      <c r="KMY2" s="360"/>
      <c r="KMZ2" s="26"/>
      <c r="KNA2" s="413"/>
      <c r="KNB2" s="413"/>
      <c r="KNC2" s="413"/>
      <c r="KND2" s="413"/>
      <c r="KNE2" s="414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13"/>
      <c r="KNS2" s="360"/>
      <c r="KNT2" s="360"/>
      <c r="KNU2" s="360"/>
      <c r="KNV2" s="360"/>
      <c r="KNW2" s="360"/>
      <c r="KNX2" s="360"/>
      <c r="KNY2" s="360"/>
      <c r="KNZ2" s="360"/>
      <c r="KOA2" s="413"/>
      <c r="KOB2" s="413"/>
      <c r="KOC2" s="413"/>
      <c r="KOD2" s="413"/>
      <c r="KOE2" s="360"/>
      <c r="KOF2" s="360"/>
      <c r="KOG2" s="360"/>
      <c r="KOH2" s="359"/>
      <c r="KOI2" s="359"/>
      <c r="KOJ2" s="359"/>
      <c r="KOK2" s="359"/>
      <c r="KOL2" s="359"/>
      <c r="KOM2" s="359"/>
      <c r="KON2" s="359"/>
      <c r="KOO2" s="359"/>
      <c r="KOP2" s="359"/>
      <c r="KOQ2" s="28"/>
      <c r="KOR2" s="359"/>
      <c r="KOS2" s="359"/>
      <c r="KOT2" s="359"/>
      <c r="KOU2" s="359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59"/>
      <c r="KPQ2" s="359"/>
      <c r="KPR2" s="359"/>
      <c r="KPS2" s="359"/>
      <c r="KPT2" s="359"/>
      <c r="KPU2" s="359"/>
      <c r="KPV2" s="359"/>
      <c r="KPW2" s="359"/>
      <c r="KPX2" s="359"/>
      <c r="KPY2" s="359"/>
      <c r="KPZ2" s="359"/>
      <c r="KQA2" s="359"/>
      <c r="KQB2" s="359"/>
      <c r="KQC2" s="359"/>
      <c r="KQD2" s="359"/>
      <c r="KQE2" s="359"/>
      <c r="KQF2" s="359"/>
      <c r="KQG2" s="359"/>
      <c r="KQH2" s="359"/>
      <c r="KQI2" s="359"/>
      <c r="KQJ2" s="246"/>
      <c r="KQK2" s="359"/>
      <c r="KQL2" s="359"/>
      <c r="KQM2" s="359"/>
      <c r="KQN2" s="359"/>
      <c r="KQO2" s="359"/>
      <c r="KQP2" s="359"/>
      <c r="KQQ2" s="359"/>
      <c r="KQR2" s="359"/>
      <c r="KQS2" s="359"/>
      <c r="KQT2" s="359"/>
      <c r="KQU2" s="359"/>
      <c r="KQV2" s="359"/>
      <c r="KQW2" s="359"/>
      <c r="KQX2" s="28"/>
      <c r="KQY2" s="28"/>
      <c r="KQZ2" s="28"/>
      <c r="KRA2" s="28"/>
      <c r="KRB2" s="359"/>
      <c r="KRC2" s="359"/>
      <c r="KRD2" s="359"/>
      <c r="KRE2" s="247"/>
      <c r="KRF2" s="359"/>
      <c r="KRG2" s="28"/>
      <c r="KRH2" s="359"/>
      <c r="KRI2" s="359"/>
      <c r="KRJ2" s="359"/>
      <c r="KRK2" s="359"/>
      <c r="KRL2" s="359"/>
      <c r="KRM2" s="359"/>
      <c r="KRN2" s="283"/>
      <c r="KRO2" s="283"/>
      <c r="KRP2" s="28"/>
      <c r="KRQ2" s="28"/>
      <c r="KRR2" s="28"/>
      <c r="KRS2" s="28"/>
      <c r="KRT2" s="28"/>
      <c r="KRU2" s="359"/>
      <c r="KRV2" s="24"/>
      <c r="KRW2" s="24"/>
      <c r="KRX2" s="359"/>
      <c r="KRY2" s="360"/>
      <c r="KRZ2" s="26"/>
      <c r="KSA2" s="413"/>
      <c r="KSB2" s="413"/>
      <c r="KSC2" s="413"/>
      <c r="KSD2" s="413"/>
      <c r="KSE2" s="414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13"/>
      <c r="KSS2" s="360"/>
      <c r="KST2" s="360"/>
      <c r="KSU2" s="360"/>
      <c r="KSV2" s="360"/>
      <c r="KSW2" s="360"/>
      <c r="KSX2" s="360"/>
      <c r="KSY2" s="360"/>
      <c r="KSZ2" s="360"/>
      <c r="KTA2" s="413"/>
      <c r="KTB2" s="413"/>
      <c r="KTC2" s="413"/>
      <c r="KTD2" s="413"/>
      <c r="KTE2" s="360"/>
      <c r="KTF2" s="360"/>
      <c r="KTG2" s="360"/>
      <c r="KTH2" s="359"/>
      <c r="KTI2" s="359"/>
      <c r="KTJ2" s="359"/>
      <c r="KTK2" s="359"/>
      <c r="KTL2" s="359"/>
      <c r="KTM2" s="359"/>
      <c r="KTN2" s="359"/>
      <c r="KTO2" s="359"/>
      <c r="KTP2" s="359"/>
      <c r="KTQ2" s="28"/>
      <c r="KTR2" s="359"/>
      <c r="KTS2" s="359"/>
      <c r="KTT2" s="359"/>
      <c r="KTU2" s="359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59"/>
      <c r="KUQ2" s="359"/>
      <c r="KUR2" s="359"/>
      <c r="KUS2" s="359"/>
      <c r="KUT2" s="359"/>
      <c r="KUU2" s="359"/>
      <c r="KUV2" s="359"/>
      <c r="KUW2" s="359"/>
      <c r="KUX2" s="359"/>
      <c r="KUY2" s="359"/>
      <c r="KUZ2" s="359"/>
      <c r="KVA2" s="359"/>
      <c r="KVB2" s="359"/>
      <c r="KVC2" s="359"/>
      <c r="KVD2" s="359"/>
      <c r="KVE2" s="359"/>
      <c r="KVF2" s="359"/>
      <c r="KVG2" s="359"/>
      <c r="KVH2" s="359"/>
      <c r="KVI2" s="359"/>
      <c r="KVJ2" s="246"/>
      <c r="KVK2" s="359"/>
      <c r="KVL2" s="359"/>
      <c r="KVM2" s="359"/>
      <c r="KVN2" s="359"/>
      <c r="KVO2" s="359"/>
      <c r="KVP2" s="359"/>
      <c r="KVQ2" s="359"/>
      <c r="KVR2" s="359"/>
      <c r="KVS2" s="359"/>
      <c r="KVT2" s="359"/>
      <c r="KVU2" s="359"/>
      <c r="KVV2" s="359"/>
      <c r="KVW2" s="359"/>
      <c r="KVX2" s="28"/>
      <c r="KVY2" s="28"/>
      <c r="KVZ2" s="28"/>
      <c r="KWA2" s="28"/>
      <c r="KWB2" s="359"/>
      <c r="KWC2" s="359"/>
      <c r="KWD2" s="359"/>
      <c r="KWE2" s="247"/>
      <c r="KWF2" s="359"/>
      <c r="KWG2" s="28"/>
      <c r="KWH2" s="359"/>
      <c r="KWI2" s="359"/>
      <c r="KWJ2" s="359"/>
      <c r="KWK2" s="359"/>
      <c r="KWL2" s="359"/>
      <c r="KWM2" s="359"/>
      <c r="KWN2" s="283"/>
      <c r="KWO2" s="283"/>
      <c r="KWP2" s="28"/>
      <c r="KWQ2" s="28"/>
      <c r="KWR2" s="28"/>
      <c r="KWS2" s="28"/>
      <c r="KWT2" s="28"/>
      <c r="KWU2" s="359"/>
      <c r="KWV2" s="24"/>
      <c r="KWW2" s="24"/>
      <c r="KWX2" s="359"/>
      <c r="KWY2" s="360"/>
      <c r="KWZ2" s="26"/>
      <c r="KXA2" s="413"/>
      <c r="KXB2" s="413"/>
      <c r="KXC2" s="413"/>
      <c r="KXD2" s="413"/>
      <c r="KXE2" s="414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13"/>
      <c r="KXS2" s="360"/>
      <c r="KXT2" s="360"/>
      <c r="KXU2" s="360"/>
      <c r="KXV2" s="360"/>
      <c r="KXW2" s="360"/>
      <c r="KXX2" s="360"/>
      <c r="KXY2" s="360"/>
      <c r="KXZ2" s="360"/>
      <c r="KYA2" s="413"/>
      <c r="KYB2" s="413"/>
      <c r="KYC2" s="413"/>
      <c r="KYD2" s="413"/>
      <c r="KYE2" s="360"/>
      <c r="KYF2" s="360"/>
      <c r="KYG2" s="360"/>
      <c r="KYH2" s="359"/>
      <c r="KYI2" s="359"/>
      <c r="KYJ2" s="359"/>
      <c r="KYK2" s="359"/>
      <c r="KYL2" s="359"/>
      <c r="KYM2" s="359"/>
      <c r="KYN2" s="359"/>
      <c r="KYO2" s="359"/>
      <c r="KYP2" s="359"/>
      <c r="KYQ2" s="28"/>
      <c r="KYR2" s="359"/>
      <c r="KYS2" s="359"/>
      <c r="KYT2" s="359"/>
      <c r="KYU2" s="359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59"/>
      <c r="KZQ2" s="359"/>
      <c r="KZR2" s="359"/>
      <c r="KZS2" s="359"/>
      <c r="KZT2" s="359"/>
      <c r="KZU2" s="359"/>
      <c r="KZV2" s="359"/>
      <c r="KZW2" s="359"/>
      <c r="KZX2" s="359"/>
      <c r="KZY2" s="359"/>
      <c r="KZZ2" s="359"/>
      <c r="LAA2" s="359"/>
      <c r="LAB2" s="359"/>
      <c r="LAC2" s="359"/>
      <c r="LAD2" s="359"/>
      <c r="LAE2" s="359"/>
      <c r="LAF2" s="359"/>
      <c r="LAG2" s="359"/>
      <c r="LAH2" s="359"/>
      <c r="LAI2" s="359"/>
      <c r="LAJ2" s="246"/>
      <c r="LAK2" s="359"/>
      <c r="LAL2" s="359"/>
      <c r="LAM2" s="359"/>
      <c r="LAN2" s="359"/>
      <c r="LAO2" s="359"/>
      <c r="LAP2" s="359"/>
      <c r="LAQ2" s="359"/>
      <c r="LAR2" s="359"/>
      <c r="LAS2" s="359"/>
      <c r="LAT2" s="359"/>
      <c r="LAU2" s="359"/>
      <c r="LAV2" s="359"/>
      <c r="LAW2" s="359"/>
      <c r="LAX2" s="28"/>
      <c r="LAY2" s="28"/>
      <c r="LAZ2" s="28"/>
      <c r="LBA2" s="28"/>
      <c r="LBB2" s="359"/>
      <c r="LBC2" s="359"/>
      <c r="LBD2" s="359"/>
      <c r="LBE2" s="247"/>
      <c r="LBF2" s="359"/>
      <c r="LBG2" s="28"/>
      <c r="LBH2" s="359"/>
      <c r="LBI2" s="359"/>
      <c r="LBJ2" s="359"/>
      <c r="LBK2" s="359"/>
      <c r="LBL2" s="359"/>
      <c r="LBM2" s="359"/>
      <c r="LBN2" s="283"/>
      <c r="LBO2" s="283"/>
      <c r="LBP2" s="28"/>
      <c r="LBQ2" s="28"/>
      <c r="LBR2" s="28"/>
      <c r="LBS2" s="28"/>
      <c r="LBT2" s="28"/>
      <c r="LBU2" s="359"/>
      <c r="LBV2" s="24"/>
      <c r="LBW2" s="24"/>
      <c r="LBX2" s="359"/>
      <c r="LBY2" s="360"/>
      <c r="LBZ2" s="26"/>
      <c r="LCA2" s="413"/>
      <c r="LCB2" s="413"/>
      <c r="LCC2" s="413"/>
      <c r="LCD2" s="413"/>
      <c r="LCE2" s="414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13"/>
      <c r="LCS2" s="360"/>
      <c r="LCT2" s="360"/>
      <c r="LCU2" s="360"/>
      <c r="LCV2" s="360"/>
      <c r="LCW2" s="360"/>
      <c r="LCX2" s="360"/>
      <c r="LCY2" s="360"/>
      <c r="LCZ2" s="360"/>
      <c r="LDA2" s="413"/>
      <c r="LDB2" s="413"/>
      <c r="LDC2" s="413"/>
      <c r="LDD2" s="413"/>
      <c r="LDE2" s="360"/>
      <c r="LDF2" s="360"/>
      <c r="LDG2" s="360"/>
      <c r="LDH2" s="359"/>
      <c r="LDI2" s="359"/>
      <c r="LDJ2" s="359"/>
      <c r="LDK2" s="359"/>
      <c r="LDL2" s="359"/>
      <c r="LDM2" s="359"/>
      <c r="LDN2" s="359"/>
      <c r="LDO2" s="359"/>
      <c r="LDP2" s="359"/>
      <c r="LDQ2" s="28"/>
      <c r="LDR2" s="359"/>
      <c r="LDS2" s="359"/>
      <c r="LDT2" s="359"/>
      <c r="LDU2" s="359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59"/>
      <c r="LEQ2" s="359"/>
      <c r="LER2" s="359"/>
      <c r="LES2" s="359"/>
      <c r="LET2" s="359"/>
      <c r="LEU2" s="359"/>
      <c r="LEV2" s="359"/>
      <c r="LEW2" s="359"/>
      <c r="LEX2" s="359"/>
      <c r="LEY2" s="359"/>
      <c r="LEZ2" s="359"/>
      <c r="LFA2" s="359"/>
      <c r="LFB2" s="359"/>
      <c r="LFC2" s="359"/>
      <c r="LFD2" s="359"/>
      <c r="LFE2" s="359"/>
      <c r="LFF2" s="359"/>
      <c r="LFG2" s="359"/>
      <c r="LFH2" s="359"/>
      <c r="LFI2" s="359"/>
      <c r="LFJ2" s="246"/>
      <c r="LFK2" s="359"/>
      <c r="LFL2" s="359"/>
      <c r="LFM2" s="359"/>
      <c r="LFN2" s="359"/>
      <c r="LFO2" s="359"/>
      <c r="LFP2" s="359"/>
      <c r="LFQ2" s="359"/>
      <c r="LFR2" s="359"/>
      <c r="LFS2" s="359"/>
      <c r="LFT2" s="359"/>
      <c r="LFU2" s="359"/>
      <c r="LFV2" s="359"/>
      <c r="LFW2" s="359"/>
      <c r="LFX2" s="28"/>
      <c r="LFY2" s="28"/>
      <c r="LFZ2" s="28"/>
      <c r="LGA2" s="28"/>
      <c r="LGB2" s="359"/>
      <c r="LGC2" s="359"/>
      <c r="LGD2" s="359"/>
      <c r="LGE2" s="247"/>
      <c r="LGF2" s="359"/>
      <c r="LGG2" s="28"/>
      <c r="LGH2" s="359"/>
      <c r="LGI2" s="359"/>
      <c r="LGJ2" s="359"/>
      <c r="LGK2" s="359"/>
      <c r="LGL2" s="359"/>
      <c r="LGM2" s="359"/>
      <c r="LGN2" s="283"/>
      <c r="LGO2" s="283"/>
      <c r="LGP2" s="28"/>
      <c r="LGQ2" s="28"/>
      <c r="LGR2" s="28"/>
      <c r="LGS2" s="28"/>
      <c r="LGT2" s="28"/>
      <c r="LGU2" s="359"/>
      <c r="LGV2" s="24"/>
      <c r="LGW2" s="24"/>
      <c r="LGX2" s="359"/>
      <c r="LGY2" s="360"/>
      <c r="LGZ2" s="26"/>
      <c r="LHA2" s="413"/>
      <c r="LHB2" s="413"/>
      <c r="LHC2" s="413"/>
      <c r="LHD2" s="413"/>
      <c r="LHE2" s="414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13"/>
      <c r="LHS2" s="360"/>
      <c r="LHT2" s="360"/>
      <c r="LHU2" s="360"/>
      <c r="LHV2" s="360"/>
      <c r="LHW2" s="360"/>
      <c r="LHX2" s="360"/>
      <c r="LHY2" s="360"/>
      <c r="LHZ2" s="360"/>
      <c r="LIA2" s="413"/>
      <c r="LIB2" s="413"/>
      <c r="LIC2" s="413"/>
      <c r="LID2" s="413"/>
      <c r="LIE2" s="360"/>
      <c r="LIF2" s="360"/>
      <c r="LIG2" s="360"/>
      <c r="LIH2" s="359"/>
      <c r="LII2" s="359"/>
      <c r="LIJ2" s="359"/>
      <c r="LIK2" s="359"/>
      <c r="LIL2" s="359"/>
      <c r="LIM2" s="359"/>
      <c r="LIN2" s="359"/>
      <c r="LIO2" s="359"/>
      <c r="LIP2" s="359"/>
      <c r="LIQ2" s="28"/>
      <c r="LIR2" s="359"/>
      <c r="LIS2" s="359"/>
      <c r="LIT2" s="359"/>
      <c r="LIU2" s="359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59"/>
      <c r="LJQ2" s="359"/>
      <c r="LJR2" s="359"/>
      <c r="LJS2" s="359"/>
      <c r="LJT2" s="359"/>
      <c r="LJU2" s="359"/>
      <c r="LJV2" s="359"/>
      <c r="LJW2" s="359"/>
      <c r="LJX2" s="359"/>
      <c r="LJY2" s="359"/>
      <c r="LJZ2" s="359"/>
      <c r="LKA2" s="359"/>
      <c r="LKB2" s="359"/>
      <c r="LKC2" s="359"/>
      <c r="LKD2" s="359"/>
      <c r="LKE2" s="359"/>
      <c r="LKF2" s="359"/>
      <c r="LKG2" s="359"/>
      <c r="LKH2" s="359"/>
      <c r="LKI2" s="359"/>
      <c r="LKJ2" s="246"/>
      <c r="LKK2" s="359"/>
      <c r="LKL2" s="359"/>
      <c r="LKM2" s="359"/>
      <c r="LKN2" s="359"/>
      <c r="LKO2" s="359"/>
      <c r="LKP2" s="359"/>
      <c r="LKQ2" s="359"/>
      <c r="LKR2" s="359"/>
      <c r="LKS2" s="359"/>
      <c r="LKT2" s="359"/>
      <c r="LKU2" s="359"/>
      <c r="LKV2" s="359"/>
      <c r="LKW2" s="359"/>
      <c r="LKX2" s="28"/>
      <c r="LKY2" s="28"/>
      <c r="LKZ2" s="28"/>
      <c r="LLA2" s="28"/>
      <c r="LLB2" s="359"/>
      <c r="LLC2" s="359"/>
      <c r="LLD2" s="359"/>
      <c r="LLE2" s="247"/>
      <c r="LLF2" s="359"/>
      <c r="LLG2" s="28"/>
      <c r="LLH2" s="359"/>
      <c r="LLI2" s="359"/>
      <c r="LLJ2" s="359"/>
      <c r="LLK2" s="359"/>
      <c r="LLL2" s="359"/>
      <c r="LLM2" s="359"/>
      <c r="LLN2" s="283"/>
      <c r="LLO2" s="283"/>
      <c r="LLP2" s="28"/>
      <c r="LLQ2" s="28"/>
      <c r="LLR2" s="28"/>
      <c r="LLS2" s="28"/>
      <c r="LLT2" s="28"/>
      <c r="LLU2" s="359"/>
      <c r="LLV2" s="24"/>
      <c r="LLW2" s="24"/>
      <c r="LLX2" s="359"/>
      <c r="LLY2" s="360"/>
      <c r="LLZ2" s="26"/>
      <c r="LMA2" s="413"/>
      <c r="LMB2" s="413"/>
      <c r="LMC2" s="413"/>
      <c r="LMD2" s="413"/>
      <c r="LME2" s="414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13"/>
      <c r="LMS2" s="360"/>
      <c r="LMT2" s="360"/>
      <c r="LMU2" s="360"/>
      <c r="LMV2" s="360"/>
      <c r="LMW2" s="360"/>
      <c r="LMX2" s="360"/>
      <c r="LMY2" s="360"/>
      <c r="LMZ2" s="360"/>
      <c r="LNA2" s="413"/>
      <c r="LNB2" s="413"/>
      <c r="LNC2" s="413"/>
      <c r="LND2" s="413"/>
      <c r="LNE2" s="360"/>
      <c r="LNF2" s="360"/>
      <c r="LNG2" s="360"/>
      <c r="LNH2" s="359"/>
      <c r="LNI2" s="359"/>
      <c r="LNJ2" s="359"/>
      <c r="LNK2" s="359"/>
      <c r="LNL2" s="359"/>
      <c r="LNM2" s="359"/>
      <c r="LNN2" s="359"/>
      <c r="LNO2" s="359"/>
      <c r="LNP2" s="359"/>
      <c r="LNQ2" s="28"/>
      <c r="LNR2" s="359"/>
      <c r="LNS2" s="359"/>
      <c r="LNT2" s="359"/>
      <c r="LNU2" s="359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59"/>
      <c r="LOQ2" s="359"/>
      <c r="LOR2" s="359"/>
      <c r="LOS2" s="359"/>
      <c r="LOT2" s="359"/>
      <c r="LOU2" s="359"/>
      <c r="LOV2" s="359"/>
      <c r="LOW2" s="359"/>
      <c r="LOX2" s="359"/>
      <c r="LOY2" s="359"/>
      <c r="LOZ2" s="359"/>
      <c r="LPA2" s="359"/>
      <c r="LPB2" s="359"/>
      <c r="LPC2" s="359"/>
      <c r="LPD2" s="359"/>
      <c r="LPE2" s="359"/>
      <c r="LPF2" s="359"/>
      <c r="LPG2" s="359"/>
      <c r="LPH2" s="359"/>
      <c r="LPI2" s="359"/>
      <c r="LPJ2" s="246"/>
      <c r="LPK2" s="359"/>
      <c r="LPL2" s="359"/>
      <c r="LPM2" s="359"/>
      <c r="LPN2" s="359"/>
      <c r="LPO2" s="359"/>
      <c r="LPP2" s="359"/>
      <c r="LPQ2" s="359"/>
      <c r="LPR2" s="359"/>
      <c r="LPS2" s="359"/>
      <c r="LPT2" s="359"/>
      <c r="LPU2" s="359"/>
      <c r="LPV2" s="359"/>
      <c r="LPW2" s="359"/>
      <c r="LPX2" s="28"/>
      <c r="LPY2" s="28"/>
      <c r="LPZ2" s="28"/>
      <c r="LQA2" s="28"/>
      <c r="LQB2" s="359"/>
      <c r="LQC2" s="359"/>
      <c r="LQD2" s="359"/>
      <c r="LQE2" s="247"/>
      <c r="LQF2" s="359"/>
      <c r="LQG2" s="28"/>
      <c r="LQH2" s="359"/>
      <c r="LQI2" s="359"/>
      <c r="LQJ2" s="359"/>
      <c r="LQK2" s="359"/>
      <c r="LQL2" s="359"/>
      <c r="LQM2" s="359"/>
      <c r="LQN2" s="283"/>
      <c r="LQO2" s="283"/>
      <c r="LQP2" s="28"/>
      <c r="LQQ2" s="28"/>
      <c r="LQR2" s="28"/>
      <c r="LQS2" s="28"/>
      <c r="LQT2" s="28"/>
      <c r="LQU2" s="359"/>
      <c r="LQV2" s="24"/>
      <c r="LQW2" s="24"/>
      <c r="LQX2" s="359"/>
      <c r="LQY2" s="360"/>
      <c r="LQZ2" s="26"/>
      <c r="LRA2" s="413"/>
      <c r="LRB2" s="413"/>
      <c r="LRC2" s="413"/>
      <c r="LRD2" s="413"/>
      <c r="LRE2" s="414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13"/>
      <c r="LRS2" s="360"/>
      <c r="LRT2" s="360"/>
      <c r="LRU2" s="360"/>
      <c r="LRV2" s="360"/>
      <c r="LRW2" s="360"/>
      <c r="LRX2" s="360"/>
      <c r="LRY2" s="360"/>
      <c r="LRZ2" s="360"/>
      <c r="LSA2" s="413"/>
      <c r="LSB2" s="413"/>
      <c r="LSC2" s="413"/>
      <c r="LSD2" s="413"/>
      <c r="LSE2" s="360"/>
      <c r="LSF2" s="360"/>
      <c r="LSG2" s="360"/>
      <c r="LSH2" s="359"/>
      <c r="LSI2" s="359"/>
      <c r="LSJ2" s="359"/>
      <c r="LSK2" s="359"/>
      <c r="LSL2" s="359"/>
      <c r="LSM2" s="359"/>
      <c r="LSN2" s="359"/>
      <c r="LSO2" s="359"/>
      <c r="LSP2" s="359"/>
      <c r="LSQ2" s="28"/>
      <c r="LSR2" s="359"/>
      <c r="LSS2" s="359"/>
      <c r="LST2" s="359"/>
      <c r="LSU2" s="359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59"/>
      <c r="LTQ2" s="359"/>
      <c r="LTR2" s="359"/>
      <c r="LTS2" s="359"/>
      <c r="LTT2" s="359"/>
      <c r="LTU2" s="359"/>
      <c r="LTV2" s="359"/>
      <c r="LTW2" s="359"/>
      <c r="LTX2" s="359"/>
      <c r="LTY2" s="359"/>
      <c r="LTZ2" s="359"/>
      <c r="LUA2" s="359"/>
      <c r="LUB2" s="359"/>
      <c r="LUC2" s="359"/>
      <c r="LUD2" s="359"/>
      <c r="LUE2" s="359"/>
      <c r="LUF2" s="359"/>
      <c r="LUG2" s="359"/>
      <c r="LUH2" s="359"/>
      <c r="LUI2" s="359"/>
      <c r="LUJ2" s="246"/>
      <c r="LUK2" s="359"/>
      <c r="LUL2" s="359"/>
      <c r="LUM2" s="359"/>
      <c r="LUN2" s="359"/>
      <c r="LUO2" s="359"/>
      <c r="LUP2" s="359"/>
      <c r="LUQ2" s="359"/>
      <c r="LUR2" s="359"/>
      <c r="LUS2" s="359"/>
      <c r="LUT2" s="359"/>
      <c r="LUU2" s="359"/>
      <c r="LUV2" s="359"/>
      <c r="LUW2" s="359"/>
      <c r="LUX2" s="28"/>
      <c r="LUY2" s="28"/>
      <c r="LUZ2" s="28"/>
      <c r="LVA2" s="28"/>
      <c r="LVB2" s="359"/>
      <c r="LVC2" s="359"/>
      <c r="LVD2" s="359"/>
      <c r="LVE2" s="247"/>
      <c r="LVF2" s="359"/>
      <c r="LVG2" s="28"/>
      <c r="LVH2" s="359"/>
      <c r="LVI2" s="359"/>
      <c r="LVJ2" s="359"/>
      <c r="LVK2" s="359"/>
      <c r="LVL2" s="359"/>
      <c r="LVM2" s="359"/>
      <c r="LVN2" s="283"/>
      <c r="LVO2" s="283"/>
      <c r="LVP2" s="28"/>
      <c r="LVQ2" s="28"/>
      <c r="LVR2" s="28"/>
      <c r="LVS2" s="28"/>
      <c r="LVT2" s="28"/>
      <c r="LVU2" s="359"/>
      <c r="LVV2" s="24"/>
      <c r="LVW2" s="24"/>
      <c r="LVX2" s="359"/>
      <c r="LVY2" s="360"/>
      <c r="LVZ2" s="26"/>
      <c r="LWA2" s="413"/>
      <c r="LWB2" s="413"/>
      <c r="LWC2" s="413"/>
      <c r="LWD2" s="413"/>
      <c r="LWE2" s="414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13"/>
      <c r="LWS2" s="360"/>
      <c r="LWT2" s="360"/>
      <c r="LWU2" s="360"/>
      <c r="LWV2" s="360"/>
      <c r="LWW2" s="360"/>
      <c r="LWX2" s="360"/>
      <c r="LWY2" s="360"/>
      <c r="LWZ2" s="360"/>
      <c r="LXA2" s="413"/>
      <c r="LXB2" s="413"/>
      <c r="LXC2" s="413"/>
      <c r="LXD2" s="413"/>
      <c r="LXE2" s="360"/>
      <c r="LXF2" s="360"/>
      <c r="LXG2" s="360"/>
      <c r="LXH2" s="359"/>
      <c r="LXI2" s="359"/>
      <c r="LXJ2" s="359"/>
      <c r="LXK2" s="359"/>
      <c r="LXL2" s="359"/>
      <c r="LXM2" s="359"/>
      <c r="LXN2" s="359"/>
      <c r="LXO2" s="359"/>
      <c r="LXP2" s="359"/>
      <c r="LXQ2" s="28"/>
      <c r="LXR2" s="359"/>
      <c r="LXS2" s="359"/>
      <c r="LXT2" s="359"/>
      <c r="LXU2" s="359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59"/>
      <c r="LYQ2" s="359"/>
      <c r="LYR2" s="359"/>
      <c r="LYS2" s="359"/>
      <c r="LYT2" s="359"/>
      <c r="LYU2" s="359"/>
      <c r="LYV2" s="359"/>
      <c r="LYW2" s="359"/>
      <c r="LYX2" s="359"/>
      <c r="LYY2" s="359"/>
      <c r="LYZ2" s="359"/>
      <c r="LZA2" s="359"/>
      <c r="LZB2" s="359"/>
      <c r="LZC2" s="359"/>
      <c r="LZD2" s="359"/>
      <c r="LZE2" s="359"/>
      <c r="LZF2" s="359"/>
      <c r="LZG2" s="359"/>
      <c r="LZH2" s="359"/>
      <c r="LZI2" s="359"/>
      <c r="LZJ2" s="246"/>
      <c r="LZK2" s="359"/>
      <c r="LZL2" s="359"/>
      <c r="LZM2" s="359"/>
      <c r="LZN2" s="359"/>
      <c r="LZO2" s="359"/>
      <c r="LZP2" s="359"/>
      <c r="LZQ2" s="359"/>
      <c r="LZR2" s="359"/>
      <c r="LZS2" s="359"/>
      <c r="LZT2" s="359"/>
      <c r="LZU2" s="359"/>
      <c r="LZV2" s="359"/>
      <c r="LZW2" s="359"/>
      <c r="LZX2" s="28"/>
      <c r="LZY2" s="28"/>
      <c r="LZZ2" s="28"/>
      <c r="MAA2" s="28"/>
      <c r="MAB2" s="359"/>
      <c r="MAC2" s="359"/>
      <c r="MAD2" s="359"/>
      <c r="MAE2" s="247"/>
      <c r="MAF2" s="359"/>
      <c r="MAG2" s="28"/>
      <c r="MAH2" s="359"/>
      <c r="MAI2" s="359"/>
      <c r="MAJ2" s="359"/>
      <c r="MAK2" s="359"/>
      <c r="MAL2" s="359"/>
      <c r="MAM2" s="359"/>
      <c r="MAN2" s="283"/>
      <c r="MAO2" s="283"/>
      <c r="MAP2" s="28"/>
      <c r="MAQ2" s="28"/>
      <c r="MAR2" s="28"/>
      <c r="MAS2" s="28"/>
      <c r="MAT2" s="28"/>
      <c r="MAU2" s="359"/>
      <c r="MAV2" s="24"/>
      <c r="MAW2" s="24"/>
      <c r="MAX2" s="359"/>
      <c r="MAY2" s="360"/>
      <c r="MAZ2" s="26"/>
      <c r="MBA2" s="413"/>
      <c r="MBB2" s="413"/>
      <c r="MBC2" s="413"/>
      <c r="MBD2" s="413"/>
      <c r="MBE2" s="414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13"/>
      <c r="MBS2" s="360"/>
      <c r="MBT2" s="360"/>
      <c r="MBU2" s="360"/>
      <c r="MBV2" s="360"/>
      <c r="MBW2" s="360"/>
      <c r="MBX2" s="360"/>
      <c r="MBY2" s="360"/>
      <c r="MBZ2" s="360"/>
      <c r="MCA2" s="413"/>
      <c r="MCB2" s="413"/>
      <c r="MCC2" s="413"/>
      <c r="MCD2" s="413"/>
      <c r="MCE2" s="360"/>
      <c r="MCF2" s="360"/>
      <c r="MCG2" s="360"/>
      <c r="MCH2" s="359"/>
      <c r="MCI2" s="359"/>
      <c r="MCJ2" s="359"/>
      <c r="MCK2" s="359"/>
      <c r="MCL2" s="359"/>
      <c r="MCM2" s="359"/>
      <c r="MCN2" s="359"/>
      <c r="MCO2" s="359"/>
      <c r="MCP2" s="359"/>
      <c r="MCQ2" s="28"/>
      <c r="MCR2" s="359"/>
      <c r="MCS2" s="359"/>
      <c r="MCT2" s="359"/>
      <c r="MCU2" s="359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59"/>
      <c r="MDQ2" s="359"/>
      <c r="MDR2" s="359"/>
      <c r="MDS2" s="359"/>
      <c r="MDT2" s="359"/>
      <c r="MDU2" s="359"/>
      <c r="MDV2" s="359"/>
      <c r="MDW2" s="359"/>
      <c r="MDX2" s="359"/>
      <c r="MDY2" s="359"/>
      <c r="MDZ2" s="359"/>
      <c r="MEA2" s="359"/>
      <c r="MEB2" s="359"/>
      <c r="MEC2" s="359"/>
      <c r="MED2" s="359"/>
      <c r="MEE2" s="359"/>
      <c r="MEF2" s="359"/>
      <c r="MEG2" s="359"/>
      <c r="MEH2" s="359"/>
      <c r="MEI2" s="359"/>
      <c r="MEJ2" s="246"/>
      <c r="MEK2" s="359"/>
      <c r="MEL2" s="359"/>
      <c r="MEM2" s="359"/>
      <c r="MEN2" s="359"/>
      <c r="MEO2" s="359"/>
      <c r="MEP2" s="359"/>
      <c r="MEQ2" s="359"/>
      <c r="MER2" s="359"/>
      <c r="MES2" s="359"/>
      <c r="MET2" s="359"/>
      <c r="MEU2" s="359"/>
      <c r="MEV2" s="359"/>
      <c r="MEW2" s="359"/>
      <c r="MEX2" s="28"/>
      <c r="MEY2" s="28"/>
      <c r="MEZ2" s="28"/>
      <c r="MFA2" s="28"/>
      <c r="MFB2" s="359"/>
      <c r="MFC2" s="359"/>
      <c r="MFD2" s="359"/>
      <c r="MFE2" s="247"/>
      <c r="MFF2" s="359"/>
      <c r="MFG2" s="28"/>
      <c r="MFH2" s="359"/>
      <c r="MFI2" s="359"/>
      <c r="MFJ2" s="359"/>
      <c r="MFK2" s="359"/>
      <c r="MFL2" s="359"/>
      <c r="MFM2" s="359"/>
      <c r="MFN2" s="283"/>
      <c r="MFO2" s="283"/>
      <c r="MFP2" s="28"/>
      <c r="MFQ2" s="28"/>
      <c r="MFR2" s="28"/>
      <c r="MFS2" s="28"/>
      <c r="MFT2" s="28"/>
      <c r="MFU2" s="359"/>
      <c r="MFV2" s="24"/>
      <c r="MFW2" s="24"/>
      <c r="MFX2" s="359"/>
      <c r="MFY2" s="360"/>
      <c r="MFZ2" s="26"/>
      <c r="MGA2" s="413"/>
      <c r="MGB2" s="413"/>
      <c r="MGC2" s="413"/>
      <c r="MGD2" s="413"/>
      <c r="MGE2" s="414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13"/>
      <c r="MGS2" s="360"/>
      <c r="MGT2" s="360"/>
      <c r="MGU2" s="360"/>
      <c r="MGV2" s="360"/>
      <c r="MGW2" s="360"/>
      <c r="MGX2" s="360"/>
      <c r="MGY2" s="360"/>
      <c r="MGZ2" s="360"/>
      <c r="MHA2" s="413"/>
      <c r="MHB2" s="413"/>
      <c r="MHC2" s="413"/>
      <c r="MHD2" s="413"/>
      <c r="MHE2" s="360"/>
      <c r="MHF2" s="360"/>
      <c r="MHG2" s="360"/>
      <c r="MHH2" s="359"/>
      <c r="MHI2" s="359"/>
      <c r="MHJ2" s="359"/>
      <c r="MHK2" s="359"/>
      <c r="MHL2" s="359"/>
      <c r="MHM2" s="359"/>
      <c r="MHN2" s="359"/>
      <c r="MHO2" s="359"/>
      <c r="MHP2" s="359"/>
      <c r="MHQ2" s="28"/>
      <c r="MHR2" s="359"/>
      <c r="MHS2" s="359"/>
      <c r="MHT2" s="359"/>
      <c r="MHU2" s="359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59"/>
      <c r="MIQ2" s="359"/>
      <c r="MIR2" s="359"/>
      <c r="MIS2" s="359"/>
      <c r="MIT2" s="359"/>
      <c r="MIU2" s="359"/>
      <c r="MIV2" s="359"/>
      <c r="MIW2" s="359"/>
      <c r="MIX2" s="359"/>
      <c r="MIY2" s="359"/>
      <c r="MIZ2" s="359"/>
      <c r="MJA2" s="359"/>
      <c r="MJB2" s="359"/>
      <c r="MJC2" s="359"/>
      <c r="MJD2" s="359"/>
      <c r="MJE2" s="359"/>
      <c r="MJF2" s="359"/>
      <c r="MJG2" s="359"/>
      <c r="MJH2" s="359"/>
      <c r="MJI2" s="359"/>
      <c r="MJJ2" s="246"/>
      <c r="MJK2" s="359"/>
      <c r="MJL2" s="359"/>
      <c r="MJM2" s="359"/>
      <c r="MJN2" s="359"/>
      <c r="MJO2" s="359"/>
      <c r="MJP2" s="359"/>
      <c r="MJQ2" s="359"/>
      <c r="MJR2" s="359"/>
      <c r="MJS2" s="359"/>
      <c r="MJT2" s="359"/>
      <c r="MJU2" s="359"/>
      <c r="MJV2" s="359"/>
      <c r="MJW2" s="359"/>
      <c r="MJX2" s="28"/>
      <c r="MJY2" s="28"/>
      <c r="MJZ2" s="28"/>
      <c r="MKA2" s="28"/>
      <c r="MKB2" s="359"/>
      <c r="MKC2" s="359"/>
      <c r="MKD2" s="359"/>
      <c r="MKE2" s="247"/>
      <c r="MKF2" s="359"/>
      <c r="MKG2" s="28"/>
      <c r="MKH2" s="359"/>
      <c r="MKI2" s="359"/>
      <c r="MKJ2" s="359"/>
      <c r="MKK2" s="359"/>
      <c r="MKL2" s="359"/>
      <c r="MKM2" s="359"/>
      <c r="MKN2" s="283"/>
      <c r="MKO2" s="283"/>
      <c r="MKP2" s="28"/>
      <c r="MKQ2" s="28"/>
      <c r="MKR2" s="28"/>
      <c r="MKS2" s="28"/>
      <c r="MKT2" s="28"/>
      <c r="MKU2" s="359"/>
      <c r="MKV2" s="24"/>
      <c r="MKW2" s="24"/>
      <c r="MKX2" s="359"/>
      <c r="MKY2" s="360"/>
      <c r="MKZ2" s="26"/>
      <c r="MLA2" s="413"/>
      <c r="MLB2" s="413"/>
      <c r="MLC2" s="413"/>
      <c r="MLD2" s="413"/>
      <c r="MLE2" s="414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13"/>
      <c r="MLS2" s="360"/>
      <c r="MLT2" s="360"/>
      <c r="MLU2" s="360"/>
      <c r="MLV2" s="360"/>
      <c r="MLW2" s="360"/>
      <c r="MLX2" s="360"/>
      <c r="MLY2" s="360"/>
      <c r="MLZ2" s="360"/>
      <c r="MMA2" s="413"/>
      <c r="MMB2" s="413"/>
      <c r="MMC2" s="413"/>
      <c r="MMD2" s="413"/>
      <c r="MME2" s="360"/>
      <c r="MMF2" s="360"/>
      <c r="MMG2" s="360"/>
      <c r="MMH2" s="359"/>
      <c r="MMI2" s="359"/>
      <c r="MMJ2" s="359"/>
      <c r="MMK2" s="359"/>
      <c r="MML2" s="359"/>
      <c r="MMM2" s="359"/>
      <c r="MMN2" s="359"/>
      <c r="MMO2" s="359"/>
      <c r="MMP2" s="359"/>
      <c r="MMQ2" s="28"/>
      <c r="MMR2" s="359"/>
      <c r="MMS2" s="359"/>
      <c r="MMT2" s="359"/>
      <c r="MMU2" s="359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59"/>
      <c r="MNQ2" s="359"/>
      <c r="MNR2" s="359"/>
      <c r="MNS2" s="359"/>
      <c r="MNT2" s="359"/>
      <c r="MNU2" s="359"/>
      <c r="MNV2" s="359"/>
      <c r="MNW2" s="359"/>
      <c r="MNX2" s="359"/>
      <c r="MNY2" s="359"/>
      <c r="MNZ2" s="359"/>
      <c r="MOA2" s="359"/>
      <c r="MOB2" s="359"/>
      <c r="MOC2" s="359"/>
      <c r="MOD2" s="359"/>
      <c r="MOE2" s="359"/>
      <c r="MOF2" s="359"/>
      <c r="MOG2" s="359"/>
      <c r="MOH2" s="359"/>
      <c r="MOI2" s="359"/>
      <c r="MOJ2" s="246"/>
      <c r="MOK2" s="359"/>
      <c r="MOL2" s="359"/>
      <c r="MOM2" s="359"/>
      <c r="MON2" s="359"/>
      <c r="MOO2" s="359"/>
      <c r="MOP2" s="359"/>
      <c r="MOQ2" s="359"/>
      <c r="MOR2" s="359"/>
      <c r="MOS2" s="359"/>
      <c r="MOT2" s="359"/>
      <c r="MOU2" s="359"/>
      <c r="MOV2" s="359"/>
      <c r="MOW2" s="359"/>
      <c r="MOX2" s="28"/>
      <c r="MOY2" s="28"/>
      <c r="MOZ2" s="28"/>
      <c r="MPA2" s="28"/>
      <c r="MPB2" s="359"/>
      <c r="MPC2" s="359"/>
      <c r="MPD2" s="359"/>
      <c r="MPE2" s="247"/>
      <c r="MPF2" s="359"/>
      <c r="MPG2" s="28"/>
      <c r="MPH2" s="359"/>
      <c r="MPI2" s="359"/>
      <c r="MPJ2" s="359"/>
      <c r="MPK2" s="359"/>
      <c r="MPL2" s="359"/>
      <c r="MPM2" s="359"/>
      <c r="MPN2" s="283"/>
      <c r="MPO2" s="283"/>
      <c r="MPP2" s="28"/>
      <c r="MPQ2" s="28"/>
      <c r="MPR2" s="28"/>
      <c r="MPS2" s="28"/>
      <c r="MPT2" s="28"/>
      <c r="MPU2" s="359"/>
      <c r="MPV2" s="24"/>
      <c r="MPW2" s="24"/>
      <c r="MPX2" s="359"/>
      <c r="MPY2" s="360"/>
      <c r="MPZ2" s="26"/>
      <c r="MQA2" s="413"/>
      <c r="MQB2" s="413"/>
      <c r="MQC2" s="413"/>
      <c r="MQD2" s="413"/>
      <c r="MQE2" s="414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13"/>
      <c r="MQS2" s="360"/>
      <c r="MQT2" s="360"/>
      <c r="MQU2" s="360"/>
      <c r="MQV2" s="360"/>
      <c r="MQW2" s="360"/>
      <c r="MQX2" s="360"/>
      <c r="MQY2" s="360"/>
      <c r="MQZ2" s="360"/>
      <c r="MRA2" s="413"/>
      <c r="MRB2" s="413"/>
      <c r="MRC2" s="413"/>
      <c r="MRD2" s="413"/>
      <c r="MRE2" s="360"/>
      <c r="MRF2" s="360"/>
      <c r="MRG2" s="360"/>
      <c r="MRH2" s="359"/>
      <c r="MRI2" s="359"/>
      <c r="MRJ2" s="359"/>
      <c r="MRK2" s="359"/>
      <c r="MRL2" s="359"/>
      <c r="MRM2" s="359"/>
      <c r="MRN2" s="359"/>
      <c r="MRO2" s="359"/>
      <c r="MRP2" s="359"/>
      <c r="MRQ2" s="28"/>
      <c r="MRR2" s="359"/>
      <c r="MRS2" s="359"/>
      <c r="MRT2" s="359"/>
      <c r="MRU2" s="359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59"/>
      <c r="MSQ2" s="359"/>
      <c r="MSR2" s="359"/>
      <c r="MSS2" s="359"/>
      <c r="MST2" s="359"/>
      <c r="MSU2" s="359"/>
      <c r="MSV2" s="359"/>
      <c r="MSW2" s="359"/>
      <c r="MSX2" s="359"/>
      <c r="MSY2" s="359"/>
      <c r="MSZ2" s="359"/>
      <c r="MTA2" s="359"/>
      <c r="MTB2" s="359"/>
      <c r="MTC2" s="359"/>
      <c r="MTD2" s="359"/>
      <c r="MTE2" s="359"/>
      <c r="MTF2" s="359"/>
      <c r="MTG2" s="359"/>
      <c r="MTH2" s="359"/>
      <c r="MTI2" s="359"/>
      <c r="MTJ2" s="246"/>
      <c r="MTK2" s="359"/>
      <c r="MTL2" s="359"/>
      <c r="MTM2" s="359"/>
      <c r="MTN2" s="359"/>
      <c r="MTO2" s="359"/>
      <c r="MTP2" s="359"/>
      <c r="MTQ2" s="359"/>
      <c r="MTR2" s="359"/>
      <c r="MTS2" s="359"/>
      <c r="MTT2" s="359"/>
      <c r="MTU2" s="359"/>
      <c r="MTV2" s="359"/>
      <c r="MTW2" s="359"/>
      <c r="MTX2" s="28"/>
      <c r="MTY2" s="28"/>
      <c r="MTZ2" s="28"/>
      <c r="MUA2" s="28"/>
      <c r="MUB2" s="359"/>
      <c r="MUC2" s="359"/>
      <c r="MUD2" s="359"/>
      <c r="MUE2" s="247"/>
      <c r="MUF2" s="359"/>
      <c r="MUG2" s="28"/>
      <c r="MUH2" s="359"/>
      <c r="MUI2" s="359"/>
      <c r="MUJ2" s="359"/>
      <c r="MUK2" s="359"/>
      <c r="MUL2" s="359"/>
      <c r="MUM2" s="359"/>
      <c r="MUN2" s="283"/>
      <c r="MUO2" s="283"/>
      <c r="MUP2" s="28"/>
      <c r="MUQ2" s="28"/>
      <c r="MUR2" s="28"/>
      <c r="MUS2" s="28"/>
      <c r="MUT2" s="28"/>
      <c r="MUU2" s="359"/>
      <c r="MUV2" s="24"/>
      <c r="MUW2" s="24"/>
      <c r="MUX2" s="359"/>
      <c r="MUY2" s="360"/>
      <c r="MUZ2" s="26"/>
      <c r="MVA2" s="413"/>
      <c r="MVB2" s="413"/>
      <c r="MVC2" s="413"/>
      <c r="MVD2" s="413"/>
      <c r="MVE2" s="414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13"/>
      <c r="MVS2" s="360"/>
      <c r="MVT2" s="360"/>
      <c r="MVU2" s="360"/>
      <c r="MVV2" s="360"/>
      <c r="MVW2" s="360"/>
      <c r="MVX2" s="360"/>
      <c r="MVY2" s="360"/>
      <c r="MVZ2" s="360"/>
      <c r="MWA2" s="413"/>
      <c r="MWB2" s="413"/>
      <c r="MWC2" s="413"/>
      <c r="MWD2" s="413"/>
      <c r="MWE2" s="360"/>
      <c r="MWF2" s="360"/>
      <c r="MWG2" s="360"/>
      <c r="MWH2" s="359"/>
      <c r="MWI2" s="359"/>
      <c r="MWJ2" s="359"/>
      <c r="MWK2" s="359"/>
      <c r="MWL2" s="359"/>
      <c r="MWM2" s="359"/>
      <c r="MWN2" s="359"/>
      <c r="MWO2" s="359"/>
      <c r="MWP2" s="359"/>
      <c r="MWQ2" s="28"/>
      <c r="MWR2" s="359"/>
      <c r="MWS2" s="359"/>
      <c r="MWT2" s="359"/>
      <c r="MWU2" s="359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59"/>
      <c r="MXQ2" s="359"/>
      <c r="MXR2" s="359"/>
      <c r="MXS2" s="359"/>
      <c r="MXT2" s="359"/>
      <c r="MXU2" s="359"/>
      <c r="MXV2" s="359"/>
      <c r="MXW2" s="359"/>
      <c r="MXX2" s="359"/>
      <c r="MXY2" s="359"/>
      <c r="MXZ2" s="359"/>
      <c r="MYA2" s="359"/>
      <c r="MYB2" s="359"/>
      <c r="MYC2" s="359"/>
      <c r="MYD2" s="359"/>
      <c r="MYE2" s="359"/>
      <c r="MYF2" s="359"/>
      <c r="MYG2" s="359"/>
      <c r="MYH2" s="359"/>
      <c r="MYI2" s="359"/>
      <c r="MYJ2" s="246"/>
      <c r="MYK2" s="359"/>
      <c r="MYL2" s="359"/>
      <c r="MYM2" s="359"/>
      <c r="MYN2" s="359"/>
      <c r="MYO2" s="359"/>
      <c r="MYP2" s="359"/>
      <c r="MYQ2" s="359"/>
      <c r="MYR2" s="359"/>
      <c r="MYS2" s="359"/>
      <c r="MYT2" s="359"/>
      <c r="MYU2" s="359"/>
      <c r="MYV2" s="359"/>
      <c r="MYW2" s="359"/>
      <c r="MYX2" s="28"/>
      <c r="MYY2" s="28"/>
      <c r="MYZ2" s="28"/>
      <c r="MZA2" s="28"/>
      <c r="MZB2" s="359"/>
      <c r="MZC2" s="359"/>
      <c r="MZD2" s="359"/>
      <c r="MZE2" s="247"/>
      <c r="MZF2" s="359"/>
      <c r="MZG2" s="28"/>
      <c r="MZH2" s="359"/>
      <c r="MZI2" s="359"/>
      <c r="MZJ2" s="359"/>
      <c r="MZK2" s="359"/>
      <c r="MZL2" s="359"/>
      <c r="MZM2" s="359"/>
      <c r="MZN2" s="283"/>
      <c r="MZO2" s="283"/>
      <c r="MZP2" s="28"/>
      <c r="MZQ2" s="28"/>
      <c r="MZR2" s="28"/>
      <c r="MZS2" s="28"/>
      <c r="MZT2" s="28"/>
      <c r="MZU2" s="359"/>
      <c r="MZV2" s="24"/>
      <c r="MZW2" s="24"/>
      <c r="MZX2" s="359"/>
      <c r="MZY2" s="360"/>
      <c r="MZZ2" s="26"/>
      <c r="NAA2" s="413"/>
      <c r="NAB2" s="413"/>
      <c r="NAC2" s="413"/>
      <c r="NAD2" s="413"/>
      <c r="NAE2" s="414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13"/>
      <c r="NAS2" s="360"/>
      <c r="NAT2" s="360"/>
      <c r="NAU2" s="360"/>
      <c r="NAV2" s="360"/>
      <c r="NAW2" s="360"/>
      <c r="NAX2" s="360"/>
      <c r="NAY2" s="360"/>
      <c r="NAZ2" s="360"/>
      <c r="NBA2" s="413"/>
      <c r="NBB2" s="413"/>
      <c r="NBC2" s="413"/>
      <c r="NBD2" s="413"/>
      <c r="NBE2" s="360"/>
      <c r="NBF2" s="360"/>
      <c r="NBG2" s="360"/>
      <c r="NBH2" s="359"/>
      <c r="NBI2" s="359"/>
      <c r="NBJ2" s="359"/>
      <c r="NBK2" s="359"/>
      <c r="NBL2" s="359"/>
      <c r="NBM2" s="359"/>
      <c r="NBN2" s="359"/>
      <c r="NBO2" s="359"/>
      <c r="NBP2" s="359"/>
      <c r="NBQ2" s="28"/>
      <c r="NBR2" s="359"/>
      <c r="NBS2" s="359"/>
      <c r="NBT2" s="359"/>
      <c r="NBU2" s="359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59"/>
      <c r="NCQ2" s="359"/>
      <c r="NCR2" s="359"/>
      <c r="NCS2" s="359"/>
      <c r="NCT2" s="359"/>
      <c r="NCU2" s="359"/>
      <c r="NCV2" s="359"/>
      <c r="NCW2" s="359"/>
      <c r="NCX2" s="359"/>
      <c r="NCY2" s="359"/>
      <c r="NCZ2" s="359"/>
      <c r="NDA2" s="359"/>
      <c r="NDB2" s="359"/>
      <c r="NDC2" s="359"/>
      <c r="NDD2" s="359"/>
      <c r="NDE2" s="359"/>
      <c r="NDF2" s="359"/>
      <c r="NDG2" s="359"/>
      <c r="NDH2" s="359"/>
      <c r="NDI2" s="359"/>
      <c r="NDJ2" s="246"/>
      <c r="NDK2" s="359"/>
      <c r="NDL2" s="359"/>
      <c r="NDM2" s="359"/>
      <c r="NDN2" s="359"/>
      <c r="NDO2" s="359"/>
      <c r="NDP2" s="359"/>
      <c r="NDQ2" s="359"/>
      <c r="NDR2" s="359"/>
      <c r="NDS2" s="359"/>
      <c r="NDT2" s="359"/>
      <c r="NDU2" s="359"/>
      <c r="NDV2" s="359"/>
      <c r="NDW2" s="359"/>
      <c r="NDX2" s="28"/>
      <c r="NDY2" s="28"/>
      <c r="NDZ2" s="28"/>
      <c r="NEA2" s="28"/>
      <c r="NEB2" s="359"/>
      <c r="NEC2" s="359"/>
      <c r="NED2" s="359"/>
      <c r="NEE2" s="247"/>
      <c r="NEF2" s="359"/>
      <c r="NEG2" s="28"/>
      <c r="NEH2" s="359"/>
      <c r="NEI2" s="359"/>
      <c r="NEJ2" s="359"/>
      <c r="NEK2" s="359"/>
      <c r="NEL2" s="359"/>
      <c r="NEM2" s="359"/>
      <c r="NEN2" s="283"/>
      <c r="NEO2" s="283"/>
      <c r="NEP2" s="28"/>
      <c r="NEQ2" s="28"/>
      <c r="NER2" s="28"/>
      <c r="NES2" s="28"/>
      <c r="NET2" s="28"/>
      <c r="NEU2" s="359"/>
      <c r="NEV2" s="24"/>
      <c r="NEW2" s="24"/>
      <c r="NEX2" s="359"/>
      <c r="NEY2" s="360"/>
      <c r="NEZ2" s="26"/>
      <c r="NFA2" s="413"/>
      <c r="NFB2" s="413"/>
      <c r="NFC2" s="413"/>
      <c r="NFD2" s="413"/>
      <c r="NFE2" s="414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13"/>
      <c r="NFS2" s="360"/>
      <c r="NFT2" s="360"/>
      <c r="NFU2" s="360"/>
      <c r="NFV2" s="360"/>
      <c r="NFW2" s="360"/>
      <c r="NFX2" s="360"/>
      <c r="NFY2" s="360"/>
      <c r="NFZ2" s="360"/>
      <c r="NGA2" s="413"/>
      <c r="NGB2" s="413"/>
      <c r="NGC2" s="413"/>
      <c r="NGD2" s="413"/>
      <c r="NGE2" s="360"/>
      <c r="NGF2" s="360"/>
      <c r="NGG2" s="360"/>
      <c r="NGH2" s="359"/>
      <c r="NGI2" s="359"/>
      <c r="NGJ2" s="359"/>
      <c r="NGK2" s="359"/>
      <c r="NGL2" s="359"/>
      <c r="NGM2" s="359"/>
      <c r="NGN2" s="359"/>
      <c r="NGO2" s="359"/>
      <c r="NGP2" s="359"/>
      <c r="NGQ2" s="28"/>
      <c r="NGR2" s="359"/>
      <c r="NGS2" s="359"/>
      <c r="NGT2" s="359"/>
      <c r="NGU2" s="359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59"/>
      <c r="NHQ2" s="359"/>
      <c r="NHR2" s="359"/>
      <c r="NHS2" s="359"/>
      <c r="NHT2" s="359"/>
      <c r="NHU2" s="359"/>
      <c r="NHV2" s="359"/>
      <c r="NHW2" s="359"/>
      <c r="NHX2" s="359"/>
      <c r="NHY2" s="359"/>
      <c r="NHZ2" s="359"/>
      <c r="NIA2" s="359"/>
      <c r="NIB2" s="359"/>
      <c r="NIC2" s="359"/>
      <c r="NID2" s="359"/>
      <c r="NIE2" s="359"/>
      <c r="NIF2" s="359"/>
      <c r="NIG2" s="359"/>
      <c r="NIH2" s="359"/>
      <c r="NII2" s="359"/>
      <c r="NIJ2" s="246"/>
      <c r="NIK2" s="359"/>
      <c r="NIL2" s="359"/>
      <c r="NIM2" s="359"/>
      <c r="NIN2" s="359"/>
      <c r="NIO2" s="359"/>
      <c r="NIP2" s="359"/>
      <c r="NIQ2" s="359"/>
      <c r="NIR2" s="359"/>
      <c r="NIS2" s="359"/>
      <c r="NIT2" s="359"/>
      <c r="NIU2" s="359"/>
      <c r="NIV2" s="359"/>
      <c r="NIW2" s="359"/>
      <c r="NIX2" s="28"/>
      <c r="NIY2" s="28"/>
      <c r="NIZ2" s="28"/>
      <c r="NJA2" s="28"/>
      <c r="NJB2" s="359"/>
      <c r="NJC2" s="359"/>
      <c r="NJD2" s="359"/>
      <c r="NJE2" s="247"/>
      <c r="NJF2" s="359"/>
      <c r="NJG2" s="28"/>
      <c r="NJH2" s="359"/>
      <c r="NJI2" s="359"/>
      <c r="NJJ2" s="359"/>
      <c r="NJK2" s="359"/>
      <c r="NJL2" s="359"/>
      <c r="NJM2" s="359"/>
      <c r="NJN2" s="283"/>
      <c r="NJO2" s="283"/>
      <c r="NJP2" s="28"/>
      <c r="NJQ2" s="28"/>
      <c r="NJR2" s="28"/>
      <c r="NJS2" s="28"/>
      <c r="NJT2" s="28"/>
      <c r="NJU2" s="359"/>
      <c r="NJV2" s="24"/>
      <c r="NJW2" s="24"/>
      <c r="NJX2" s="359"/>
      <c r="NJY2" s="360"/>
      <c r="NJZ2" s="26"/>
      <c r="NKA2" s="413"/>
      <c r="NKB2" s="413"/>
      <c r="NKC2" s="413"/>
      <c r="NKD2" s="413"/>
      <c r="NKE2" s="414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13"/>
      <c r="NKS2" s="360"/>
      <c r="NKT2" s="360"/>
      <c r="NKU2" s="360"/>
      <c r="NKV2" s="360"/>
      <c r="NKW2" s="360"/>
      <c r="NKX2" s="360"/>
      <c r="NKY2" s="360"/>
      <c r="NKZ2" s="360"/>
      <c r="NLA2" s="413"/>
      <c r="NLB2" s="413"/>
      <c r="NLC2" s="413"/>
      <c r="NLD2" s="413"/>
      <c r="NLE2" s="360"/>
      <c r="NLF2" s="360"/>
      <c r="NLG2" s="360"/>
      <c r="NLH2" s="359"/>
      <c r="NLI2" s="359"/>
      <c r="NLJ2" s="359"/>
      <c r="NLK2" s="359"/>
      <c r="NLL2" s="359"/>
      <c r="NLM2" s="359"/>
      <c r="NLN2" s="359"/>
      <c r="NLO2" s="359"/>
      <c r="NLP2" s="359"/>
      <c r="NLQ2" s="28"/>
      <c r="NLR2" s="359"/>
      <c r="NLS2" s="359"/>
      <c r="NLT2" s="359"/>
      <c r="NLU2" s="359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59"/>
      <c r="NMQ2" s="359"/>
      <c r="NMR2" s="359"/>
      <c r="NMS2" s="359"/>
      <c r="NMT2" s="359"/>
      <c r="NMU2" s="359"/>
      <c r="NMV2" s="359"/>
      <c r="NMW2" s="359"/>
      <c r="NMX2" s="359"/>
      <c r="NMY2" s="359"/>
      <c r="NMZ2" s="359"/>
      <c r="NNA2" s="359"/>
      <c r="NNB2" s="359"/>
      <c r="NNC2" s="359"/>
      <c r="NND2" s="359"/>
      <c r="NNE2" s="359"/>
      <c r="NNF2" s="359"/>
      <c r="NNG2" s="359"/>
      <c r="NNH2" s="359"/>
      <c r="NNI2" s="359"/>
      <c r="NNJ2" s="246"/>
      <c r="NNK2" s="359"/>
      <c r="NNL2" s="359"/>
      <c r="NNM2" s="359"/>
      <c r="NNN2" s="359"/>
      <c r="NNO2" s="359"/>
      <c r="NNP2" s="359"/>
      <c r="NNQ2" s="359"/>
      <c r="NNR2" s="359"/>
      <c r="NNS2" s="359"/>
      <c r="NNT2" s="359"/>
      <c r="NNU2" s="359"/>
      <c r="NNV2" s="359"/>
      <c r="NNW2" s="359"/>
      <c r="NNX2" s="28"/>
      <c r="NNY2" s="28"/>
      <c r="NNZ2" s="28"/>
      <c r="NOA2" s="28"/>
      <c r="NOB2" s="359"/>
      <c r="NOC2" s="359"/>
      <c r="NOD2" s="359"/>
      <c r="NOE2" s="247"/>
      <c r="NOF2" s="359"/>
      <c r="NOG2" s="28"/>
      <c r="NOH2" s="359"/>
      <c r="NOI2" s="359"/>
      <c r="NOJ2" s="359"/>
      <c r="NOK2" s="359"/>
      <c r="NOL2" s="359"/>
      <c r="NOM2" s="359"/>
      <c r="NON2" s="283"/>
      <c r="NOO2" s="283"/>
      <c r="NOP2" s="28"/>
      <c r="NOQ2" s="28"/>
      <c r="NOR2" s="28"/>
      <c r="NOS2" s="28"/>
      <c r="NOT2" s="28"/>
      <c r="NOU2" s="359"/>
      <c r="NOV2" s="24"/>
      <c r="NOW2" s="24"/>
      <c r="NOX2" s="359"/>
      <c r="NOY2" s="360"/>
      <c r="NOZ2" s="26"/>
      <c r="NPA2" s="413"/>
      <c r="NPB2" s="413"/>
      <c r="NPC2" s="413"/>
      <c r="NPD2" s="413"/>
      <c r="NPE2" s="414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13"/>
      <c r="NPS2" s="360"/>
      <c r="NPT2" s="360"/>
      <c r="NPU2" s="360"/>
      <c r="NPV2" s="360"/>
      <c r="NPW2" s="360"/>
      <c r="NPX2" s="360"/>
      <c r="NPY2" s="360"/>
      <c r="NPZ2" s="360"/>
      <c r="NQA2" s="413"/>
      <c r="NQB2" s="413"/>
      <c r="NQC2" s="413"/>
      <c r="NQD2" s="413"/>
      <c r="NQE2" s="360"/>
      <c r="NQF2" s="360"/>
      <c r="NQG2" s="360"/>
      <c r="NQH2" s="359"/>
      <c r="NQI2" s="359"/>
      <c r="NQJ2" s="359"/>
      <c r="NQK2" s="359"/>
      <c r="NQL2" s="359"/>
      <c r="NQM2" s="359"/>
      <c r="NQN2" s="359"/>
      <c r="NQO2" s="359"/>
      <c r="NQP2" s="359"/>
      <c r="NQQ2" s="28"/>
      <c r="NQR2" s="359"/>
      <c r="NQS2" s="359"/>
      <c r="NQT2" s="359"/>
      <c r="NQU2" s="359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59"/>
      <c r="NRQ2" s="359"/>
      <c r="NRR2" s="359"/>
      <c r="NRS2" s="359"/>
      <c r="NRT2" s="359"/>
      <c r="NRU2" s="359"/>
      <c r="NRV2" s="359"/>
      <c r="NRW2" s="359"/>
      <c r="NRX2" s="359"/>
      <c r="NRY2" s="359"/>
      <c r="NRZ2" s="359"/>
      <c r="NSA2" s="359"/>
      <c r="NSB2" s="359"/>
      <c r="NSC2" s="359"/>
      <c r="NSD2" s="359"/>
      <c r="NSE2" s="359"/>
      <c r="NSF2" s="359"/>
      <c r="NSG2" s="359"/>
      <c r="NSH2" s="359"/>
      <c r="NSI2" s="359"/>
      <c r="NSJ2" s="246"/>
      <c r="NSK2" s="359"/>
      <c r="NSL2" s="359"/>
      <c r="NSM2" s="359"/>
      <c r="NSN2" s="359"/>
      <c r="NSO2" s="359"/>
      <c r="NSP2" s="359"/>
      <c r="NSQ2" s="359"/>
      <c r="NSR2" s="359"/>
      <c r="NSS2" s="359"/>
      <c r="NST2" s="359"/>
      <c r="NSU2" s="359"/>
      <c r="NSV2" s="359"/>
      <c r="NSW2" s="359"/>
      <c r="NSX2" s="28"/>
      <c r="NSY2" s="28"/>
      <c r="NSZ2" s="28"/>
      <c r="NTA2" s="28"/>
      <c r="NTB2" s="359"/>
      <c r="NTC2" s="359"/>
      <c r="NTD2" s="359"/>
      <c r="NTE2" s="247"/>
      <c r="NTF2" s="359"/>
      <c r="NTG2" s="28"/>
      <c r="NTH2" s="359"/>
      <c r="NTI2" s="359"/>
      <c r="NTJ2" s="359"/>
      <c r="NTK2" s="359"/>
      <c r="NTL2" s="359"/>
      <c r="NTM2" s="359"/>
      <c r="NTN2" s="283"/>
      <c r="NTO2" s="283"/>
      <c r="NTP2" s="28"/>
      <c r="NTQ2" s="28"/>
      <c r="NTR2" s="28"/>
      <c r="NTS2" s="28"/>
      <c r="NTT2" s="28"/>
      <c r="NTU2" s="359"/>
      <c r="NTV2" s="24"/>
      <c r="NTW2" s="24"/>
      <c r="NTX2" s="359"/>
      <c r="NTY2" s="360"/>
      <c r="NTZ2" s="26"/>
      <c r="NUA2" s="413"/>
      <c r="NUB2" s="413"/>
      <c r="NUC2" s="413"/>
      <c r="NUD2" s="413"/>
      <c r="NUE2" s="414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13"/>
      <c r="NUS2" s="360"/>
      <c r="NUT2" s="360"/>
      <c r="NUU2" s="360"/>
      <c r="NUV2" s="360"/>
      <c r="NUW2" s="360"/>
      <c r="NUX2" s="360"/>
      <c r="NUY2" s="360"/>
      <c r="NUZ2" s="360"/>
      <c r="NVA2" s="413"/>
      <c r="NVB2" s="413"/>
      <c r="NVC2" s="413"/>
      <c r="NVD2" s="413"/>
      <c r="NVE2" s="360"/>
      <c r="NVF2" s="360"/>
      <c r="NVG2" s="360"/>
      <c r="NVH2" s="359"/>
      <c r="NVI2" s="359"/>
      <c r="NVJ2" s="359"/>
      <c r="NVK2" s="359"/>
      <c r="NVL2" s="359"/>
      <c r="NVM2" s="359"/>
      <c r="NVN2" s="359"/>
      <c r="NVO2" s="359"/>
      <c r="NVP2" s="359"/>
      <c r="NVQ2" s="28"/>
      <c r="NVR2" s="359"/>
      <c r="NVS2" s="359"/>
      <c r="NVT2" s="359"/>
      <c r="NVU2" s="359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59"/>
      <c r="NWQ2" s="359"/>
      <c r="NWR2" s="359"/>
      <c r="NWS2" s="359"/>
      <c r="NWT2" s="359"/>
      <c r="NWU2" s="359"/>
      <c r="NWV2" s="359"/>
      <c r="NWW2" s="359"/>
      <c r="NWX2" s="359"/>
      <c r="NWY2" s="359"/>
      <c r="NWZ2" s="359"/>
      <c r="NXA2" s="359"/>
      <c r="NXB2" s="359"/>
      <c r="NXC2" s="359"/>
      <c r="NXD2" s="359"/>
      <c r="NXE2" s="359"/>
      <c r="NXF2" s="359"/>
      <c r="NXG2" s="359"/>
      <c r="NXH2" s="359"/>
      <c r="NXI2" s="359"/>
      <c r="NXJ2" s="246"/>
      <c r="NXK2" s="359"/>
      <c r="NXL2" s="359"/>
      <c r="NXM2" s="359"/>
      <c r="NXN2" s="359"/>
      <c r="NXO2" s="359"/>
      <c r="NXP2" s="359"/>
      <c r="NXQ2" s="359"/>
      <c r="NXR2" s="359"/>
      <c r="NXS2" s="359"/>
      <c r="NXT2" s="359"/>
      <c r="NXU2" s="359"/>
      <c r="NXV2" s="359"/>
      <c r="NXW2" s="359"/>
      <c r="NXX2" s="28"/>
      <c r="NXY2" s="28"/>
      <c r="NXZ2" s="28"/>
      <c r="NYA2" s="28"/>
      <c r="NYB2" s="359"/>
      <c r="NYC2" s="359"/>
      <c r="NYD2" s="359"/>
      <c r="NYE2" s="247"/>
      <c r="NYF2" s="359"/>
      <c r="NYG2" s="28"/>
      <c r="NYH2" s="359"/>
      <c r="NYI2" s="359"/>
      <c r="NYJ2" s="359"/>
      <c r="NYK2" s="359"/>
      <c r="NYL2" s="359"/>
      <c r="NYM2" s="359"/>
      <c r="NYN2" s="283"/>
      <c r="NYO2" s="283"/>
      <c r="NYP2" s="28"/>
      <c r="NYQ2" s="28"/>
      <c r="NYR2" s="28"/>
      <c r="NYS2" s="28"/>
      <c r="NYT2" s="28"/>
      <c r="NYU2" s="359"/>
      <c r="NYV2" s="24"/>
      <c r="NYW2" s="24"/>
      <c r="NYX2" s="359"/>
      <c r="NYY2" s="360"/>
      <c r="NYZ2" s="26"/>
      <c r="NZA2" s="413"/>
      <c r="NZB2" s="413"/>
      <c r="NZC2" s="413"/>
      <c r="NZD2" s="413"/>
      <c r="NZE2" s="414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13"/>
      <c r="NZS2" s="360"/>
      <c r="NZT2" s="360"/>
      <c r="NZU2" s="360"/>
      <c r="NZV2" s="360"/>
      <c r="NZW2" s="360"/>
      <c r="NZX2" s="360"/>
      <c r="NZY2" s="360"/>
      <c r="NZZ2" s="360"/>
      <c r="OAA2" s="413"/>
      <c r="OAB2" s="413"/>
      <c r="OAC2" s="413"/>
      <c r="OAD2" s="413"/>
      <c r="OAE2" s="360"/>
      <c r="OAF2" s="360"/>
      <c r="OAG2" s="360"/>
      <c r="OAH2" s="359"/>
      <c r="OAI2" s="359"/>
      <c r="OAJ2" s="359"/>
      <c r="OAK2" s="359"/>
      <c r="OAL2" s="359"/>
      <c r="OAM2" s="359"/>
      <c r="OAN2" s="359"/>
      <c r="OAO2" s="359"/>
      <c r="OAP2" s="359"/>
      <c r="OAQ2" s="28"/>
      <c r="OAR2" s="359"/>
      <c r="OAS2" s="359"/>
      <c r="OAT2" s="359"/>
      <c r="OAU2" s="359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59"/>
      <c r="OBQ2" s="359"/>
      <c r="OBR2" s="359"/>
      <c r="OBS2" s="359"/>
      <c r="OBT2" s="359"/>
      <c r="OBU2" s="359"/>
      <c r="OBV2" s="359"/>
      <c r="OBW2" s="359"/>
      <c r="OBX2" s="359"/>
      <c r="OBY2" s="359"/>
      <c r="OBZ2" s="359"/>
      <c r="OCA2" s="359"/>
      <c r="OCB2" s="359"/>
      <c r="OCC2" s="359"/>
      <c r="OCD2" s="359"/>
      <c r="OCE2" s="359"/>
      <c r="OCF2" s="359"/>
      <c r="OCG2" s="359"/>
      <c r="OCH2" s="359"/>
      <c r="OCI2" s="359"/>
      <c r="OCJ2" s="246"/>
      <c r="OCK2" s="359"/>
      <c r="OCL2" s="359"/>
      <c r="OCM2" s="359"/>
      <c r="OCN2" s="359"/>
      <c r="OCO2" s="359"/>
      <c r="OCP2" s="359"/>
      <c r="OCQ2" s="359"/>
      <c r="OCR2" s="359"/>
      <c r="OCS2" s="359"/>
      <c r="OCT2" s="359"/>
      <c r="OCU2" s="359"/>
      <c r="OCV2" s="359"/>
      <c r="OCW2" s="359"/>
      <c r="OCX2" s="28"/>
      <c r="OCY2" s="28"/>
      <c r="OCZ2" s="28"/>
      <c r="ODA2" s="28"/>
      <c r="ODB2" s="359"/>
      <c r="ODC2" s="359"/>
      <c r="ODD2" s="359"/>
      <c r="ODE2" s="247"/>
      <c r="ODF2" s="359"/>
      <c r="ODG2" s="28"/>
      <c r="ODH2" s="359"/>
      <c r="ODI2" s="359"/>
      <c r="ODJ2" s="359"/>
      <c r="ODK2" s="359"/>
      <c r="ODL2" s="359"/>
      <c r="ODM2" s="359"/>
      <c r="ODN2" s="283"/>
      <c r="ODO2" s="283"/>
      <c r="ODP2" s="28"/>
      <c r="ODQ2" s="28"/>
      <c r="ODR2" s="28"/>
      <c r="ODS2" s="28"/>
      <c r="ODT2" s="28"/>
      <c r="ODU2" s="359"/>
      <c r="ODV2" s="24"/>
      <c r="ODW2" s="24"/>
      <c r="ODX2" s="359"/>
      <c r="ODY2" s="360"/>
      <c r="ODZ2" s="26"/>
      <c r="OEA2" s="413"/>
      <c r="OEB2" s="413"/>
      <c r="OEC2" s="413"/>
      <c r="OED2" s="413"/>
      <c r="OEE2" s="414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13"/>
      <c r="OES2" s="360"/>
      <c r="OET2" s="360"/>
      <c r="OEU2" s="360"/>
      <c r="OEV2" s="360"/>
      <c r="OEW2" s="360"/>
      <c r="OEX2" s="360"/>
      <c r="OEY2" s="360"/>
      <c r="OEZ2" s="360"/>
      <c r="OFA2" s="413"/>
      <c r="OFB2" s="413"/>
      <c r="OFC2" s="413"/>
      <c r="OFD2" s="413"/>
      <c r="OFE2" s="360"/>
      <c r="OFF2" s="360"/>
      <c r="OFG2" s="360"/>
      <c r="OFH2" s="359"/>
      <c r="OFI2" s="359"/>
      <c r="OFJ2" s="359"/>
      <c r="OFK2" s="359"/>
      <c r="OFL2" s="359"/>
      <c r="OFM2" s="359"/>
      <c r="OFN2" s="359"/>
      <c r="OFO2" s="359"/>
      <c r="OFP2" s="359"/>
      <c r="OFQ2" s="28"/>
      <c r="OFR2" s="359"/>
      <c r="OFS2" s="359"/>
      <c r="OFT2" s="359"/>
      <c r="OFU2" s="359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59"/>
      <c r="OGQ2" s="359"/>
      <c r="OGR2" s="359"/>
      <c r="OGS2" s="359"/>
      <c r="OGT2" s="359"/>
      <c r="OGU2" s="359"/>
      <c r="OGV2" s="359"/>
      <c r="OGW2" s="359"/>
      <c r="OGX2" s="359"/>
      <c r="OGY2" s="359"/>
      <c r="OGZ2" s="359"/>
      <c r="OHA2" s="359"/>
      <c r="OHB2" s="359"/>
      <c r="OHC2" s="359"/>
      <c r="OHD2" s="359"/>
      <c r="OHE2" s="359"/>
      <c r="OHF2" s="359"/>
      <c r="OHG2" s="359"/>
      <c r="OHH2" s="359"/>
      <c r="OHI2" s="359"/>
      <c r="OHJ2" s="246"/>
      <c r="OHK2" s="359"/>
      <c r="OHL2" s="359"/>
      <c r="OHM2" s="359"/>
      <c r="OHN2" s="359"/>
      <c r="OHO2" s="359"/>
      <c r="OHP2" s="359"/>
      <c r="OHQ2" s="359"/>
      <c r="OHR2" s="359"/>
      <c r="OHS2" s="359"/>
      <c r="OHT2" s="359"/>
      <c r="OHU2" s="359"/>
      <c r="OHV2" s="359"/>
      <c r="OHW2" s="359"/>
      <c r="OHX2" s="28"/>
      <c r="OHY2" s="28"/>
      <c r="OHZ2" s="28"/>
      <c r="OIA2" s="28"/>
      <c r="OIB2" s="359"/>
      <c r="OIC2" s="359"/>
      <c r="OID2" s="359"/>
      <c r="OIE2" s="247"/>
      <c r="OIF2" s="359"/>
      <c r="OIG2" s="28"/>
      <c r="OIH2" s="359"/>
      <c r="OII2" s="359"/>
      <c r="OIJ2" s="359"/>
      <c r="OIK2" s="359"/>
      <c r="OIL2" s="359"/>
      <c r="OIM2" s="359"/>
      <c r="OIN2" s="283"/>
      <c r="OIO2" s="283"/>
      <c r="OIP2" s="28"/>
      <c r="OIQ2" s="28"/>
      <c r="OIR2" s="28"/>
      <c r="OIS2" s="28"/>
      <c r="OIT2" s="28"/>
      <c r="OIU2" s="359"/>
      <c r="OIV2" s="24"/>
      <c r="OIW2" s="24"/>
      <c r="OIX2" s="359"/>
      <c r="OIY2" s="360"/>
      <c r="OIZ2" s="26"/>
      <c r="OJA2" s="413"/>
      <c r="OJB2" s="413"/>
      <c r="OJC2" s="413"/>
      <c r="OJD2" s="413"/>
      <c r="OJE2" s="414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13"/>
      <c r="OJS2" s="360"/>
      <c r="OJT2" s="360"/>
      <c r="OJU2" s="360"/>
      <c r="OJV2" s="360"/>
      <c r="OJW2" s="360"/>
      <c r="OJX2" s="360"/>
      <c r="OJY2" s="360"/>
      <c r="OJZ2" s="360"/>
      <c r="OKA2" s="413"/>
      <c r="OKB2" s="413"/>
      <c r="OKC2" s="413"/>
      <c r="OKD2" s="413"/>
      <c r="OKE2" s="360"/>
      <c r="OKF2" s="360"/>
      <c r="OKG2" s="360"/>
      <c r="OKH2" s="359"/>
      <c r="OKI2" s="359"/>
      <c r="OKJ2" s="359"/>
      <c r="OKK2" s="359"/>
      <c r="OKL2" s="359"/>
      <c r="OKM2" s="359"/>
      <c r="OKN2" s="359"/>
      <c r="OKO2" s="359"/>
      <c r="OKP2" s="359"/>
      <c r="OKQ2" s="28"/>
      <c r="OKR2" s="359"/>
      <c r="OKS2" s="359"/>
      <c r="OKT2" s="359"/>
      <c r="OKU2" s="359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59"/>
      <c r="OLQ2" s="359"/>
      <c r="OLR2" s="359"/>
      <c r="OLS2" s="359"/>
      <c r="OLT2" s="359"/>
      <c r="OLU2" s="359"/>
      <c r="OLV2" s="359"/>
      <c r="OLW2" s="359"/>
      <c r="OLX2" s="359"/>
      <c r="OLY2" s="359"/>
      <c r="OLZ2" s="359"/>
      <c r="OMA2" s="359"/>
      <c r="OMB2" s="359"/>
      <c r="OMC2" s="359"/>
      <c r="OMD2" s="359"/>
      <c r="OME2" s="359"/>
      <c r="OMF2" s="359"/>
      <c r="OMG2" s="359"/>
      <c r="OMH2" s="359"/>
      <c r="OMI2" s="359"/>
      <c r="OMJ2" s="246"/>
      <c r="OMK2" s="359"/>
      <c r="OML2" s="359"/>
      <c r="OMM2" s="359"/>
      <c r="OMN2" s="359"/>
      <c r="OMO2" s="359"/>
      <c r="OMP2" s="359"/>
      <c r="OMQ2" s="359"/>
      <c r="OMR2" s="359"/>
      <c r="OMS2" s="359"/>
      <c r="OMT2" s="359"/>
      <c r="OMU2" s="359"/>
      <c r="OMV2" s="359"/>
      <c r="OMW2" s="359"/>
      <c r="OMX2" s="28"/>
      <c r="OMY2" s="28"/>
      <c r="OMZ2" s="28"/>
      <c r="ONA2" s="28"/>
      <c r="ONB2" s="359"/>
      <c r="ONC2" s="359"/>
      <c r="OND2" s="359"/>
      <c r="ONE2" s="247"/>
      <c r="ONF2" s="359"/>
      <c r="ONG2" s="28"/>
      <c r="ONH2" s="359"/>
      <c r="ONI2" s="359"/>
      <c r="ONJ2" s="359"/>
      <c r="ONK2" s="359"/>
      <c r="ONL2" s="359"/>
      <c r="ONM2" s="359"/>
      <c r="ONN2" s="283"/>
      <c r="ONO2" s="283"/>
      <c r="ONP2" s="28"/>
      <c r="ONQ2" s="28"/>
      <c r="ONR2" s="28"/>
      <c r="ONS2" s="28"/>
      <c r="ONT2" s="28"/>
      <c r="ONU2" s="359"/>
      <c r="ONV2" s="24"/>
      <c r="ONW2" s="24"/>
      <c r="ONX2" s="359"/>
      <c r="ONY2" s="360"/>
      <c r="ONZ2" s="26"/>
      <c r="OOA2" s="413"/>
      <c r="OOB2" s="413"/>
      <c r="OOC2" s="413"/>
      <c r="OOD2" s="413"/>
      <c r="OOE2" s="414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13"/>
      <c r="OOS2" s="360"/>
      <c r="OOT2" s="360"/>
      <c r="OOU2" s="360"/>
      <c r="OOV2" s="360"/>
      <c r="OOW2" s="360"/>
      <c r="OOX2" s="360"/>
      <c r="OOY2" s="360"/>
      <c r="OOZ2" s="360"/>
      <c r="OPA2" s="413"/>
      <c r="OPB2" s="413"/>
      <c r="OPC2" s="413"/>
      <c r="OPD2" s="413"/>
      <c r="OPE2" s="360"/>
      <c r="OPF2" s="360"/>
      <c r="OPG2" s="360"/>
      <c r="OPH2" s="359"/>
      <c r="OPI2" s="359"/>
      <c r="OPJ2" s="359"/>
      <c r="OPK2" s="359"/>
      <c r="OPL2" s="359"/>
      <c r="OPM2" s="359"/>
      <c r="OPN2" s="359"/>
      <c r="OPO2" s="359"/>
      <c r="OPP2" s="359"/>
      <c r="OPQ2" s="28"/>
      <c r="OPR2" s="359"/>
      <c r="OPS2" s="359"/>
      <c r="OPT2" s="359"/>
      <c r="OPU2" s="359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59"/>
      <c r="OQQ2" s="359"/>
      <c r="OQR2" s="359"/>
      <c r="OQS2" s="359"/>
      <c r="OQT2" s="359"/>
      <c r="OQU2" s="359"/>
      <c r="OQV2" s="359"/>
      <c r="OQW2" s="359"/>
      <c r="OQX2" s="359"/>
      <c r="OQY2" s="359"/>
      <c r="OQZ2" s="359"/>
      <c r="ORA2" s="359"/>
      <c r="ORB2" s="359"/>
      <c r="ORC2" s="359"/>
      <c r="ORD2" s="359"/>
      <c r="ORE2" s="359"/>
      <c r="ORF2" s="359"/>
      <c r="ORG2" s="359"/>
      <c r="ORH2" s="359"/>
      <c r="ORI2" s="359"/>
      <c r="ORJ2" s="246"/>
      <c r="ORK2" s="359"/>
      <c r="ORL2" s="359"/>
      <c r="ORM2" s="359"/>
      <c r="ORN2" s="359"/>
      <c r="ORO2" s="359"/>
      <c r="ORP2" s="359"/>
      <c r="ORQ2" s="359"/>
      <c r="ORR2" s="359"/>
      <c r="ORS2" s="359"/>
      <c r="ORT2" s="359"/>
      <c r="ORU2" s="359"/>
      <c r="ORV2" s="359"/>
      <c r="ORW2" s="359"/>
      <c r="ORX2" s="28"/>
      <c r="ORY2" s="28"/>
      <c r="ORZ2" s="28"/>
      <c r="OSA2" s="28"/>
      <c r="OSB2" s="359"/>
      <c r="OSC2" s="359"/>
      <c r="OSD2" s="359"/>
      <c r="OSE2" s="247"/>
      <c r="OSF2" s="359"/>
      <c r="OSG2" s="28"/>
      <c r="OSH2" s="359"/>
      <c r="OSI2" s="359"/>
      <c r="OSJ2" s="359"/>
      <c r="OSK2" s="359"/>
      <c r="OSL2" s="359"/>
      <c r="OSM2" s="359"/>
      <c r="OSN2" s="283"/>
      <c r="OSO2" s="283"/>
      <c r="OSP2" s="28"/>
      <c r="OSQ2" s="28"/>
      <c r="OSR2" s="28"/>
      <c r="OSS2" s="28"/>
      <c r="OST2" s="28"/>
      <c r="OSU2" s="359"/>
      <c r="OSV2" s="24"/>
      <c r="OSW2" s="24"/>
      <c r="OSX2" s="359"/>
      <c r="OSY2" s="360"/>
      <c r="OSZ2" s="26"/>
      <c r="OTA2" s="413"/>
      <c r="OTB2" s="413"/>
      <c r="OTC2" s="413"/>
      <c r="OTD2" s="413"/>
      <c r="OTE2" s="414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13"/>
      <c r="OTS2" s="360"/>
      <c r="OTT2" s="360"/>
      <c r="OTU2" s="360"/>
      <c r="OTV2" s="360"/>
      <c r="OTW2" s="360"/>
      <c r="OTX2" s="360"/>
      <c r="OTY2" s="360"/>
      <c r="OTZ2" s="360"/>
      <c r="OUA2" s="413"/>
      <c r="OUB2" s="413"/>
      <c r="OUC2" s="413"/>
      <c r="OUD2" s="413"/>
      <c r="OUE2" s="360"/>
      <c r="OUF2" s="360"/>
      <c r="OUG2" s="360"/>
      <c r="OUH2" s="359"/>
      <c r="OUI2" s="359"/>
      <c r="OUJ2" s="359"/>
      <c r="OUK2" s="359"/>
      <c r="OUL2" s="359"/>
      <c r="OUM2" s="359"/>
      <c r="OUN2" s="359"/>
      <c r="OUO2" s="359"/>
      <c r="OUP2" s="359"/>
      <c r="OUQ2" s="28"/>
      <c r="OUR2" s="359"/>
      <c r="OUS2" s="359"/>
      <c r="OUT2" s="359"/>
      <c r="OUU2" s="359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59"/>
      <c r="OVQ2" s="359"/>
      <c r="OVR2" s="359"/>
      <c r="OVS2" s="359"/>
      <c r="OVT2" s="359"/>
      <c r="OVU2" s="359"/>
      <c r="OVV2" s="359"/>
      <c r="OVW2" s="359"/>
      <c r="OVX2" s="359"/>
      <c r="OVY2" s="359"/>
      <c r="OVZ2" s="359"/>
      <c r="OWA2" s="359"/>
      <c r="OWB2" s="359"/>
      <c r="OWC2" s="359"/>
      <c r="OWD2" s="359"/>
      <c r="OWE2" s="359"/>
      <c r="OWF2" s="359"/>
      <c r="OWG2" s="359"/>
      <c r="OWH2" s="359"/>
      <c r="OWI2" s="359"/>
      <c r="OWJ2" s="246"/>
      <c r="OWK2" s="359"/>
      <c r="OWL2" s="359"/>
      <c r="OWM2" s="359"/>
      <c r="OWN2" s="359"/>
      <c r="OWO2" s="359"/>
      <c r="OWP2" s="359"/>
      <c r="OWQ2" s="359"/>
      <c r="OWR2" s="359"/>
      <c r="OWS2" s="359"/>
      <c r="OWT2" s="359"/>
      <c r="OWU2" s="359"/>
      <c r="OWV2" s="359"/>
      <c r="OWW2" s="359"/>
      <c r="OWX2" s="28"/>
      <c r="OWY2" s="28"/>
      <c r="OWZ2" s="28"/>
      <c r="OXA2" s="28"/>
      <c r="OXB2" s="359"/>
      <c r="OXC2" s="359"/>
      <c r="OXD2" s="359"/>
      <c r="OXE2" s="247"/>
      <c r="OXF2" s="359"/>
      <c r="OXG2" s="28"/>
      <c r="OXH2" s="359"/>
      <c r="OXI2" s="359"/>
      <c r="OXJ2" s="359"/>
      <c r="OXK2" s="359"/>
      <c r="OXL2" s="359"/>
      <c r="OXM2" s="359"/>
      <c r="OXN2" s="283"/>
      <c r="OXO2" s="283"/>
      <c r="OXP2" s="28"/>
      <c r="OXQ2" s="28"/>
      <c r="OXR2" s="28"/>
      <c r="OXS2" s="28"/>
      <c r="OXT2" s="28"/>
      <c r="OXU2" s="359"/>
      <c r="OXV2" s="24"/>
      <c r="OXW2" s="24"/>
      <c r="OXX2" s="359"/>
      <c r="OXY2" s="360"/>
      <c r="OXZ2" s="26"/>
      <c r="OYA2" s="413"/>
      <c r="OYB2" s="413"/>
      <c r="OYC2" s="413"/>
      <c r="OYD2" s="413"/>
      <c r="OYE2" s="414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13"/>
      <c r="OYS2" s="360"/>
      <c r="OYT2" s="360"/>
      <c r="OYU2" s="360"/>
      <c r="OYV2" s="360"/>
      <c r="OYW2" s="360"/>
      <c r="OYX2" s="360"/>
      <c r="OYY2" s="360"/>
      <c r="OYZ2" s="360"/>
      <c r="OZA2" s="413"/>
      <c r="OZB2" s="413"/>
      <c r="OZC2" s="413"/>
      <c r="OZD2" s="413"/>
      <c r="OZE2" s="360"/>
      <c r="OZF2" s="360"/>
      <c r="OZG2" s="360"/>
      <c r="OZH2" s="359"/>
      <c r="OZI2" s="359"/>
      <c r="OZJ2" s="359"/>
      <c r="OZK2" s="359"/>
      <c r="OZL2" s="359"/>
      <c r="OZM2" s="359"/>
      <c r="OZN2" s="359"/>
      <c r="OZO2" s="359"/>
      <c r="OZP2" s="359"/>
      <c r="OZQ2" s="28"/>
      <c r="OZR2" s="359"/>
      <c r="OZS2" s="359"/>
      <c r="OZT2" s="359"/>
      <c r="OZU2" s="359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59"/>
      <c r="PAQ2" s="359"/>
      <c r="PAR2" s="359"/>
      <c r="PAS2" s="359"/>
      <c r="PAT2" s="359"/>
      <c r="PAU2" s="359"/>
      <c r="PAV2" s="359"/>
      <c r="PAW2" s="359"/>
      <c r="PAX2" s="359"/>
      <c r="PAY2" s="359"/>
      <c r="PAZ2" s="359"/>
      <c r="PBA2" s="359"/>
      <c r="PBB2" s="359"/>
      <c r="PBC2" s="359"/>
      <c r="PBD2" s="359"/>
      <c r="PBE2" s="359"/>
      <c r="PBF2" s="359"/>
      <c r="PBG2" s="359"/>
      <c r="PBH2" s="359"/>
      <c r="PBI2" s="359"/>
      <c r="PBJ2" s="246"/>
      <c r="PBK2" s="359"/>
      <c r="PBL2" s="359"/>
      <c r="PBM2" s="359"/>
      <c r="PBN2" s="359"/>
      <c r="PBO2" s="359"/>
      <c r="PBP2" s="359"/>
      <c r="PBQ2" s="359"/>
      <c r="PBR2" s="359"/>
      <c r="PBS2" s="359"/>
      <c r="PBT2" s="359"/>
      <c r="PBU2" s="359"/>
      <c r="PBV2" s="359"/>
      <c r="PBW2" s="359"/>
      <c r="PBX2" s="28"/>
      <c r="PBY2" s="28"/>
      <c r="PBZ2" s="28"/>
      <c r="PCA2" s="28"/>
      <c r="PCB2" s="359"/>
      <c r="PCC2" s="359"/>
      <c r="PCD2" s="359"/>
      <c r="PCE2" s="247"/>
      <c r="PCF2" s="359"/>
      <c r="PCG2" s="28"/>
      <c r="PCH2" s="359"/>
      <c r="PCI2" s="359"/>
      <c r="PCJ2" s="359"/>
      <c r="PCK2" s="359"/>
      <c r="PCL2" s="359"/>
      <c r="PCM2" s="359"/>
      <c r="PCN2" s="283"/>
      <c r="PCO2" s="283"/>
      <c r="PCP2" s="28"/>
      <c r="PCQ2" s="28"/>
      <c r="PCR2" s="28"/>
      <c r="PCS2" s="28"/>
      <c r="PCT2" s="28"/>
      <c r="PCU2" s="359"/>
      <c r="PCV2" s="24"/>
      <c r="PCW2" s="24"/>
      <c r="PCX2" s="359"/>
      <c r="PCY2" s="360"/>
      <c r="PCZ2" s="26"/>
      <c r="PDA2" s="413"/>
      <c r="PDB2" s="413"/>
      <c r="PDC2" s="413"/>
      <c r="PDD2" s="413"/>
      <c r="PDE2" s="414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13"/>
      <c r="PDS2" s="360"/>
      <c r="PDT2" s="360"/>
      <c r="PDU2" s="360"/>
      <c r="PDV2" s="360"/>
      <c r="PDW2" s="360"/>
      <c r="PDX2" s="360"/>
      <c r="PDY2" s="360"/>
      <c r="PDZ2" s="360"/>
      <c r="PEA2" s="413"/>
      <c r="PEB2" s="413"/>
      <c r="PEC2" s="413"/>
      <c r="PED2" s="413"/>
      <c r="PEE2" s="360"/>
      <c r="PEF2" s="360"/>
      <c r="PEG2" s="360"/>
      <c r="PEH2" s="359"/>
      <c r="PEI2" s="359"/>
      <c r="PEJ2" s="359"/>
      <c r="PEK2" s="359"/>
      <c r="PEL2" s="359"/>
      <c r="PEM2" s="359"/>
      <c r="PEN2" s="359"/>
      <c r="PEO2" s="359"/>
      <c r="PEP2" s="359"/>
      <c r="PEQ2" s="28"/>
      <c r="PER2" s="359"/>
      <c r="PES2" s="359"/>
      <c r="PET2" s="359"/>
      <c r="PEU2" s="359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59"/>
      <c r="PFQ2" s="359"/>
      <c r="PFR2" s="359"/>
      <c r="PFS2" s="359"/>
      <c r="PFT2" s="359"/>
      <c r="PFU2" s="359"/>
      <c r="PFV2" s="359"/>
      <c r="PFW2" s="359"/>
      <c r="PFX2" s="359"/>
      <c r="PFY2" s="359"/>
      <c r="PFZ2" s="359"/>
      <c r="PGA2" s="359"/>
      <c r="PGB2" s="359"/>
      <c r="PGC2" s="359"/>
      <c r="PGD2" s="359"/>
      <c r="PGE2" s="359"/>
      <c r="PGF2" s="359"/>
      <c r="PGG2" s="359"/>
      <c r="PGH2" s="359"/>
      <c r="PGI2" s="359"/>
      <c r="PGJ2" s="246"/>
      <c r="PGK2" s="359"/>
      <c r="PGL2" s="359"/>
      <c r="PGM2" s="359"/>
      <c r="PGN2" s="359"/>
      <c r="PGO2" s="359"/>
      <c r="PGP2" s="359"/>
      <c r="PGQ2" s="359"/>
      <c r="PGR2" s="359"/>
      <c r="PGS2" s="359"/>
      <c r="PGT2" s="359"/>
      <c r="PGU2" s="359"/>
      <c r="PGV2" s="359"/>
      <c r="PGW2" s="359"/>
      <c r="PGX2" s="28"/>
      <c r="PGY2" s="28"/>
      <c r="PGZ2" s="28"/>
      <c r="PHA2" s="28"/>
      <c r="PHB2" s="359"/>
      <c r="PHC2" s="359"/>
      <c r="PHD2" s="359"/>
      <c r="PHE2" s="247"/>
      <c r="PHF2" s="359"/>
      <c r="PHG2" s="28"/>
      <c r="PHH2" s="359"/>
      <c r="PHI2" s="359"/>
      <c r="PHJ2" s="359"/>
      <c r="PHK2" s="359"/>
      <c r="PHL2" s="359"/>
      <c r="PHM2" s="359"/>
      <c r="PHN2" s="283"/>
      <c r="PHO2" s="283"/>
      <c r="PHP2" s="28"/>
      <c r="PHQ2" s="28"/>
      <c r="PHR2" s="28"/>
      <c r="PHS2" s="28"/>
      <c r="PHT2" s="28"/>
      <c r="PHU2" s="359"/>
      <c r="PHV2" s="24"/>
      <c r="PHW2" s="24"/>
      <c r="PHX2" s="359"/>
      <c r="PHY2" s="360"/>
      <c r="PHZ2" s="26"/>
      <c r="PIA2" s="413"/>
      <c r="PIB2" s="413"/>
      <c r="PIC2" s="413"/>
      <c r="PID2" s="413"/>
      <c r="PIE2" s="414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13"/>
      <c r="PIS2" s="360"/>
      <c r="PIT2" s="360"/>
      <c r="PIU2" s="360"/>
      <c r="PIV2" s="360"/>
      <c r="PIW2" s="360"/>
      <c r="PIX2" s="360"/>
      <c r="PIY2" s="360"/>
      <c r="PIZ2" s="360"/>
      <c r="PJA2" s="413"/>
      <c r="PJB2" s="413"/>
      <c r="PJC2" s="413"/>
      <c r="PJD2" s="413"/>
      <c r="PJE2" s="360"/>
      <c r="PJF2" s="360"/>
      <c r="PJG2" s="360"/>
      <c r="PJH2" s="359"/>
      <c r="PJI2" s="359"/>
      <c r="PJJ2" s="359"/>
      <c r="PJK2" s="359"/>
      <c r="PJL2" s="359"/>
      <c r="PJM2" s="359"/>
      <c r="PJN2" s="359"/>
      <c r="PJO2" s="359"/>
      <c r="PJP2" s="359"/>
      <c r="PJQ2" s="28"/>
      <c r="PJR2" s="359"/>
      <c r="PJS2" s="359"/>
      <c r="PJT2" s="359"/>
      <c r="PJU2" s="359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59"/>
      <c r="PKQ2" s="359"/>
      <c r="PKR2" s="359"/>
      <c r="PKS2" s="359"/>
      <c r="PKT2" s="359"/>
      <c r="PKU2" s="359"/>
      <c r="PKV2" s="359"/>
      <c r="PKW2" s="359"/>
      <c r="PKX2" s="359"/>
      <c r="PKY2" s="359"/>
      <c r="PKZ2" s="359"/>
      <c r="PLA2" s="359"/>
      <c r="PLB2" s="359"/>
      <c r="PLC2" s="359"/>
      <c r="PLD2" s="359"/>
      <c r="PLE2" s="359"/>
      <c r="PLF2" s="359"/>
      <c r="PLG2" s="359"/>
      <c r="PLH2" s="359"/>
      <c r="PLI2" s="359"/>
      <c r="PLJ2" s="246"/>
      <c r="PLK2" s="359"/>
      <c r="PLL2" s="359"/>
      <c r="PLM2" s="359"/>
      <c r="PLN2" s="359"/>
      <c r="PLO2" s="359"/>
      <c r="PLP2" s="359"/>
      <c r="PLQ2" s="359"/>
      <c r="PLR2" s="359"/>
      <c r="PLS2" s="359"/>
      <c r="PLT2" s="359"/>
      <c r="PLU2" s="359"/>
      <c r="PLV2" s="359"/>
      <c r="PLW2" s="359"/>
      <c r="PLX2" s="28"/>
      <c r="PLY2" s="28"/>
      <c r="PLZ2" s="28"/>
      <c r="PMA2" s="28"/>
      <c r="PMB2" s="359"/>
      <c r="PMC2" s="359"/>
      <c r="PMD2" s="359"/>
      <c r="PME2" s="247"/>
      <c r="PMF2" s="359"/>
      <c r="PMG2" s="28"/>
      <c r="PMH2" s="359"/>
      <c r="PMI2" s="359"/>
      <c r="PMJ2" s="359"/>
      <c r="PMK2" s="359"/>
      <c r="PML2" s="359"/>
      <c r="PMM2" s="359"/>
      <c r="PMN2" s="283"/>
      <c r="PMO2" s="283"/>
      <c r="PMP2" s="28"/>
      <c r="PMQ2" s="28"/>
      <c r="PMR2" s="28"/>
      <c r="PMS2" s="28"/>
      <c r="PMT2" s="28"/>
      <c r="PMU2" s="359"/>
      <c r="PMV2" s="24"/>
      <c r="PMW2" s="24"/>
      <c r="PMX2" s="359"/>
      <c r="PMY2" s="360"/>
      <c r="PMZ2" s="26"/>
      <c r="PNA2" s="413"/>
      <c r="PNB2" s="413"/>
      <c r="PNC2" s="413"/>
      <c r="PND2" s="413"/>
      <c r="PNE2" s="414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13"/>
      <c r="PNS2" s="360"/>
      <c r="PNT2" s="360"/>
      <c r="PNU2" s="360"/>
      <c r="PNV2" s="360"/>
      <c r="PNW2" s="360"/>
      <c r="PNX2" s="360"/>
      <c r="PNY2" s="360"/>
      <c r="PNZ2" s="360"/>
      <c r="POA2" s="413"/>
      <c r="POB2" s="413"/>
      <c r="POC2" s="413"/>
      <c r="POD2" s="413"/>
      <c r="POE2" s="360"/>
      <c r="POF2" s="360"/>
      <c r="POG2" s="360"/>
      <c r="POH2" s="359"/>
      <c r="POI2" s="359"/>
      <c r="POJ2" s="359"/>
      <c r="POK2" s="359"/>
      <c r="POL2" s="359"/>
      <c r="POM2" s="359"/>
      <c r="PON2" s="359"/>
      <c r="POO2" s="359"/>
      <c r="POP2" s="359"/>
      <c r="POQ2" s="28"/>
      <c r="POR2" s="359"/>
      <c r="POS2" s="359"/>
      <c r="POT2" s="359"/>
      <c r="POU2" s="359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59"/>
      <c r="PPQ2" s="359"/>
      <c r="PPR2" s="359"/>
      <c r="PPS2" s="359"/>
      <c r="PPT2" s="359"/>
      <c r="PPU2" s="359"/>
      <c r="PPV2" s="359"/>
      <c r="PPW2" s="359"/>
      <c r="PPX2" s="359"/>
      <c r="PPY2" s="359"/>
      <c r="PPZ2" s="359"/>
      <c r="PQA2" s="359"/>
      <c r="PQB2" s="359"/>
      <c r="PQC2" s="359"/>
      <c r="PQD2" s="359"/>
      <c r="PQE2" s="359"/>
      <c r="PQF2" s="359"/>
      <c r="PQG2" s="359"/>
      <c r="PQH2" s="359"/>
      <c r="PQI2" s="359"/>
      <c r="PQJ2" s="246"/>
      <c r="PQK2" s="359"/>
      <c r="PQL2" s="359"/>
      <c r="PQM2" s="359"/>
      <c r="PQN2" s="359"/>
      <c r="PQO2" s="359"/>
      <c r="PQP2" s="359"/>
      <c r="PQQ2" s="359"/>
      <c r="PQR2" s="359"/>
      <c r="PQS2" s="359"/>
      <c r="PQT2" s="359"/>
      <c r="PQU2" s="359"/>
      <c r="PQV2" s="359"/>
      <c r="PQW2" s="359"/>
      <c r="PQX2" s="28"/>
      <c r="PQY2" s="28"/>
      <c r="PQZ2" s="28"/>
      <c r="PRA2" s="28"/>
      <c r="PRB2" s="359"/>
      <c r="PRC2" s="359"/>
      <c r="PRD2" s="359"/>
      <c r="PRE2" s="247"/>
      <c r="PRF2" s="359"/>
      <c r="PRG2" s="28"/>
      <c r="PRH2" s="359"/>
      <c r="PRI2" s="359"/>
      <c r="PRJ2" s="359"/>
      <c r="PRK2" s="359"/>
      <c r="PRL2" s="359"/>
      <c r="PRM2" s="359"/>
      <c r="PRN2" s="283"/>
      <c r="PRO2" s="283"/>
      <c r="PRP2" s="28"/>
      <c r="PRQ2" s="28"/>
      <c r="PRR2" s="28"/>
      <c r="PRS2" s="28"/>
      <c r="PRT2" s="28"/>
      <c r="PRU2" s="359"/>
      <c r="PRV2" s="24"/>
      <c r="PRW2" s="24"/>
      <c r="PRX2" s="359"/>
      <c r="PRY2" s="360"/>
      <c r="PRZ2" s="26"/>
      <c r="PSA2" s="413"/>
      <c r="PSB2" s="413"/>
      <c r="PSC2" s="413"/>
      <c r="PSD2" s="413"/>
      <c r="PSE2" s="414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13"/>
      <c r="PSS2" s="360"/>
      <c r="PST2" s="360"/>
      <c r="PSU2" s="360"/>
      <c r="PSV2" s="360"/>
      <c r="PSW2" s="360"/>
      <c r="PSX2" s="360"/>
      <c r="PSY2" s="360"/>
      <c r="PSZ2" s="360"/>
      <c r="PTA2" s="413"/>
      <c r="PTB2" s="413"/>
      <c r="PTC2" s="413"/>
      <c r="PTD2" s="413"/>
      <c r="PTE2" s="360"/>
      <c r="PTF2" s="360"/>
      <c r="PTG2" s="360"/>
      <c r="PTH2" s="359"/>
      <c r="PTI2" s="359"/>
      <c r="PTJ2" s="359"/>
      <c r="PTK2" s="359"/>
      <c r="PTL2" s="359"/>
      <c r="PTM2" s="359"/>
      <c r="PTN2" s="359"/>
      <c r="PTO2" s="359"/>
      <c r="PTP2" s="359"/>
      <c r="PTQ2" s="28"/>
      <c r="PTR2" s="359"/>
      <c r="PTS2" s="359"/>
      <c r="PTT2" s="359"/>
      <c r="PTU2" s="359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59"/>
      <c r="PUQ2" s="359"/>
      <c r="PUR2" s="359"/>
      <c r="PUS2" s="359"/>
      <c r="PUT2" s="359"/>
      <c r="PUU2" s="359"/>
      <c r="PUV2" s="359"/>
      <c r="PUW2" s="359"/>
      <c r="PUX2" s="359"/>
      <c r="PUY2" s="359"/>
      <c r="PUZ2" s="359"/>
      <c r="PVA2" s="359"/>
      <c r="PVB2" s="359"/>
      <c r="PVC2" s="359"/>
      <c r="PVD2" s="359"/>
      <c r="PVE2" s="359"/>
      <c r="PVF2" s="359"/>
      <c r="PVG2" s="359"/>
      <c r="PVH2" s="359"/>
      <c r="PVI2" s="359"/>
      <c r="PVJ2" s="246"/>
      <c r="PVK2" s="359"/>
      <c r="PVL2" s="359"/>
      <c r="PVM2" s="359"/>
      <c r="PVN2" s="359"/>
      <c r="PVO2" s="359"/>
      <c r="PVP2" s="359"/>
      <c r="PVQ2" s="359"/>
      <c r="PVR2" s="359"/>
      <c r="PVS2" s="359"/>
      <c r="PVT2" s="359"/>
      <c r="PVU2" s="359"/>
      <c r="PVV2" s="359"/>
      <c r="PVW2" s="359"/>
      <c r="PVX2" s="28"/>
      <c r="PVY2" s="28"/>
      <c r="PVZ2" s="28"/>
      <c r="PWA2" s="28"/>
      <c r="PWB2" s="359"/>
      <c r="PWC2" s="359"/>
      <c r="PWD2" s="359"/>
      <c r="PWE2" s="247"/>
      <c r="PWF2" s="359"/>
      <c r="PWG2" s="28"/>
      <c r="PWH2" s="359"/>
      <c r="PWI2" s="359"/>
      <c r="PWJ2" s="359"/>
      <c r="PWK2" s="359"/>
      <c r="PWL2" s="359"/>
      <c r="PWM2" s="359"/>
      <c r="PWN2" s="283"/>
      <c r="PWO2" s="283"/>
      <c r="PWP2" s="28"/>
      <c r="PWQ2" s="28"/>
      <c r="PWR2" s="28"/>
      <c r="PWS2" s="28"/>
      <c r="PWT2" s="28"/>
      <c r="PWU2" s="359"/>
      <c r="PWV2" s="24"/>
      <c r="PWW2" s="24"/>
      <c r="PWX2" s="359"/>
      <c r="PWY2" s="360"/>
      <c r="PWZ2" s="26"/>
      <c r="PXA2" s="413"/>
      <c r="PXB2" s="413"/>
      <c r="PXC2" s="413"/>
      <c r="PXD2" s="413"/>
      <c r="PXE2" s="414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13"/>
      <c r="PXS2" s="360"/>
      <c r="PXT2" s="360"/>
      <c r="PXU2" s="360"/>
      <c r="PXV2" s="360"/>
      <c r="PXW2" s="360"/>
      <c r="PXX2" s="360"/>
      <c r="PXY2" s="360"/>
      <c r="PXZ2" s="360"/>
      <c r="PYA2" s="413"/>
      <c r="PYB2" s="413"/>
      <c r="PYC2" s="413"/>
      <c r="PYD2" s="413"/>
      <c r="PYE2" s="360"/>
      <c r="PYF2" s="360"/>
      <c r="PYG2" s="360"/>
      <c r="PYH2" s="359"/>
      <c r="PYI2" s="359"/>
      <c r="PYJ2" s="359"/>
      <c r="PYK2" s="359"/>
      <c r="PYL2" s="359"/>
      <c r="PYM2" s="359"/>
      <c r="PYN2" s="359"/>
      <c r="PYO2" s="359"/>
      <c r="PYP2" s="359"/>
      <c r="PYQ2" s="28"/>
      <c r="PYR2" s="359"/>
      <c r="PYS2" s="359"/>
      <c r="PYT2" s="359"/>
      <c r="PYU2" s="359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59"/>
      <c r="PZQ2" s="359"/>
      <c r="PZR2" s="359"/>
      <c r="PZS2" s="359"/>
      <c r="PZT2" s="359"/>
      <c r="PZU2" s="359"/>
      <c r="PZV2" s="359"/>
      <c r="PZW2" s="359"/>
      <c r="PZX2" s="359"/>
      <c r="PZY2" s="359"/>
      <c r="PZZ2" s="359"/>
      <c r="QAA2" s="359"/>
      <c r="QAB2" s="359"/>
      <c r="QAC2" s="359"/>
      <c r="QAD2" s="359"/>
      <c r="QAE2" s="359"/>
      <c r="QAF2" s="359"/>
      <c r="QAG2" s="359"/>
      <c r="QAH2" s="359"/>
      <c r="QAI2" s="359"/>
      <c r="QAJ2" s="246"/>
      <c r="QAK2" s="359"/>
      <c r="QAL2" s="359"/>
      <c r="QAM2" s="359"/>
      <c r="QAN2" s="359"/>
      <c r="QAO2" s="359"/>
      <c r="QAP2" s="359"/>
      <c r="QAQ2" s="359"/>
      <c r="QAR2" s="359"/>
      <c r="QAS2" s="359"/>
      <c r="QAT2" s="359"/>
      <c r="QAU2" s="359"/>
      <c r="QAV2" s="359"/>
      <c r="QAW2" s="359"/>
      <c r="QAX2" s="28"/>
      <c r="QAY2" s="28"/>
      <c r="QAZ2" s="28"/>
      <c r="QBA2" s="28"/>
      <c r="QBB2" s="359"/>
      <c r="QBC2" s="359"/>
      <c r="QBD2" s="359"/>
      <c r="QBE2" s="247"/>
      <c r="QBF2" s="359"/>
      <c r="QBG2" s="28"/>
      <c r="QBH2" s="359"/>
      <c r="QBI2" s="359"/>
      <c r="QBJ2" s="359"/>
      <c r="QBK2" s="359"/>
      <c r="QBL2" s="359"/>
      <c r="QBM2" s="359"/>
      <c r="QBN2" s="283"/>
      <c r="QBO2" s="283"/>
      <c r="QBP2" s="28"/>
      <c r="QBQ2" s="28"/>
      <c r="QBR2" s="28"/>
      <c r="QBS2" s="28"/>
      <c r="QBT2" s="28"/>
      <c r="QBU2" s="359"/>
      <c r="QBV2" s="24"/>
      <c r="QBW2" s="24"/>
      <c r="QBX2" s="359"/>
      <c r="QBY2" s="360"/>
      <c r="QBZ2" s="26"/>
      <c r="QCA2" s="413"/>
      <c r="QCB2" s="413"/>
      <c r="QCC2" s="413"/>
      <c r="QCD2" s="413"/>
      <c r="QCE2" s="414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13"/>
      <c r="QCS2" s="360"/>
      <c r="QCT2" s="360"/>
      <c r="QCU2" s="360"/>
      <c r="QCV2" s="360"/>
      <c r="QCW2" s="360"/>
      <c r="QCX2" s="360"/>
      <c r="QCY2" s="360"/>
      <c r="QCZ2" s="360"/>
      <c r="QDA2" s="413"/>
      <c r="QDB2" s="413"/>
      <c r="QDC2" s="413"/>
      <c r="QDD2" s="413"/>
      <c r="QDE2" s="360"/>
      <c r="QDF2" s="360"/>
      <c r="QDG2" s="360"/>
      <c r="QDH2" s="359"/>
      <c r="QDI2" s="359"/>
      <c r="QDJ2" s="359"/>
      <c r="QDK2" s="359"/>
      <c r="QDL2" s="359"/>
      <c r="QDM2" s="359"/>
      <c r="QDN2" s="359"/>
      <c r="QDO2" s="359"/>
      <c r="QDP2" s="359"/>
      <c r="QDQ2" s="28"/>
      <c r="QDR2" s="359"/>
      <c r="QDS2" s="359"/>
      <c r="QDT2" s="359"/>
      <c r="QDU2" s="359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59"/>
      <c r="QEQ2" s="359"/>
      <c r="QER2" s="359"/>
      <c r="QES2" s="359"/>
      <c r="QET2" s="359"/>
      <c r="QEU2" s="359"/>
      <c r="QEV2" s="359"/>
      <c r="QEW2" s="359"/>
      <c r="QEX2" s="359"/>
      <c r="QEY2" s="359"/>
      <c r="QEZ2" s="359"/>
      <c r="QFA2" s="359"/>
      <c r="QFB2" s="359"/>
      <c r="QFC2" s="359"/>
      <c r="QFD2" s="359"/>
      <c r="QFE2" s="359"/>
      <c r="QFF2" s="359"/>
      <c r="QFG2" s="359"/>
      <c r="QFH2" s="359"/>
      <c r="QFI2" s="359"/>
      <c r="QFJ2" s="246"/>
      <c r="QFK2" s="359"/>
      <c r="QFL2" s="359"/>
      <c r="QFM2" s="359"/>
      <c r="QFN2" s="359"/>
      <c r="QFO2" s="359"/>
      <c r="QFP2" s="359"/>
      <c r="QFQ2" s="359"/>
      <c r="QFR2" s="359"/>
      <c r="QFS2" s="359"/>
      <c r="QFT2" s="359"/>
      <c r="QFU2" s="359"/>
      <c r="QFV2" s="359"/>
      <c r="QFW2" s="359"/>
      <c r="QFX2" s="28"/>
      <c r="QFY2" s="28"/>
      <c r="QFZ2" s="28"/>
      <c r="QGA2" s="28"/>
      <c r="QGB2" s="359"/>
      <c r="QGC2" s="359"/>
      <c r="QGD2" s="359"/>
      <c r="QGE2" s="247"/>
      <c r="QGF2" s="359"/>
      <c r="QGG2" s="28"/>
      <c r="QGH2" s="359"/>
      <c r="QGI2" s="359"/>
      <c r="QGJ2" s="359"/>
      <c r="QGK2" s="359"/>
      <c r="QGL2" s="359"/>
      <c r="QGM2" s="359"/>
      <c r="QGN2" s="283"/>
      <c r="QGO2" s="283"/>
      <c r="QGP2" s="28"/>
      <c r="QGQ2" s="28"/>
      <c r="QGR2" s="28"/>
      <c r="QGS2" s="28"/>
      <c r="QGT2" s="28"/>
      <c r="QGU2" s="359"/>
      <c r="QGV2" s="24"/>
      <c r="QGW2" s="24"/>
      <c r="QGX2" s="359"/>
      <c r="QGY2" s="360"/>
      <c r="QGZ2" s="26"/>
      <c r="QHA2" s="413"/>
      <c r="QHB2" s="413"/>
      <c r="QHC2" s="413"/>
      <c r="QHD2" s="413"/>
      <c r="QHE2" s="414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13"/>
      <c r="QHS2" s="360"/>
      <c r="QHT2" s="360"/>
      <c r="QHU2" s="360"/>
      <c r="QHV2" s="360"/>
      <c r="QHW2" s="360"/>
      <c r="QHX2" s="360"/>
      <c r="QHY2" s="360"/>
      <c r="QHZ2" s="360"/>
      <c r="QIA2" s="413"/>
      <c r="QIB2" s="413"/>
      <c r="QIC2" s="413"/>
      <c r="QID2" s="413"/>
      <c r="QIE2" s="360"/>
      <c r="QIF2" s="360"/>
      <c r="QIG2" s="360"/>
      <c r="QIH2" s="359"/>
      <c r="QII2" s="359"/>
      <c r="QIJ2" s="359"/>
      <c r="QIK2" s="359"/>
      <c r="QIL2" s="359"/>
      <c r="QIM2" s="359"/>
      <c r="QIN2" s="359"/>
      <c r="QIO2" s="359"/>
      <c r="QIP2" s="359"/>
      <c r="QIQ2" s="28"/>
      <c r="QIR2" s="359"/>
      <c r="QIS2" s="359"/>
      <c r="QIT2" s="359"/>
      <c r="QIU2" s="359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59"/>
      <c r="QJQ2" s="359"/>
      <c r="QJR2" s="359"/>
      <c r="QJS2" s="359"/>
      <c r="QJT2" s="359"/>
      <c r="QJU2" s="359"/>
      <c r="QJV2" s="359"/>
      <c r="QJW2" s="359"/>
      <c r="QJX2" s="359"/>
      <c r="QJY2" s="359"/>
      <c r="QJZ2" s="359"/>
      <c r="QKA2" s="359"/>
      <c r="QKB2" s="359"/>
      <c r="QKC2" s="359"/>
      <c r="QKD2" s="359"/>
      <c r="QKE2" s="359"/>
      <c r="QKF2" s="359"/>
      <c r="QKG2" s="359"/>
      <c r="QKH2" s="359"/>
      <c r="QKI2" s="359"/>
      <c r="QKJ2" s="246"/>
      <c r="QKK2" s="359"/>
      <c r="QKL2" s="359"/>
      <c r="QKM2" s="359"/>
      <c r="QKN2" s="359"/>
      <c r="QKO2" s="359"/>
      <c r="QKP2" s="359"/>
      <c r="QKQ2" s="359"/>
      <c r="QKR2" s="359"/>
      <c r="QKS2" s="359"/>
      <c r="QKT2" s="359"/>
      <c r="QKU2" s="359"/>
      <c r="QKV2" s="359"/>
      <c r="QKW2" s="359"/>
      <c r="QKX2" s="28"/>
      <c r="QKY2" s="28"/>
      <c r="QKZ2" s="28"/>
      <c r="QLA2" s="28"/>
      <c r="QLB2" s="359"/>
      <c r="QLC2" s="359"/>
      <c r="QLD2" s="359"/>
      <c r="QLE2" s="247"/>
      <c r="QLF2" s="359"/>
      <c r="QLG2" s="28"/>
      <c r="QLH2" s="359"/>
      <c r="QLI2" s="359"/>
      <c r="QLJ2" s="359"/>
      <c r="QLK2" s="359"/>
      <c r="QLL2" s="359"/>
      <c r="QLM2" s="359"/>
      <c r="QLN2" s="283"/>
      <c r="QLO2" s="283"/>
      <c r="QLP2" s="28"/>
      <c r="QLQ2" s="28"/>
      <c r="QLR2" s="28"/>
      <c r="QLS2" s="28"/>
      <c r="QLT2" s="28"/>
      <c r="QLU2" s="359"/>
      <c r="QLV2" s="24"/>
      <c r="QLW2" s="24"/>
      <c r="QLX2" s="359"/>
      <c r="QLY2" s="360"/>
      <c r="QLZ2" s="26"/>
      <c r="QMA2" s="413"/>
      <c r="QMB2" s="413"/>
      <c r="QMC2" s="413"/>
      <c r="QMD2" s="413"/>
      <c r="QME2" s="414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13"/>
      <c r="QMS2" s="360"/>
      <c r="QMT2" s="360"/>
      <c r="QMU2" s="360"/>
      <c r="QMV2" s="360"/>
      <c r="QMW2" s="360"/>
      <c r="QMX2" s="360"/>
      <c r="QMY2" s="360"/>
      <c r="QMZ2" s="360"/>
      <c r="QNA2" s="413"/>
      <c r="QNB2" s="413"/>
      <c r="QNC2" s="413"/>
      <c r="QND2" s="413"/>
      <c r="QNE2" s="360"/>
      <c r="QNF2" s="360"/>
      <c r="QNG2" s="360"/>
      <c r="QNH2" s="359"/>
      <c r="QNI2" s="359"/>
      <c r="QNJ2" s="359"/>
      <c r="QNK2" s="359"/>
      <c r="QNL2" s="359"/>
      <c r="QNM2" s="359"/>
      <c r="QNN2" s="359"/>
      <c r="QNO2" s="359"/>
      <c r="QNP2" s="359"/>
      <c r="QNQ2" s="28"/>
      <c r="QNR2" s="359"/>
      <c r="QNS2" s="359"/>
      <c r="QNT2" s="359"/>
      <c r="QNU2" s="359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59"/>
      <c r="QOQ2" s="359"/>
      <c r="QOR2" s="359"/>
      <c r="QOS2" s="359"/>
      <c r="QOT2" s="359"/>
      <c r="QOU2" s="359"/>
      <c r="QOV2" s="359"/>
      <c r="QOW2" s="359"/>
      <c r="QOX2" s="359"/>
      <c r="QOY2" s="359"/>
      <c r="QOZ2" s="359"/>
      <c r="QPA2" s="359"/>
      <c r="QPB2" s="359"/>
      <c r="QPC2" s="359"/>
      <c r="QPD2" s="359"/>
      <c r="QPE2" s="359"/>
      <c r="QPF2" s="359"/>
      <c r="QPG2" s="359"/>
      <c r="QPH2" s="359"/>
      <c r="QPI2" s="359"/>
      <c r="QPJ2" s="246"/>
      <c r="QPK2" s="359"/>
      <c r="QPL2" s="359"/>
      <c r="QPM2" s="359"/>
      <c r="QPN2" s="359"/>
      <c r="QPO2" s="359"/>
      <c r="QPP2" s="359"/>
      <c r="QPQ2" s="359"/>
      <c r="QPR2" s="359"/>
      <c r="QPS2" s="359"/>
      <c r="QPT2" s="359"/>
      <c r="QPU2" s="359"/>
      <c r="QPV2" s="359"/>
      <c r="QPW2" s="359"/>
      <c r="QPX2" s="28"/>
      <c r="QPY2" s="28"/>
      <c r="QPZ2" s="28"/>
      <c r="QQA2" s="28"/>
      <c r="QQB2" s="359"/>
      <c r="QQC2" s="359"/>
      <c r="QQD2" s="359"/>
      <c r="QQE2" s="247"/>
      <c r="QQF2" s="359"/>
      <c r="QQG2" s="28"/>
      <c r="QQH2" s="359"/>
      <c r="QQI2" s="359"/>
      <c r="QQJ2" s="359"/>
      <c r="QQK2" s="359"/>
      <c r="QQL2" s="359"/>
      <c r="QQM2" s="359"/>
      <c r="QQN2" s="283"/>
      <c r="QQO2" s="283"/>
      <c r="QQP2" s="28"/>
      <c r="QQQ2" s="28"/>
      <c r="QQR2" s="28"/>
      <c r="QQS2" s="28"/>
      <c r="QQT2" s="28"/>
      <c r="QQU2" s="359"/>
      <c r="QQV2" s="24"/>
      <c r="QQW2" s="24"/>
      <c r="QQX2" s="359"/>
      <c r="QQY2" s="360"/>
      <c r="QQZ2" s="26"/>
      <c r="QRA2" s="413"/>
      <c r="QRB2" s="413"/>
      <c r="QRC2" s="413"/>
      <c r="QRD2" s="413"/>
      <c r="QRE2" s="414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13"/>
      <c r="QRS2" s="360"/>
      <c r="QRT2" s="360"/>
      <c r="QRU2" s="360"/>
      <c r="QRV2" s="360"/>
      <c r="QRW2" s="360"/>
      <c r="QRX2" s="360"/>
      <c r="QRY2" s="360"/>
      <c r="QRZ2" s="360"/>
      <c r="QSA2" s="413"/>
      <c r="QSB2" s="413"/>
      <c r="QSC2" s="413"/>
      <c r="QSD2" s="413"/>
      <c r="QSE2" s="360"/>
      <c r="QSF2" s="360"/>
      <c r="QSG2" s="360"/>
      <c r="QSH2" s="359"/>
      <c r="QSI2" s="359"/>
      <c r="QSJ2" s="359"/>
      <c r="QSK2" s="359"/>
      <c r="QSL2" s="359"/>
      <c r="QSM2" s="359"/>
      <c r="QSN2" s="359"/>
      <c r="QSO2" s="359"/>
      <c r="QSP2" s="359"/>
      <c r="QSQ2" s="28"/>
      <c r="QSR2" s="359"/>
      <c r="QSS2" s="359"/>
      <c r="QST2" s="359"/>
      <c r="QSU2" s="359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59"/>
      <c r="QTQ2" s="359"/>
      <c r="QTR2" s="359"/>
      <c r="QTS2" s="359"/>
      <c r="QTT2" s="359"/>
      <c r="QTU2" s="359"/>
      <c r="QTV2" s="359"/>
      <c r="QTW2" s="359"/>
      <c r="QTX2" s="359"/>
      <c r="QTY2" s="359"/>
      <c r="QTZ2" s="359"/>
      <c r="QUA2" s="359"/>
      <c r="QUB2" s="359"/>
      <c r="QUC2" s="359"/>
      <c r="QUD2" s="359"/>
      <c r="QUE2" s="359"/>
      <c r="QUF2" s="359"/>
      <c r="QUG2" s="359"/>
      <c r="QUH2" s="359"/>
      <c r="QUI2" s="359"/>
      <c r="QUJ2" s="246"/>
      <c r="QUK2" s="359"/>
      <c r="QUL2" s="359"/>
      <c r="QUM2" s="359"/>
      <c r="QUN2" s="359"/>
      <c r="QUO2" s="359"/>
      <c r="QUP2" s="359"/>
      <c r="QUQ2" s="359"/>
      <c r="QUR2" s="359"/>
      <c r="QUS2" s="359"/>
      <c r="QUT2" s="359"/>
      <c r="QUU2" s="359"/>
      <c r="QUV2" s="359"/>
      <c r="QUW2" s="359"/>
      <c r="QUX2" s="28"/>
      <c r="QUY2" s="28"/>
      <c r="QUZ2" s="28"/>
      <c r="QVA2" s="28"/>
      <c r="QVB2" s="359"/>
      <c r="QVC2" s="359"/>
      <c r="QVD2" s="359"/>
      <c r="QVE2" s="247"/>
      <c r="QVF2" s="359"/>
      <c r="QVG2" s="28"/>
      <c r="QVH2" s="359"/>
      <c r="QVI2" s="359"/>
      <c r="QVJ2" s="359"/>
      <c r="QVK2" s="359"/>
      <c r="QVL2" s="359"/>
      <c r="QVM2" s="359"/>
      <c r="QVN2" s="283"/>
      <c r="QVO2" s="283"/>
      <c r="QVP2" s="28"/>
      <c r="QVQ2" s="28"/>
      <c r="QVR2" s="28"/>
      <c r="QVS2" s="28"/>
      <c r="QVT2" s="28"/>
      <c r="QVU2" s="359"/>
      <c r="QVV2" s="24"/>
      <c r="QVW2" s="24"/>
      <c r="QVX2" s="359"/>
      <c r="QVY2" s="360"/>
      <c r="QVZ2" s="26"/>
      <c r="QWA2" s="413"/>
      <c r="QWB2" s="413"/>
      <c r="QWC2" s="413"/>
      <c r="QWD2" s="413"/>
      <c r="QWE2" s="414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13"/>
      <c r="QWS2" s="360"/>
      <c r="QWT2" s="360"/>
      <c r="QWU2" s="360"/>
      <c r="QWV2" s="360"/>
      <c r="QWW2" s="360"/>
      <c r="QWX2" s="360"/>
      <c r="QWY2" s="360"/>
      <c r="QWZ2" s="360"/>
      <c r="QXA2" s="413"/>
      <c r="QXB2" s="413"/>
      <c r="QXC2" s="413"/>
      <c r="QXD2" s="413"/>
      <c r="QXE2" s="360"/>
      <c r="QXF2" s="360"/>
      <c r="QXG2" s="360"/>
      <c r="QXH2" s="359"/>
      <c r="QXI2" s="359"/>
      <c r="QXJ2" s="359"/>
      <c r="QXK2" s="359"/>
      <c r="QXL2" s="359"/>
      <c r="QXM2" s="359"/>
      <c r="QXN2" s="359"/>
      <c r="QXO2" s="359"/>
      <c r="QXP2" s="359"/>
      <c r="QXQ2" s="28"/>
      <c r="QXR2" s="359"/>
      <c r="QXS2" s="359"/>
      <c r="QXT2" s="359"/>
      <c r="QXU2" s="359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59"/>
      <c r="QYQ2" s="359"/>
      <c r="QYR2" s="359"/>
      <c r="QYS2" s="359"/>
      <c r="QYT2" s="359"/>
      <c r="QYU2" s="359"/>
      <c r="QYV2" s="359"/>
      <c r="QYW2" s="359"/>
      <c r="QYX2" s="359"/>
      <c r="QYY2" s="359"/>
      <c r="QYZ2" s="359"/>
      <c r="QZA2" s="359"/>
      <c r="QZB2" s="359"/>
      <c r="QZC2" s="359"/>
      <c r="QZD2" s="359"/>
      <c r="QZE2" s="359"/>
      <c r="QZF2" s="359"/>
      <c r="QZG2" s="359"/>
      <c r="QZH2" s="359"/>
      <c r="QZI2" s="359"/>
      <c r="QZJ2" s="246"/>
      <c r="QZK2" s="359"/>
      <c r="QZL2" s="359"/>
      <c r="QZM2" s="359"/>
      <c r="QZN2" s="359"/>
      <c r="QZO2" s="359"/>
      <c r="QZP2" s="359"/>
      <c r="QZQ2" s="359"/>
      <c r="QZR2" s="359"/>
      <c r="QZS2" s="359"/>
      <c r="QZT2" s="359"/>
      <c r="QZU2" s="359"/>
      <c r="QZV2" s="359"/>
      <c r="QZW2" s="359"/>
      <c r="QZX2" s="28"/>
      <c r="QZY2" s="28"/>
      <c r="QZZ2" s="28"/>
      <c r="RAA2" s="28"/>
      <c r="RAB2" s="359"/>
      <c r="RAC2" s="359"/>
      <c r="RAD2" s="359"/>
      <c r="RAE2" s="247"/>
      <c r="RAF2" s="359"/>
      <c r="RAG2" s="28"/>
      <c r="RAH2" s="359"/>
      <c r="RAI2" s="359"/>
      <c r="RAJ2" s="359"/>
      <c r="RAK2" s="359"/>
      <c r="RAL2" s="359"/>
      <c r="RAM2" s="359"/>
      <c r="RAN2" s="283"/>
      <c r="RAO2" s="283"/>
      <c r="RAP2" s="28"/>
      <c r="RAQ2" s="28"/>
      <c r="RAR2" s="28"/>
      <c r="RAS2" s="28"/>
      <c r="RAT2" s="28"/>
      <c r="RAU2" s="359"/>
      <c r="RAV2" s="24"/>
      <c r="RAW2" s="24"/>
      <c r="RAX2" s="359"/>
      <c r="RAY2" s="360"/>
      <c r="RAZ2" s="26"/>
      <c r="RBA2" s="413"/>
      <c r="RBB2" s="413"/>
      <c r="RBC2" s="413"/>
      <c r="RBD2" s="413"/>
      <c r="RBE2" s="414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13"/>
      <c r="RBS2" s="360"/>
      <c r="RBT2" s="360"/>
      <c r="RBU2" s="360"/>
      <c r="RBV2" s="360"/>
      <c r="RBW2" s="360"/>
      <c r="RBX2" s="360"/>
      <c r="RBY2" s="360"/>
      <c r="RBZ2" s="360"/>
      <c r="RCA2" s="413"/>
      <c r="RCB2" s="413"/>
      <c r="RCC2" s="413"/>
      <c r="RCD2" s="413"/>
      <c r="RCE2" s="360"/>
      <c r="RCF2" s="360"/>
      <c r="RCG2" s="360"/>
      <c r="RCH2" s="359"/>
      <c r="RCI2" s="359"/>
      <c r="RCJ2" s="359"/>
      <c r="RCK2" s="359"/>
      <c r="RCL2" s="359"/>
      <c r="RCM2" s="359"/>
      <c r="RCN2" s="359"/>
      <c r="RCO2" s="359"/>
      <c r="RCP2" s="359"/>
      <c r="RCQ2" s="28"/>
      <c r="RCR2" s="359"/>
      <c r="RCS2" s="359"/>
      <c r="RCT2" s="359"/>
      <c r="RCU2" s="359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59"/>
      <c r="RDQ2" s="359"/>
      <c r="RDR2" s="359"/>
      <c r="RDS2" s="359"/>
      <c r="RDT2" s="359"/>
      <c r="RDU2" s="359"/>
      <c r="RDV2" s="359"/>
      <c r="RDW2" s="359"/>
      <c r="RDX2" s="359"/>
      <c r="RDY2" s="359"/>
      <c r="RDZ2" s="359"/>
      <c r="REA2" s="359"/>
      <c r="REB2" s="359"/>
      <c r="REC2" s="359"/>
      <c r="RED2" s="359"/>
      <c r="REE2" s="359"/>
      <c r="REF2" s="359"/>
      <c r="REG2" s="359"/>
      <c r="REH2" s="359"/>
      <c r="REI2" s="359"/>
      <c r="REJ2" s="246"/>
      <c r="REK2" s="359"/>
      <c r="REL2" s="359"/>
      <c r="REM2" s="359"/>
      <c r="REN2" s="359"/>
      <c r="REO2" s="359"/>
      <c r="REP2" s="359"/>
      <c r="REQ2" s="359"/>
      <c r="RER2" s="359"/>
      <c r="RES2" s="359"/>
      <c r="RET2" s="359"/>
      <c r="REU2" s="359"/>
      <c r="REV2" s="359"/>
      <c r="REW2" s="359"/>
      <c r="REX2" s="28"/>
      <c r="REY2" s="28"/>
      <c r="REZ2" s="28"/>
      <c r="RFA2" s="28"/>
      <c r="RFB2" s="359"/>
      <c r="RFC2" s="359"/>
      <c r="RFD2" s="359"/>
      <c r="RFE2" s="247"/>
      <c r="RFF2" s="359"/>
      <c r="RFG2" s="28"/>
      <c r="RFH2" s="359"/>
      <c r="RFI2" s="359"/>
      <c r="RFJ2" s="359"/>
      <c r="RFK2" s="359"/>
      <c r="RFL2" s="359"/>
      <c r="RFM2" s="359"/>
      <c r="RFN2" s="283"/>
      <c r="RFO2" s="283"/>
      <c r="RFP2" s="28"/>
      <c r="RFQ2" s="28"/>
      <c r="RFR2" s="28"/>
      <c r="RFS2" s="28"/>
      <c r="RFT2" s="28"/>
      <c r="RFU2" s="359"/>
      <c r="RFV2" s="24"/>
      <c r="RFW2" s="24"/>
      <c r="RFX2" s="359"/>
      <c r="RFY2" s="360"/>
      <c r="RFZ2" s="26"/>
      <c r="RGA2" s="413"/>
      <c r="RGB2" s="413"/>
      <c r="RGC2" s="413"/>
      <c r="RGD2" s="413"/>
      <c r="RGE2" s="414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13"/>
      <c r="RGS2" s="360"/>
      <c r="RGT2" s="360"/>
      <c r="RGU2" s="360"/>
      <c r="RGV2" s="360"/>
      <c r="RGW2" s="360"/>
      <c r="RGX2" s="360"/>
      <c r="RGY2" s="360"/>
      <c r="RGZ2" s="360"/>
      <c r="RHA2" s="413"/>
      <c r="RHB2" s="413"/>
      <c r="RHC2" s="413"/>
      <c r="RHD2" s="413"/>
      <c r="RHE2" s="360"/>
      <c r="RHF2" s="360"/>
      <c r="RHG2" s="360"/>
      <c r="RHH2" s="359"/>
      <c r="RHI2" s="359"/>
      <c r="RHJ2" s="359"/>
      <c r="RHK2" s="359"/>
      <c r="RHL2" s="359"/>
      <c r="RHM2" s="359"/>
      <c r="RHN2" s="359"/>
      <c r="RHO2" s="359"/>
      <c r="RHP2" s="359"/>
      <c r="RHQ2" s="28"/>
      <c r="RHR2" s="359"/>
      <c r="RHS2" s="359"/>
      <c r="RHT2" s="359"/>
      <c r="RHU2" s="359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59"/>
      <c r="RIQ2" s="359"/>
      <c r="RIR2" s="359"/>
      <c r="RIS2" s="359"/>
      <c r="RIT2" s="359"/>
      <c r="RIU2" s="359"/>
      <c r="RIV2" s="359"/>
      <c r="RIW2" s="359"/>
      <c r="RIX2" s="359"/>
      <c r="RIY2" s="359"/>
      <c r="RIZ2" s="359"/>
      <c r="RJA2" s="359"/>
      <c r="RJB2" s="359"/>
      <c r="RJC2" s="359"/>
      <c r="RJD2" s="359"/>
      <c r="RJE2" s="359"/>
      <c r="RJF2" s="359"/>
      <c r="RJG2" s="359"/>
      <c r="RJH2" s="359"/>
      <c r="RJI2" s="359"/>
      <c r="RJJ2" s="246"/>
      <c r="RJK2" s="359"/>
      <c r="RJL2" s="359"/>
      <c r="RJM2" s="359"/>
      <c r="RJN2" s="359"/>
      <c r="RJO2" s="359"/>
      <c r="RJP2" s="359"/>
      <c r="RJQ2" s="359"/>
      <c r="RJR2" s="359"/>
      <c r="RJS2" s="359"/>
      <c r="RJT2" s="359"/>
      <c r="RJU2" s="359"/>
      <c r="RJV2" s="359"/>
      <c r="RJW2" s="359"/>
      <c r="RJX2" s="28"/>
      <c r="RJY2" s="28"/>
      <c r="RJZ2" s="28"/>
      <c r="RKA2" s="28"/>
      <c r="RKB2" s="359"/>
      <c r="RKC2" s="359"/>
      <c r="RKD2" s="359"/>
      <c r="RKE2" s="247"/>
      <c r="RKF2" s="359"/>
      <c r="RKG2" s="28"/>
      <c r="RKH2" s="359"/>
      <c r="RKI2" s="359"/>
      <c r="RKJ2" s="359"/>
      <c r="RKK2" s="359"/>
      <c r="RKL2" s="359"/>
      <c r="RKM2" s="359"/>
      <c r="RKN2" s="283"/>
      <c r="RKO2" s="283"/>
      <c r="RKP2" s="28"/>
      <c r="RKQ2" s="28"/>
      <c r="RKR2" s="28"/>
      <c r="RKS2" s="28"/>
      <c r="RKT2" s="28"/>
      <c r="RKU2" s="359"/>
      <c r="RKV2" s="24"/>
      <c r="RKW2" s="24"/>
      <c r="RKX2" s="359"/>
      <c r="RKY2" s="360"/>
      <c r="RKZ2" s="26"/>
      <c r="RLA2" s="413"/>
      <c r="RLB2" s="413"/>
      <c r="RLC2" s="413"/>
      <c r="RLD2" s="413"/>
      <c r="RLE2" s="414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13"/>
      <c r="RLS2" s="360"/>
      <c r="RLT2" s="360"/>
      <c r="RLU2" s="360"/>
      <c r="RLV2" s="360"/>
      <c r="RLW2" s="360"/>
      <c r="RLX2" s="360"/>
      <c r="RLY2" s="360"/>
      <c r="RLZ2" s="360"/>
      <c r="RMA2" s="413"/>
      <c r="RMB2" s="413"/>
      <c r="RMC2" s="413"/>
      <c r="RMD2" s="413"/>
      <c r="RME2" s="360"/>
      <c r="RMF2" s="360"/>
      <c r="RMG2" s="360"/>
      <c r="RMH2" s="359"/>
      <c r="RMI2" s="359"/>
      <c r="RMJ2" s="359"/>
      <c r="RMK2" s="359"/>
      <c r="RML2" s="359"/>
      <c r="RMM2" s="359"/>
      <c r="RMN2" s="359"/>
      <c r="RMO2" s="359"/>
      <c r="RMP2" s="359"/>
      <c r="RMQ2" s="28"/>
      <c r="RMR2" s="359"/>
      <c r="RMS2" s="359"/>
      <c r="RMT2" s="359"/>
      <c r="RMU2" s="359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59"/>
      <c r="RNQ2" s="359"/>
      <c r="RNR2" s="359"/>
      <c r="RNS2" s="359"/>
      <c r="RNT2" s="359"/>
      <c r="RNU2" s="359"/>
      <c r="RNV2" s="359"/>
      <c r="RNW2" s="359"/>
      <c r="RNX2" s="359"/>
      <c r="RNY2" s="359"/>
      <c r="RNZ2" s="359"/>
      <c r="ROA2" s="359"/>
      <c r="ROB2" s="359"/>
      <c r="ROC2" s="359"/>
      <c r="ROD2" s="359"/>
      <c r="ROE2" s="359"/>
      <c r="ROF2" s="359"/>
      <c r="ROG2" s="359"/>
      <c r="ROH2" s="359"/>
      <c r="ROI2" s="359"/>
      <c r="ROJ2" s="246"/>
      <c r="ROK2" s="359"/>
      <c r="ROL2" s="359"/>
      <c r="ROM2" s="359"/>
      <c r="RON2" s="359"/>
      <c r="ROO2" s="359"/>
      <c r="ROP2" s="359"/>
      <c r="ROQ2" s="359"/>
      <c r="ROR2" s="359"/>
      <c r="ROS2" s="359"/>
      <c r="ROT2" s="359"/>
      <c r="ROU2" s="359"/>
      <c r="ROV2" s="359"/>
      <c r="ROW2" s="359"/>
      <c r="ROX2" s="28"/>
      <c r="ROY2" s="28"/>
      <c r="ROZ2" s="28"/>
      <c r="RPA2" s="28"/>
      <c r="RPB2" s="359"/>
      <c r="RPC2" s="359"/>
      <c r="RPD2" s="359"/>
      <c r="RPE2" s="247"/>
      <c r="RPF2" s="359"/>
      <c r="RPG2" s="28"/>
      <c r="RPH2" s="359"/>
      <c r="RPI2" s="359"/>
      <c r="RPJ2" s="359"/>
      <c r="RPK2" s="359"/>
      <c r="RPL2" s="359"/>
      <c r="RPM2" s="359"/>
      <c r="RPN2" s="283"/>
      <c r="RPO2" s="283"/>
      <c r="RPP2" s="28"/>
      <c r="RPQ2" s="28"/>
      <c r="RPR2" s="28"/>
      <c r="RPS2" s="28"/>
      <c r="RPT2" s="28"/>
      <c r="RPU2" s="359"/>
      <c r="RPV2" s="24"/>
      <c r="RPW2" s="24"/>
      <c r="RPX2" s="359"/>
      <c r="RPY2" s="360"/>
      <c r="RPZ2" s="26"/>
      <c r="RQA2" s="413"/>
      <c r="RQB2" s="413"/>
      <c r="RQC2" s="413"/>
      <c r="RQD2" s="413"/>
      <c r="RQE2" s="414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13"/>
      <c r="RQS2" s="360"/>
      <c r="RQT2" s="360"/>
      <c r="RQU2" s="360"/>
      <c r="RQV2" s="360"/>
      <c r="RQW2" s="360"/>
      <c r="RQX2" s="360"/>
      <c r="RQY2" s="360"/>
      <c r="RQZ2" s="360"/>
      <c r="RRA2" s="413"/>
      <c r="RRB2" s="413"/>
      <c r="RRC2" s="413"/>
      <c r="RRD2" s="413"/>
      <c r="RRE2" s="360"/>
      <c r="RRF2" s="360"/>
      <c r="RRG2" s="360"/>
      <c r="RRH2" s="359"/>
      <c r="RRI2" s="359"/>
      <c r="RRJ2" s="359"/>
      <c r="RRK2" s="359"/>
      <c r="RRL2" s="359"/>
      <c r="RRM2" s="359"/>
      <c r="RRN2" s="359"/>
      <c r="RRO2" s="359"/>
      <c r="RRP2" s="359"/>
      <c r="RRQ2" s="28"/>
      <c r="RRR2" s="359"/>
      <c r="RRS2" s="359"/>
      <c r="RRT2" s="359"/>
      <c r="RRU2" s="359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59"/>
      <c r="RSQ2" s="359"/>
      <c r="RSR2" s="359"/>
      <c r="RSS2" s="359"/>
      <c r="RST2" s="359"/>
      <c r="RSU2" s="359"/>
      <c r="RSV2" s="359"/>
      <c r="RSW2" s="359"/>
      <c r="RSX2" s="359"/>
      <c r="RSY2" s="359"/>
      <c r="RSZ2" s="359"/>
      <c r="RTA2" s="359"/>
      <c r="RTB2" s="359"/>
      <c r="RTC2" s="359"/>
      <c r="RTD2" s="359"/>
      <c r="RTE2" s="359"/>
      <c r="RTF2" s="359"/>
      <c r="RTG2" s="359"/>
      <c r="RTH2" s="359"/>
      <c r="RTI2" s="359"/>
      <c r="RTJ2" s="246"/>
      <c r="RTK2" s="359"/>
      <c r="RTL2" s="359"/>
      <c r="RTM2" s="359"/>
      <c r="RTN2" s="359"/>
      <c r="RTO2" s="359"/>
      <c r="RTP2" s="359"/>
      <c r="RTQ2" s="359"/>
      <c r="RTR2" s="359"/>
      <c r="RTS2" s="359"/>
      <c r="RTT2" s="359"/>
      <c r="RTU2" s="359"/>
      <c r="RTV2" s="359"/>
      <c r="RTW2" s="359"/>
      <c r="RTX2" s="28"/>
      <c r="RTY2" s="28"/>
      <c r="RTZ2" s="28"/>
      <c r="RUA2" s="28"/>
      <c r="RUB2" s="359"/>
      <c r="RUC2" s="359"/>
      <c r="RUD2" s="359"/>
      <c r="RUE2" s="247"/>
      <c r="RUF2" s="359"/>
      <c r="RUG2" s="28"/>
      <c r="RUH2" s="359"/>
      <c r="RUI2" s="359"/>
      <c r="RUJ2" s="359"/>
      <c r="RUK2" s="359"/>
      <c r="RUL2" s="359"/>
      <c r="RUM2" s="359"/>
      <c r="RUN2" s="283"/>
      <c r="RUO2" s="283"/>
      <c r="RUP2" s="28"/>
      <c r="RUQ2" s="28"/>
      <c r="RUR2" s="28"/>
      <c r="RUS2" s="28"/>
      <c r="RUT2" s="28"/>
      <c r="RUU2" s="359"/>
      <c r="RUV2" s="24"/>
      <c r="RUW2" s="24"/>
      <c r="RUX2" s="359"/>
      <c r="RUY2" s="360"/>
      <c r="RUZ2" s="26"/>
      <c r="RVA2" s="413"/>
      <c r="RVB2" s="413"/>
      <c r="RVC2" s="413"/>
      <c r="RVD2" s="413"/>
      <c r="RVE2" s="414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13"/>
      <c r="RVS2" s="360"/>
      <c r="RVT2" s="360"/>
      <c r="RVU2" s="360"/>
      <c r="RVV2" s="360"/>
      <c r="RVW2" s="360"/>
      <c r="RVX2" s="360"/>
      <c r="RVY2" s="360"/>
      <c r="RVZ2" s="360"/>
      <c r="RWA2" s="413"/>
      <c r="RWB2" s="413"/>
      <c r="RWC2" s="413"/>
      <c r="RWD2" s="413"/>
      <c r="RWE2" s="360"/>
      <c r="RWF2" s="360"/>
      <c r="RWG2" s="360"/>
      <c r="RWH2" s="359"/>
      <c r="RWI2" s="359"/>
      <c r="RWJ2" s="359"/>
      <c r="RWK2" s="359"/>
      <c r="RWL2" s="359"/>
      <c r="RWM2" s="359"/>
      <c r="RWN2" s="359"/>
      <c r="RWO2" s="359"/>
      <c r="RWP2" s="359"/>
      <c r="RWQ2" s="28"/>
      <c r="RWR2" s="359"/>
      <c r="RWS2" s="359"/>
      <c r="RWT2" s="359"/>
      <c r="RWU2" s="359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59"/>
      <c r="RXQ2" s="359"/>
      <c r="RXR2" s="359"/>
      <c r="RXS2" s="359"/>
      <c r="RXT2" s="359"/>
      <c r="RXU2" s="359"/>
      <c r="RXV2" s="359"/>
      <c r="RXW2" s="359"/>
      <c r="RXX2" s="359"/>
      <c r="RXY2" s="359"/>
      <c r="RXZ2" s="359"/>
      <c r="RYA2" s="359"/>
      <c r="RYB2" s="359"/>
      <c r="RYC2" s="359"/>
      <c r="RYD2" s="359"/>
      <c r="RYE2" s="359"/>
      <c r="RYF2" s="359"/>
      <c r="RYG2" s="359"/>
      <c r="RYH2" s="359"/>
      <c r="RYI2" s="359"/>
      <c r="RYJ2" s="246"/>
      <c r="RYK2" s="359"/>
      <c r="RYL2" s="359"/>
      <c r="RYM2" s="359"/>
      <c r="RYN2" s="359"/>
      <c r="RYO2" s="359"/>
      <c r="RYP2" s="359"/>
      <c r="RYQ2" s="359"/>
      <c r="RYR2" s="359"/>
      <c r="RYS2" s="359"/>
      <c r="RYT2" s="359"/>
      <c r="RYU2" s="359"/>
      <c r="RYV2" s="359"/>
      <c r="RYW2" s="359"/>
      <c r="RYX2" s="28"/>
      <c r="RYY2" s="28"/>
      <c r="RYZ2" s="28"/>
      <c r="RZA2" s="28"/>
      <c r="RZB2" s="359"/>
      <c r="RZC2" s="359"/>
      <c r="RZD2" s="359"/>
      <c r="RZE2" s="247"/>
      <c r="RZF2" s="359"/>
      <c r="RZG2" s="28"/>
      <c r="RZH2" s="359"/>
      <c r="RZI2" s="359"/>
      <c r="RZJ2" s="359"/>
      <c r="RZK2" s="359"/>
      <c r="RZL2" s="359"/>
      <c r="RZM2" s="359"/>
      <c r="RZN2" s="283"/>
      <c r="RZO2" s="283"/>
      <c r="RZP2" s="28"/>
      <c r="RZQ2" s="28"/>
      <c r="RZR2" s="28"/>
      <c r="RZS2" s="28"/>
      <c r="RZT2" s="28"/>
      <c r="RZU2" s="359"/>
      <c r="RZV2" s="24"/>
      <c r="RZW2" s="24"/>
      <c r="RZX2" s="359"/>
      <c r="RZY2" s="360"/>
      <c r="RZZ2" s="26"/>
      <c r="SAA2" s="413"/>
      <c r="SAB2" s="413"/>
      <c r="SAC2" s="413"/>
      <c r="SAD2" s="413"/>
      <c r="SAE2" s="414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13"/>
      <c r="SAS2" s="360"/>
      <c r="SAT2" s="360"/>
      <c r="SAU2" s="360"/>
      <c r="SAV2" s="360"/>
      <c r="SAW2" s="360"/>
      <c r="SAX2" s="360"/>
      <c r="SAY2" s="360"/>
      <c r="SAZ2" s="360"/>
      <c r="SBA2" s="413"/>
      <c r="SBB2" s="413"/>
      <c r="SBC2" s="413"/>
      <c r="SBD2" s="413"/>
      <c r="SBE2" s="360"/>
      <c r="SBF2" s="360"/>
      <c r="SBG2" s="360"/>
      <c r="SBH2" s="359"/>
      <c r="SBI2" s="359"/>
      <c r="SBJ2" s="359"/>
      <c r="SBK2" s="359"/>
      <c r="SBL2" s="359"/>
      <c r="SBM2" s="359"/>
      <c r="SBN2" s="359"/>
      <c r="SBO2" s="359"/>
      <c r="SBP2" s="359"/>
      <c r="SBQ2" s="28"/>
      <c r="SBR2" s="359"/>
      <c r="SBS2" s="359"/>
      <c r="SBT2" s="359"/>
      <c r="SBU2" s="359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59"/>
      <c r="SCQ2" s="359"/>
      <c r="SCR2" s="359"/>
      <c r="SCS2" s="359"/>
      <c r="SCT2" s="359"/>
      <c r="SCU2" s="359"/>
      <c r="SCV2" s="359"/>
      <c r="SCW2" s="359"/>
      <c r="SCX2" s="359"/>
      <c r="SCY2" s="359"/>
      <c r="SCZ2" s="359"/>
      <c r="SDA2" s="359"/>
      <c r="SDB2" s="359"/>
      <c r="SDC2" s="359"/>
      <c r="SDD2" s="359"/>
      <c r="SDE2" s="359"/>
      <c r="SDF2" s="359"/>
      <c r="SDG2" s="359"/>
      <c r="SDH2" s="359"/>
      <c r="SDI2" s="359"/>
      <c r="SDJ2" s="246"/>
      <c r="SDK2" s="359"/>
      <c r="SDL2" s="359"/>
      <c r="SDM2" s="359"/>
      <c r="SDN2" s="359"/>
      <c r="SDO2" s="359"/>
      <c r="SDP2" s="359"/>
      <c r="SDQ2" s="359"/>
      <c r="SDR2" s="359"/>
      <c r="SDS2" s="359"/>
      <c r="SDT2" s="359"/>
      <c r="SDU2" s="359"/>
      <c r="SDV2" s="359"/>
      <c r="SDW2" s="359"/>
      <c r="SDX2" s="28"/>
      <c r="SDY2" s="28"/>
      <c r="SDZ2" s="28"/>
      <c r="SEA2" s="28"/>
      <c r="SEB2" s="359"/>
      <c r="SEC2" s="359"/>
      <c r="SED2" s="359"/>
      <c r="SEE2" s="247"/>
      <c r="SEF2" s="359"/>
      <c r="SEG2" s="28"/>
      <c r="SEH2" s="359"/>
      <c r="SEI2" s="359"/>
      <c r="SEJ2" s="359"/>
      <c r="SEK2" s="359"/>
      <c r="SEL2" s="359"/>
      <c r="SEM2" s="359"/>
      <c r="SEN2" s="283"/>
      <c r="SEO2" s="283"/>
      <c r="SEP2" s="28"/>
      <c r="SEQ2" s="28"/>
      <c r="SER2" s="28"/>
      <c r="SES2" s="28"/>
      <c r="SET2" s="28"/>
      <c r="SEU2" s="359"/>
      <c r="SEV2" s="24"/>
      <c r="SEW2" s="24"/>
      <c r="SEX2" s="359"/>
      <c r="SEY2" s="360"/>
      <c r="SEZ2" s="26"/>
      <c r="SFA2" s="413"/>
      <c r="SFB2" s="413"/>
      <c r="SFC2" s="413"/>
      <c r="SFD2" s="413"/>
      <c r="SFE2" s="414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13"/>
      <c r="SFS2" s="360"/>
      <c r="SFT2" s="360"/>
      <c r="SFU2" s="360"/>
      <c r="SFV2" s="360"/>
      <c r="SFW2" s="360"/>
      <c r="SFX2" s="360"/>
      <c r="SFY2" s="360"/>
      <c r="SFZ2" s="360"/>
      <c r="SGA2" s="413"/>
      <c r="SGB2" s="413"/>
      <c r="SGC2" s="413"/>
      <c r="SGD2" s="413"/>
      <c r="SGE2" s="360"/>
      <c r="SGF2" s="360"/>
      <c r="SGG2" s="360"/>
      <c r="SGH2" s="359"/>
      <c r="SGI2" s="359"/>
      <c r="SGJ2" s="359"/>
      <c r="SGK2" s="359"/>
      <c r="SGL2" s="359"/>
      <c r="SGM2" s="359"/>
      <c r="SGN2" s="359"/>
      <c r="SGO2" s="359"/>
      <c r="SGP2" s="359"/>
      <c r="SGQ2" s="28"/>
      <c r="SGR2" s="359"/>
      <c r="SGS2" s="359"/>
      <c r="SGT2" s="359"/>
      <c r="SGU2" s="359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59"/>
      <c r="SHQ2" s="359"/>
      <c r="SHR2" s="359"/>
      <c r="SHS2" s="359"/>
      <c r="SHT2" s="359"/>
      <c r="SHU2" s="359"/>
      <c r="SHV2" s="359"/>
      <c r="SHW2" s="359"/>
      <c r="SHX2" s="359"/>
      <c r="SHY2" s="359"/>
      <c r="SHZ2" s="359"/>
      <c r="SIA2" s="359"/>
      <c r="SIB2" s="359"/>
      <c r="SIC2" s="359"/>
      <c r="SID2" s="359"/>
      <c r="SIE2" s="359"/>
      <c r="SIF2" s="359"/>
      <c r="SIG2" s="359"/>
      <c r="SIH2" s="359"/>
      <c r="SII2" s="359"/>
      <c r="SIJ2" s="246"/>
      <c r="SIK2" s="359"/>
      <c r="SIL2" s="359"/>
      <c r="SIM2" s="359"/>
      <c r="SIN2" s="359"/>
      <c r="SIO2" s="359"/>
      <c r="SIP2" s="359"/>
      <c r="SIQ2" s="359"/>
      <c r="SIR2" s="359"/>
      <c r="SIS2" s="359"/>
      <c r="SIT2" s="359"/>
      <c r="SIU2" s="359"/>
      <c r="SIV2" s="359"/>
      <c r="SIW2" s="359"/>
      <c r="SIX2" s="28"/>
      <c r="SIY2" s="28"/>
      <c r="SIZ2" s="28"/>
      <c r="SJA2" s="28"/>
      <c r="SJB2" s="359"/>
      <c r="SJC2" s="359"/>
      <c r="SJD2" s="359"/>
      <c r="SJE2" s="247"/>
      <c r="SJF2" s="359"/>
      <c r="SJG2" s="28"/>
      <c r="SJH2" s="359"/>
      <c r="SJI2" s="359"/>
      <c r="SJJ2" s="359"/>
      <c r="SJK2" s="359"/>
      <c r="SJL2" s="359"/>
      <c r="SJM2" s="359"/>
      <c r="SJN2" s="283"/>
      <c r="SJO2" s="283"/>
      <c r="SJP2" s="28"/>
      <c r="SJQ2" s="28"/>
      <c r="SJR2" s="28"/>
      <c r="SJS2" s="28"/>
      <c r="SJT2" s="28"/>
      <c r="SJU2" s="359"/>
      <c r="SJV2" s="24"/>
      <c r="SJW2" s="24"/>
      <c r="SJX2" s="359"/>
      <c r="SJY2" s="360"/>
      <c r="SJZ2" s="26"/>
      <c r="SKA2" s="413"/>
      <c r="SKB2" s="413"/>
      <c r="SKC2" s="413"/>
      <c r="SKD2" s="413"/>
      <c r="SKE2" s="414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13"/>
      <c r="SKS2" s="360"/>
      <c r="SKT2" s="360"/>
      <c r="SKU2" s="360"/>
      <c r="SKV2" s="360"/>
      <c r="SKW2" s="360"/>
      <c r="SKX2" s="360"/>
      <c r="SKY2" s="360"/>
      <c r="SKZ2" s="360"/>
      <c r="SLA2" s="413"/>
      <c r="SLB2" s="413"/>
      <c r="SLC2" s="413"/>
      <c r="SLD2" s="413"/>
      <c r="SLE2" s="360"/>
      <c r="SLF2" s="360"/>
      <c r="SLG2" s="360"/>
      <c r="SLH2" s="359"/>
      <c r="SLI2" s="359"/>
      <c r="SLJ2" s="359"/>
      <c r="SLK2" s="359"/>
      <c r="SLL2" s="359"/>
      <c r="SLM2" s="359"/>
      <c r="SLN2" s="359"/>
      <c r="SLO2" s="359"/>
      <c r="SLP2" s="359"/>
      <c r="SLQ2" s="28"/>
      <c r="SLR2" s="359"/>
      <c r="SLS2" s="359"/>
      <c r="SLT2" s="359"/>
      <c r="SLU2" s="359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59"/>
      <c r="SMQ2" s="359"/>
      <c r="SMR2" s="359"/>
      <c r="SMS2" s="359"/>
      <c r="SMT2" s="359"/>
      <c r="SMU2" s="359"/>
      <c r="SMV2" s="359"/>
      <c r="SMW2" s="359"/>
      <c r="SMX2" s="359"/>
      <c r="SMY2" s="359"/>
      <c r="SMZ2" s="359"/>
      <c r="SNA2" s="359"/>
      <c r="SNB2" s="359"/>
      <c r="SNC2" s="359"/>
      <c r="SND2" s="359"/>
      <c r="SNE2" s="359"/>
      <c r="SNF2" s="359"/>
      <c r="SNG2" s="359"/>
      <c r="SNH2" s="359"/>
      <c r="SNI2" s="359"/>
      <c r="SNJ2" s="246"/>
      <c r="SNK2" s="359"/>
      <c r="SNL2" s="359"/>
      <c r="SNM2" s="359"/>
      <c r="SNN2" s="359"/>
      <c r="SNO2" s="359"/>
      <c r="SNP2" s="359"/>
      <c r="SNQ2" s="359"/>
      <c r="SNR2" s="359"/>
      <c r="SNS2" s="359"/>
      <c r="SNT2" s="359"/>
      <c r="SNU2" s="359"/>
      <c r="SNV2" s="359"/>
      <c r="SNW2" s="359"/>
      <c r="SNX2" s="28"/>
      <c r="SNY2" s="28"/>
      <c r="SNZ2" s="28"/>
      <c r="SOA2" s="28"/>
      <c r="SOB2" s="359"/>
      <c r="SOC2" s="359"/>
      <c r="SOD2" s="359"/>
      <c r="SOE2" s="247"/>
      <c r="SOF2" s="359"/>
      <c r="SOG2" s="28"/>
      <c r="SOH2" s="359"/>
      <c r="SOI2" s="359"/>
      <c r="SOJ2" s="359"/>
      <c r="SOK2" s="359"/>
      <c r="SOL2" s="359"/>
      <c r="SOM2" s="359"/>
      <c r="SON2" s="283"/>
      <c r="SOO2" s="283"/>
      <c r="SOP2" s="28"/>
      <c r="SOQ2" s="28"/>
      <c r="SOR2" s="28"/>
      <c r="SOS2" s="28"/>
      <c r="SOT2" s="28"/>
      <c r="SOU2" s="359"/>
      <c r="SOV2" s="24"/>
      <c r="SOW2" s="24"/>
      <c r="SOX2" s="359"/>
      <c r="SOY2" s="360"/>
      <c r="SOZ2" s="26"/>
      <c r="SPA2" s="413"/>
      <c r="SPB2" s="413"/>
      <c r="SPC2" s="413"/>
      <c r="SPD2" s="413"/>
      <c r="SPE2" s="414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13"/>
      <c r="SPS2" s="360"/>
      <c r="SPT2" s="360"/>
      <c r="SPU2" s="360"/>
      <c r="SPV2" s="360"/>
      <c r="SPW2" s="360"/>
      <c r="SPX2" s="360"/>
      <c r="SPY2" s="360"/>
      <c r="SPZ2" s="360"/>
      <c r="SQA2" s="413"/>
      <c r="SQB2" s="413"/>
      <c r="SQC2" s="413"/>
      <c r="SQD2" s="413"/>
      <c r="SQE2" s="360"/>
      <c r="SQF2" s="360"/>
      <c r="SQG2" s="360"/>
      <c r="SQH2" s="359"/>
      <c r="SQI2" s="359"/>
      <c r="SQJ2" s="359"/>
      <c r="SQK2" s="359"/>
      <c r="SQL2" s="359"/>
      <c r="SQM2" s="359"/>
      <c r="SQN2" s="359"/>
      <c r="SQO2" s="359"/>
      <c r="SQP2" s="359"/>
      <c r="SQQ2" s="28"/>
      <c r="SQR2" s="359"/>
      <c r="SQS2" s="359"/>
      <c r="SQT2" s="359"/>
      <c r="SQU2" s="359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59"/>
      <c r="SRQ2" s="359"/>
      <c r="SRR2" s="359"/>
      <c r="SRS2" s="359"/>
      <c r="SRT2" s="359"/>
      <c r="SRU2" s="359"/>
      <c r="SRV2" s="359"/>
      <c r="SRW2" s="359"/>
      <c r="SRX2" s="359"/>
      <c r="SRY2" s="359"/>
      <c r="SRZ2" s="359"/>
      <c r="SSA2" s="359"/>
      <c r="SSB2" s="359"/>
      <c r="SSC2" s="359"/>
      <c r="SSD2" s="359"/>
      <c r="SSE2" s="359"/>
      <c r="SSF2" s="359"/>
      <c r="SSG2" s="359"/>
      <c r="SSH2" s="359"/>
      <c r="SSI2" s="359"/>
      <c r="SSJ2" s="246"/>
      <c r="SSK2" s="359"/>
      <c r="SSL2" s="359"/>
      <c r="SSM2" s="359"/>
      <c r="SSN2" s="359"/>
      <c r="SSO2" s="359"/>
      <c r="SSP2" s="359"/>
      <c r="SSQ2" s="359"/>
      <c r="SSR2" s="359"/>
      <c r="SSS2" s="359"/>
      <c r="SST2" s="359"/>
      <c r="SSU2" s="359"/>
      <c r="SSV2" s="359"/>
      <c r="SSW2" s="359"/>
      <c r="SSX2" s="28"/>
      <c r="SSY2" s="28"/>
      <c r="SSZ2" s="28"/>
      <c r="STA2" s="28"/>
      <c r="STB2" s="359"/>
      <c r="STC2" s="359"/>
      <c r="STD2" s="359"/>
      <c r="STE2" s="247"/>
      <c r="STF2" s="359"/>
      <c r="STG2" s="28"/>
      <c r="STH2" s="359"/>
      <c r="STI2" s="359"/>
      <c r="STJ2" s="359"/>
      <c r="STK2" s="359"/>
      <c r="STL2" s="359"/>
      <c r="STM2" s="359"/>
      <c r="STN2" s="283"/>
      <c r="STO2" s="283"/>
      <c r="STP2" s="28"/>
      <c r="STQ2" s="28"/>
      <c r="STR2" s="28"/>
      <c r="STS2" s="28"/>
      <c r="STT2" s="28"/>
      <c r="STU2" s="359"/>
      <c r="STV2" s="24"/>
      <c r="STW2" s="24"/>
      <c r="STX2" s="359"/>
      <c r="STY2" s="360"/>
      <c r="STZ2" s="26"/>
      <c r="SUA2" s="413"/>
      <c r="SUB2" s="413"/>
      <c r="SUC2" s="413"/>
      <c r="SUD2" s="413"/>
      <c r="SUE2" s="414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13"/>
      <c r="SUS2" s="360"/>
      <c r="SUT2" s="360"/>
      <c r="SUU2" s="360"/>
      <c r="SUV2" s="360"/>
      <c r="SUW2" s="360"/>
      <c r="SUX2" s="360"/>
      <c r="SUY2" s="360"/>
      <c r="SUZ2" s="360"/>
      <c r="SVA2" s="413"/>
      <c r="SVB2" s="413"/>
      <c r="SVC2" s="413"/>
      <c r="SVD2" s="413"/>
      <c r="SVE2" s="360"/>
      <c r="SVF2" s="360"/>
      <c r="SVG2" s="360"/>
      <c r="SVH2" s="359"/>
      <c r="SVI2" s="359"/>
      <c r="SVJ2" s="359"/>
      <c r="SVK2" s="359"/>
      <c r="SVL2" s="359"/>
      <c r="SVM2" s="359"/>
      <c r="SVN2" s="359"/>
      <c r="SVO2" s="359"/>
      <c r="SVP2" s="359"/>
      <c r="SVQ2" s="28"/>
      <c r="SVR2" s="359"/>
      <c r="SVS2" s="359"/>
      <c r="SVT2" s="359"/>
      <c r="SVU2" s="359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59"/>
      <c r="SWQ2" s="359"/>
      <c r="SWR2" s="359"/>
      <c r="SWS2" s="359"/>
      <c r="SWT2" s="359"/>
      <c r="SWU2" s="359"/>
      <c r="SWV2" s="359"/>
      <c r="SWW2" s="359"/>
      <c r="SWX2" s="359"/>
      <c r="SWY2" s="359"/>
      <c r="SWZ2" s="359"/>
      <c r="SXA2" s="359"/>
      <c r="SXB2" s="359"/>
      <c r="SXC2" s="359"/>
      <c r="SXD2" s="359"/>
      <c r="SXE2" s="359"/>
      <c r="SXF2" s="359"/>
      <c r="SXG2" s="359"/>
      <c r="SXH2" s="359"/>
      <c r="SXI2" s="359"/>
      <c r="SXJ2" s="246"/>
      <c r="SXK2" s="359"/>
      <c r="SXL2" s="359"/>
      <c r="SXM2" s="359"/>
      <c r="SXN2" s="359"/>
      <c r="SXO2" s="359"/>
      <c r="SXP2" s="359"/>
      <c r="SXQ2" s="359"/>
      <c r="SXR2" s="359"/>
      <c r="SXS2" s="359"/>
      <c r="SXT2" s="359"/>
      <c r="SXU2" s="359"/>
      <c r="SXV2" s="359"/>
      <c r="SXW2" s="359"/>
      <c r="SXX2" s="28"/>
      <c r="SXY2" s="28"/>
      <c r="SXZ2" s="28"/>
      <c r="SYA2" s="28"/>
      <c r="SYB2" s="359"/>
      <c r="SYC2" s="359"/>
      <c r="SYD2" s="359"/>
      <c r="SYE2" s="247"/>
      <c r="SYF2" s="359"/>
      <c r="SYG2" s="28"/>
      <c r="SYH2" s="359"/>
      <c r="SYI2" s="359"/>
      <c r="SYJ2" s="359"/>
      <c r="SYK2" s="359"/>
      <c r="SYL2" s="359"/>
      <c r="SYM2" s="359"/>
      <c r="SYN2" s="283"/>
      <c r="SYO2" s="283"/>
      <c r="SYP2" s="28"/>
      <c r="SYQ2" s="28"/>
      <c r="SYR2" s="28"/>
      <c r="SYS2" s="28"/>
      <c r="SYT2" s="28"/>
      <c r="SYU2" s="359"/>
      <c r="SYV2" s="24"/>
      <c r="SYW2" s="24"/>
      <c r="SYX2" s="359"/>
      <c r="SYY2" s="360"/>
      <c r="SYZ2" s="26"/>
      <c r="SZA2" s="413"/>
      <c r="SZB2" s="413"/>
      <c r="SZC2" s="413"/>
      <c r="SZD2" s="413"/>
      <c r="SZE2" s="414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13"/>
      <c r="SZS2" s="360"/>
      <c r="SZT2" s="360"/>
      <c r="SZU2" s="360"/>
      <c r="SZV2" s="360"/>
      <c r="SZW2" s="360"/>
      <c r="SZX2" s="360"/>
      <c r="SZY2" s="360"/>
      <c r="SZZ2" s="360"/>
      <c r="TAA2" s="413"/>
      <c r="TAB2" s="413"/>
      <c r="TAC2" s="413"/>
      <c r="TAD2" s="413"/>
      <c r="TAE2" s="360"/>
      <c r="TAF2" s="360"/>
      <c r="TAG2" s="360"/>
      <c r="TAH2" s="359"/>
      <c r="TAI2" s="359"/>
      <c r="TAJ2" s="359"/>
      <c r="TAK2" s="359"/>
      <c r="TAL2" s="359"/>
      <c r="TAM2" s="359"/>
      <c r="TAN2" s="359"/>
      <c r="TAO2" s="359"/>
      <c r="TAP2" s="359"/>
      <c r="TAQ2" s="28"/>
      <c r="TAR2" s="359"/>
      <c r="TAS2" s="359"/>
      <c r="TAT2" s="359"/>
      <c r="TAU2" s="359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59"/>
      <c r="TBQ2" s="359"/>
      <c r="TBR2" s="359"/>
      <c r="TBS2" s="359"/>
      <c r="TBT2" s="359"/>
      <c r="TBU2" s="359"/>
      <c r="TBV2" s="359"/>
      <c r="TBW2" s="359"/>
      <c r="TBX2" s="359"/>
      <c r="TBY2" s="359"/>
      <c r="TBZ2" s="359"/>
      <c r="TCA2" s="359"/>
      <c r="TCB2" s="359"/>
      <c r="TCC2" s="359"/>
      <c r="TCD2" s="359"/>
      <c r="TCE2" s="359"/>
      <c r="TCF2" s="359"/>
      <c r="TCG2" s="359"/>
      <c r="TCH2" s="359"/>
      <c r="TCI2" s="359"/>
      <c r="TCJ2" s="246"/>
      <c r="TCK2" s="359"/>
      <c r="TCL2" s="359"/>
      <c r="TCM2" s="359"/>
      <c r="TCN2" s="359"/>
      <c r="TCO2" s="359"/>
      <c r="TCP2" s="359"/>
      <c r="TCQ2" s="359"/>
      <c r="TCR2" s="359"/>
      <c r="TCS2" s="359"/>
      <c r="TCT2" s="359"/>
      <c r="TCU2" s="359"/>
      <c r="TCV2" s="359"/>
      <c r="TCW2" s="359"/>
      <c r="TCX2" s="28"/>
      <c r="TCY2" s="28"/>
      <c r="TCZ2" s="28"/>
      <c r="TDA2" s="28"/>
      <c r="TDB2" s="359"/>
      <c r="TDC2" s="359"/>
      <c r="TDD2" s="359"/>
      <c r="TDE2" s="247"/>
      <c r="TDF2" s="359"/>
      <c r="TDG2" s="28"/>
      <c r="TDH2" s="359"/>
      <c r="TDI2" s="359"/>
      <c r="TDJ2" s="359"/>
      <c r="TDK2" s="359"/>
      <c r="TDL2" s="359"/>
      <c r="TDM2" s="359"/>
      <c r="TDN2" s="283"/>
      <c r="TDO2" s="283"/>
      <c r="TDP2" s="28"/>
      <c r="TDQ2" s="28"/>
      <c r="TDR2" s="28"/>
      <c r="TDS2" s="28"/>
      <c r="TDT2" s="28"/>
      <c r="TDU2" s="359"/>
      <c r="TDV2" s="24"/>
      <c r="TDW2" s="24"/>
      <c r="TDX2" s="359"/>
      <c r="TDY2" s="360"/>
      <c r="TDZ2" s="26"/>
      <c r="TEA2" s="413"/>
      <c r="TEB2" s="413"/>
      <c r="TEC2" s="413"/>
      <c r="TED2" s="413"/>
      <c r="TEE2" s="414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13"/>
      <c r="TES2" s="360"/>
      <c r="TET2" s="360"/>
      <c r="TEU2" s="360"/>
      <c r="TEV2" s="360"/>
      <c r="TEW2" s="360"/>
      <c r="TEX2" s="360"/>
      <c r="TEY2" s="360"/>
      <c r="TEZ2" s="360"/>
      <c r="TFA2" s="413"/>
      <c r="TFB2" s="413"/>
      <c r="TFC2" s="413"/>
      <c r="TFD2" s="413"/>
      <c r="TFE2" s="360"/>
      <c r="TFF2" s="360"/>
      <c r="TFG2" s="360"/>
      <c r="TFH2" s="359"/>
      <c r="TFI2" s="359"/>
      <c r="TFJ2" s="359"/>
      <c r="TFK2" s="359"/>
      <c r="TFL2" s="359"/>
      <c r="TFM2" s="359"/>
      <c r="TFN2" s="359"/>
      <c r="TFO2" s="359"/>
      <c r="TFP2" s="359"/>
      <c r="TFQ2" s="28"/>
      <c r="TFR2" s="359"/>
      <c r="TFS2" s="359"/>
      <c r="TFT2" s="359"/>
      <c r="TFU2" s="359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59"/>
      <c r="TGQ2" s="359"/>
      <c r="TGR2" s="359"/>
      <c r="TGS2" s="359"/>
      <c r="TGT2" s="359"/>
      <c r="TGU2" s="359"/>
      <c r="TGV2" s="359"/>
      <c r="TGW2" s="359"/>
      <c r="TGX2" s="359"/>
      <c r="TGY2" s="359"/>
      <c r="TGZ2" s="359"/>
      <c r="THA2" s="359"/>
      <c r="THB2" s="359"/>
      <c r="THC2" s="359"/>
      <c r="THD2" s="359"/>
      <c r="THE2" s="359"/>
      <c r="THF2" s="359"/>
      <c r="THG2" s="359"/>
      <c r="THH2" s="359"/>
      <c r="THI2" s="359"/>
      <c r="THJ2" s="246"/>
      <c r="THK2" s="359"/>
      <c r="THL2" s="359"/>
      <c r="THM2" s="359"/>
      <c r="THN2" s="359"/>
      <c r="THO2" s="359"/>
      <c r="THP2" s="359"/>
      <c r="THQ2" s="359"/>
      <c r="THR2" s="359"/>
      <c r="THS2" s="359"/>
      <c r="THT2" s="359"/>
      <c r="THU2" s="359"/>
      <c r="THV2" s="359"/>
      <c r="THW2" s="359"/>
      <c r="THX2" s="28"/>
      <c r="THY2" s="28"/>
      <c r="THZ2" s="28"/>
      <c r="TIA2" s="28"/>
      <c r="TIB2" s="359"/>
      <c r="TIC2" s="359"/>
      <c r="TID2" s="359"/>
      <c r="TIE2" s="247"/>
      <c r="TIF2" s="359"/>
      <c r="TIG2" s="28"/>
      <c r="TIH2" s="359"/>
      <c r="TII2" s="359"/>
      <c r="TIJ2" s="359"/>
      <c r="TIK2" s="359"/>
      <c r="TIL2" s="359"/>
      <c r="TIM2" s="359"/>
      <c r="TIN2" s="283"/>
      <c r="TIO2" s="283"/>
      <c r="TIP2" s="28"/>
      <c r="TIQ2" s="28"/>
      <c r="TIR2" s="28"/>
      <c r="TIS2" s="28"/>
      <c r="TIT2" s="28"/>
      <c r="TIU2" s="359"/>
      <c r="TIV2" s="24"/>
      <c r="TIW2" s="24"/>
      <c r="TIX2" s="359"/>
      <c r="TIY2" s="360"/>
      <c r="TIZ2" s="26"/>
      <c r="TJA2" s="413"/>
      <c r="TJB2" s="413"/>
      <c r="TJC2" s="413"/>
      <c r="TJD2" s="413"/>
      <c r="TJE2" s="414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13"/>
      <c r="TJS2" s="360"/>
      <c r="TJT2" s="360"/>
      <c r="TJU2" s="360"/>
      <c r="TJV2" s="360"/>
      <c r="TJW2" s="360"/>
      <c r="TJX2" s="360"/>
      <c r="TJY2" s="360"/>
      <c r="TJZ2" s="360"/>
      <c r="TKA2" s="413"/>
      <c r="TKB2" s="413"/>
      <c r="TKC2" s="413"/>
      <c r="TKD2" s="413"/>
      <c r="TKE2" s="360"/>
      <c r="TKF2" s="360"/>
      <c r="TKG2" s="360"/>
      <c r="TKH2" s="359"/>
      <c r="TKI2" s="359"/>
      <c r="TKJ2" s="359"/>
      <c r="TKK2" s="359"/>
      <c r="TKL2" s="359"/>
      <c r="TKM2" s="359"/>
      <c r="TKN2" s="359"/>
      <c r="TKO2" s="359"/>
      <c r="TKP2" s="359"/>
      <c r="TKQ2" s="28"/>
      <c r="TKR2" s="359"/>
      <c r="TKS2" s="359"/>
      <c r="TKT2" s="359"/>
      <c r="TKU2" s="359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59"/>
      <c r="TLQ2" s="359"/>
      <c r="TLR2" s="359"/>
      <c r="TLS2" s="359"/>
      <c r="TLT2" s="359"/>
      <c r="TLU2" s="359"/>
      <c r="TLV2" s="359"/>
      <c r="TLW2" s="359"/>
      <c r="TLX2" s="359"/>
      <c r="TLY2" s="359"/>
      <c r="TLZ2" s="359"/>
      <c r="TMA2" s="359"/>
      <c r="TMB2" s="359"/>
      <c r="TMC2" s="359"/>
      <c r="TMD2" s="359"/>
      <c r="TME2" s="359"/>
      <c r="TMF2" s="359"/>
      <c r="TMG2" s="359"/>
      <c r="TMH2" s="359"/>
      <c r="TMI2" s="359"/>
      <c r="TMJ2" s="246"/>
      <c r="TMK2" s="359"/>
      <c r="TML2" s="359"/>
      <c r="TMM2" s="359"/>
      <c r="TMN2" s="359"/>
      <c r="TMO2" s="359"/>
      <c r="TMP2" s="359"/>
      <c r="TMQ2" s="359"/>
      <c r="TMR2" s="359"/>
      <c r="TMS2" s="359"/>
      <c r="TMT2" s="359"/>
      <c r="TMU2" s="359"/>
      <c r="TMV2" s="359"/>
      <c r="TMW2" s="359"/>
      <c r="TMX2" s="28"/>
      <c r="TMY2" s="28"/>
      <c r="TMZ2" s="28"/>
      <c r="TNA2" s="28"/>
      <c r="TNB2" s="359"/>
      <c r="TNC2" s="359"/>
      <c r="TND2" s="359"/>
      <c r="TNE2" s="247"/>
      <c r="TNF2" s="359"/>
      <c r="TNG2" s="28"/>
      <c r="TNH2" s="359"/>
      <c r="TNI2" s="359"/>
      <c r="TNJ2" s="359"/>
      <c r="TNK2" s="359"/>
      <c r="TNL2" s="359"/>
      <c r="TNM2" s="359"/>
      <c r="TNN2" s="283"/>
      <c r="TNO2" s="283"/>
      <c r="TNP2" s="28"/>
      <c r="TNQ2" s="28"/>
      <c r="TNR2" s="28"/>
      <c r="TNS2" s="28"/>
      <c r="TNT2" s="28"/>
      <c r="TNU2" s="359"/>
      <c r="TNV2" s="24"/>
      <c r="TNW2" s="24"/>
      <c r="TNX2" s="359"/>
      <c r="TNY2" s="360"/>
      <c r="TNZ2" s="26"/>
      <c r="TOA2" s="413"/>
      <c r="TOB2" s="413"/>
      <c r="TOC2" s="413"/>
      <c r="TOD2" s="413"/>
      <c r="TOE2" s="414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13"/>
      <c r="TOS2" s="360"/>
      <c r="TOT2" s="360"/>
      <c r="TOU2" s="360"/>
      <c r="TOV2" s="360"/>
      <c r="TOW2" s="360"/>
      <c r="TOX2" s="360"/>
      <c r="TOY2" s="360"/>
      <c r="TOZ2" s="360"/>
      <c r="TPA2" s="413"/>
      <c r="TPB2" s="413"/>
      <c r="TPC2" s="413"/>
      <c r="TPD2" s="413"/>
      <c r="TPE2" s="360"/>
      <c r="TPF2" s="360"/>
      <c r="TPG2" s="360"/>
      <c r="TPH2" s="359"/>
      <c r="TPI2" s="359"/>
      <c r="TPJ2" s="359"/>
      <c r="TPK2" s="359"/>
      <c r="TPL2" s="359"/>
      <c r="TPM2" s="359"/>
      <c r="TPN2" s="359"/>
      <c r="TPO2" s="359"/>
      <c r="TPP2" s="359"/>
      <c r="TPQ2" s="28"/>
      <c r="TPR2" s="359"/>
      <c r="TPS2" s="359"/>
      <c r="TPT2" s="359"/>
      <c r="TPU2" s="359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59"/>
      <c r="TQQ2" s="359"/>
      <c r="TQR2" s="359"/>
      <c r="TQS2" s="359"/>
      <c r="TQT2" s="359"/>
      <c r="TQU2" s="359"/>
      <c r="TQV2" s="359"/>
      <c r="TQW2" s="359"/>
      <c r="TQX2" s="359"/>
      <c r="TQY2" s="359"/>
      <c r="TQZ2" s="359"/>
      <c r="TRA2" s="359"/>
      <c r="TRB2" s="359"/>
      <c r="TRC2" s="359"/>
      <c r="TRD2" s="359"/>
      <c r="TRE2" s="359"/>
      <c r="TRF2" s="359"/>
      <c r="TRG2" s="359"/>
      <c r="TRH2" s="359"/>
      <c r="TRI2" s="359"/>
      <c r="TRJ2" s="246"/>
      <c r="TRK2" s="359"/>
      <c r="TRL2" s="359"/>
      <c r="TRM2" s="359"/>
      <c r="TRN2" s="359"/>
      <c r="TRO2" s="359"/>
      <c r="TRP2" s="359"/>
      <c r="TRQ2" s="359"/>
      <c r="TRR2" s="359"/>
      <c r="TRS2" s="359"/>
      <c r="TRT2" s="359"/>
      <c r="TRU2" s="359"/>
      <c r="TRV2" s="359"/>
      <c r="TRW2" s="359"/>
      <c r="TRX2" s="28"/>
      <c r="TRY2" s="28"/>
      <c r="TRZ2" s="28"/>
      <c r="TSA2" s="28"/>
      <c r="TSB2" s="359"/>
      <c r="TSC2" s="359"/>
      <c r="TSD2" s="359"/>
      <c r="TSE2" s="247"/>
      <c r="TSF2" s="359"/>
      <c r="TSG2" s="28"/>
      <c r="TSH2" s="359"/>
      <c r="TSI2" s="359"/>
      <c r="TSJ2" s="359"/>
      <c r="TSK2" s="359"/>
      <c r="TSL2" s="359"/>
      <c r="TSM2" s="359"/>
      <c r="TSN2" s="283"/>
      <c r="TSO2" s="283"/>
      <c r="TSP2" s="28"/>
      <c r="TSQ2" s="28"/>
      <c r="TSR2" s="28"/>
      <c r="TSS2" s="28"/>
      <c r="TST2" s="28"/>
      <c r="TSU2" s="359"/>
      <c r="TSV2" s="24"/>
      <c r="TSW2" s="24"/>
      <c r="TSX2" s="359"/>
      <c r="TSY2" s="360"/>
      <c r="TSZ2" s="26"/>
      <c r="TTA2" s="413"/>
      <c r="TTB2" s="413"/>
      <c r="TTC2" s="413"/>
      <c r="TTD2" s="413"/>
      <c r="TTE2" s="414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13"/>
      <c r="TTS2" s="360"/>
      <c r="TTT2" s="360"/>
      <c r="TTU2" s="360"/>
      <c r="TTV2" s="360"/>
      <c r="TTW2" s="360"/>
      <c r="TTX2" s="360"/>
      <c r="TTY2" s="360"/>
      <c r="TTZ2" s="360"/>
      <c r="TUA2" s="413"/>
      <c r="TUB2" s="413"/>
      <c r="TUC2" s="413"/>
      <c r="TUD2" s="413"/>
      <c r="TUE2" s="360"/>
      <c r="TUF2" s="360"/>
      <c r="TUG2" s="360"/>
      <c r="TUH2" s="359"/>
      <c r="TUI2" s="359"/>
      <c r="TUJ2" s="359"/>
      <c r="TUK2" s="359"/>
      <c r="TUL2" s="359"/>
      <c r="TUM2" s="359"/>
      <c r="TUN2" s="359"/>
      <c r="TUO2" s="359"/>
      <c r="TUP2" s="359"/>
      <c r="TUQ2" s="28"/>
      <c r="TUR2" s="359"/>
      <c r="TUS2" s="359"/>
      <c r="TUT2" s="359"/>
      <c r="TUU2" s="359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59"/>
      <c r="TVQ2" s="359"/>
      <c r="TVR2" s="359"/>
      <c r="TVS2" s="359"/>
      <c r="TVT2" s="359"/>
      <c r="TVU2" s="359"/>
      <c r="TVV2" s="359"/>
      <c r="TVW2" s="359"/>
      <c r="TVX2" s="359"/>
      <c r="TVY2" s="359"/>
      <c r="TVZ2" s="359"/>
      <c r="TWA2" s="359"/>
      <c r="TWB2" s="359"/>
      <c r="TWC2" s="359"/>
      <c r="TWD2" s="359"/>
      <c r="TWE2" s="359"/>
      <c r="TWF2" s="359"/>
      <c r="TWG2" s="359"/>
      <c r="TWH2" s="359"/>
      <c r="TWI2" s="359"/>
      <c r="TWJ2" s="246"/>
      <c r="TWK2" s="359"/>
      <c r="TWL2" s="359"/>
      <c r="TWM2" s="359"/>
      <c r="TWN2" s="359"/>
      <c r="TWO2" s="359"/>
      <c r="TWP2" s="359"/>
      <c r="TWQ2" s="359"/>
      <c r="TWR2" s="359"/>
      <c r="TWS2" s="359"/>
      <c r="TWT2" s="359"/>
      <c r="TWU2" s="359"/>
      <c r="TWV2" s="359"/>
      <c r="TWW2" s="359"/>
      <c r="TWX2" s="28"/>
      <c r="TWY2" s="28"/>
      <c r="TWZ2" s="28"/>
      <c r="TXA2" s="28"/>
      <c r="TXB2" s="359"/>
      <c r="TXC2" s="359"/>
      <c r="TXD2" s="359"/>
      <c r="TXE2" s="247"/>
      <c r="TXF2" s="359"/>
      <c r="TXG2" s="28"/>
      <c r="TXH2" s="359"/>
      <c r="TXI2" s="359"/>
      <c r="TXJ2" s="359"/>
      <c r="TXK2" s="359"/>
      <c r="TXL2" s="359"/>
      <c r="TXM2" s="359"/>
      <c r="TXN2" s="283"/>
      <c r="TXO2" s="283"/>
      <c r="TXP2" s="28"/>
      <c r="TXQ2" s="28"/>
      <c r="TXR2" s="28"/>
      <c r="TXS2" s="28"/>
      <c r="TXT2" s="28"/>
      <c r="TXU2" s="359"/>
      <c r="TXV2" s="24"/>
      <c r="TXW2" s="24"/>
      <c r="TXX2" s="359"/>
      <c r="TXY2" s="360"/>
      <c r="TXZ2" s="26"/>
      <c r="TYA2" s="413"/>
      <c r="TYB2" s="413"/>
      <c r="TYC2" s="413"/>
      <c r="TYD2" s="413"/>
      <c r="TYE2" s="414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13"/>
      <c r="TYS2" s="360"/>
      <c r="TYT2" s="360"/>
      <c r="TYU2" s="360"/>
      <c r="TYV2" s="360"/>
      <c r="TYW2" s="360"/>
      <c r="TYX2" s="360"/>
      <c r="TYY2" s="360"/>
      <c r="TYZ2" s="360"/>
      <c r="TZA2" s="413"/>
      <c r="TZB2" s="413"/>
      <c r="TZC2" s="413"/>
      <c r="TZD2" s="413"/>
      <c r="TZE2" s="360"/>
      <c r="TZF2" s="360"/>
      <c r="TZG2" s="360"/>
      <c r="TZH2" s="359"/>
      <c r="TZI2" s="359"/>
      <c r="TZJ2" s="359"/>
      <c r="TZK2" s="359"/>
      <c r="TZL2" s="359"/>
      <c r="TZM2" s="359"/>
      <c r="TZN2" s="359"/>
      <c r="TZO2" s="359"/>
      <c r="TZP2" s="359"/>
      <c r="TZQ2" s="28"/>
      <c r="TZR2" s="359"/>
      <c r="TZS2" s="359"/>
      <c r="TZT2" s="359"/>
      <c r="TZU2" s="359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59"/>
      <c r="UAQ2" s="359"/>
      <c r="UAR2" s="359"/>
      <c r="UAS2" s="359"/>
      <c r="UAT2" s="359"/>
      <c r="UAU2" s="359"/>
      <c r="UAV2" s="359"/>
      <c r="UAW2" s="359"/>
      <c r="UAX2" s="359"/>
      <c r="UAY2" s="359"/>
      <c r="UAZ2" s="359"/>
      <c r="UBA2" s="359"/>
      <c r="UBB2" s="359"/>
      <c r="UBC2" s="359"/>
      <c r="UBD2" s="359"/>
      <c r="UBE2" s="359"/>
      <c r="UBF2" s="359"/>
      <c r="UBG2" s="359"/>
      <c r="UBH2" s="359"/>
      <c r="UBI2" s="359"/>
      <c r="UBJ2" s="246"/>
      <c r="UBK2" s="359"/>
      <c r="UBL2" s="359"/>
      <c r="UBM2" s="359"/>
      <c r="UBN2" s="359"/>
      <c r="UBO2" s="359"/>
      <c r="UBP2" s="359"/>
      <c r="UBQ2" s="359"/>
      <c r="UBR2" s="359"/>
      <c r="UBS2" s="359"/>
      <c r="UBT2" s="359"/>
      <c r="UBU2" s="359"/>
      <c r="UBV2" s="359"/>
      <c r="UBW2" s="359"/>
      <c r="UBX2" s="28"/>
      <c r="UBY2" s="28"/>
      <c r="UBZ2" s="28"/>
      <c r="UCA2" s="28"/>
      <c r="UCB2" s="359"/>
      <c r="UCC2" s="359"/>
      <c r="UCD2" s="359"/>
      <c r="UCE2" s="247"/>
      <c r="UCF2" s="359"/>
      <c r="UCG2" s="28"/>
      <c r="UCH2" s="359"/>
      <c r="UCI2" s="359"/>
      <c r="UCJ2" s="359"/>
      <c r="UCK2" s="359"/>
      <c r="UCL2" s="359"/>
      <c r="UCM2" s="359"/>
      <c r="UCN2" s="283"/>
      <c r="UCO2" s="283"/>
      <c r="UCP2" s="28"/>
      <c r="UCQ2" s="28"/>
      <c r="UCR2" s="28"/>
      <c r="UCS2" s="28"/>
      <c r="UCT2" s="28"/>
      <c r="UCU2" s="359"/>
      <c r="UCV2" s="24"/>
      <c r="UCW2" s="24"/>
      <c r="UCX2" s="359"/>
      <c r="UCY2" s="360"/>
      <c r="UCZ2" s="26"/>
      <c r="UDA2" s="413"/>
      <c r="UDB2" s="413"/>
      <c r="UDC2" s="413"/>
      <c r="UDD2" s="413"/>
      <c r="UDE2" s="414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13"/>
      <c r="UDS2" s="360"/>
      <c r="UDT2" s="360"/>
      <c r="UDU2" s="360"/>
      <c r="UDV2" s="360"/>
      <c r="UDW2" s="360"/>
      <c r="UDX2" s="360"/>
      <c r="UDY2" s="360"/>
      <c r="UDZ2" s="360"/>
      <c r="UEA2" s="413"/>
      <c r="UEB2" s="413"/>
      <c r="UEC2" s="413"/>
      <c r="UED2" s="413"/>
      <c r="UEE2" s="360"/>
      <c r="UEF2" s="360"/>
      <c r="UEG2" s="360"/>
      <c r="UEH2" s="359"/>
      <c r="UEI2" s="359"/>
      <c r="UEJ2" s="359"/>
      <c r="UEK2" s="359"/>
      <c r="UEL2" s="359"/>
      <c r="UEM2" s="359"/>
      <c r="UEN2" s="359"/>
      <c r="UEO2" s="359"/>
      <c r="UEP2" s="359"/>
      <c r="UEQ2" s="28"/>
      <c r="UER2" s="359"/>
      <c r="UES2" s="359"/>
      <c r="UET2" s="359"/>
      <c r="UEU2" s="359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59"/>
      <c r="UFQ2" s="359"/>
      <c r="UFR2" s="359"/>
      <c r="UFS2" s="359"/>
      <c r="UFT2" s="359"/>
      <c r="UFU2" s="359"/>
      <c r="UFV2" s="359"/>
      <c r="UFW2" s="359"/>
      <c r="UFX2" s="359"/>
      <c r="UFY2" s="359"/>
      <c r="UFZ2" s="359"/>
      <c r="UGA2" s="359"/>
      <c r="UGB2" s="359"/>
      <c r="UGC2" s="359"/>
      <c r="UGD2" s="359"/>
      <c r="UGE2" s="359"/>
      <c r="UGF2" s="359"/>
      <c r="UGG2" s="359"/>
      <c r="UGH2" s="359"/>
      <c r="UGI2" s="359"/>
      <c r="UGJ2" s="246"/>
      <c r="UGK2" s="359"/>
      <c r="UGL2" s="359"/>
      <c r="UGM2" s="359"/>
      <c r="UGN2" s="359"/>
      <c r="UGO2" s="359"/>
      <c r="UGP2" s="359"/>
      <c r="UGQ2" s="359"/>
      <c r="UGR2" s="359"/>
      <c r="UGS2" s="359"/>
      <c r="UGT2" s="359"/>
      <c r="UGU2" s="359"/>
      <c r="UGV2" s="359"/>
      <c r="UGW2" s="359"/>
      <c r="UGX2" s="28"/>
      <c r="UGY2" s="28"/>
      <c r="UGZ2" s="28"/>
      <c r="UHA2" s="28"/>
      <c r="UHB2" s="359"/>
      <c r="UHC2" s="359"/>
      <c r="UHD2" s="359"/>
      <c r="UHE2" s="247"/>
      <c r="UHF2" s="359"/>
      <c r="UHG2" s="28"/>
      <c r="UHH2" s="359"/>
      <c r="UHI2" s="359"/>
      <c r="UHJ2" s="359"/>
      <c r="UHK2" s="359"/>
      <c r="UHL2" s="359"/>
      <c r="UHM2" s="359"/>
      <c r="UHN2" s="283"/>
      <c r="UHO2" s="283"/>
      <c r="UHP2" s="28"/>
      <c r="UHQ2" s="28"/>
      <c r="UHR2" s="28"/>
      <c r="UHS2" s="28"/>
      <c r="UHT2" s="28"/>
      <c r="UHU2" s="359"/>
      <c r="UHV2" s="24"/>
      <c r="UHW2" s="24"/>
      <c r="UHX2" s="359"/>
      <c r="UHY2" s="360"/>
      <c r="UHZ2" s="26"/>
      <c r="UIA2" s="413"/>
      <c r="UIB2" s="413"/>
      <c r="UIC2" s="413"/>
      <c r="UID2" s="413"/>
      <c r="UIE2" s="414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13"/>
      <c r="UIS2" s="360"/>
      <c r="UIT2" s="360"/>
      <c r="UIU2" s="360"/>
      <c r="UIV2" s="360"/>
      <c r="UIW2" s="360"/>
      <c r="UIX2" s="360"/>
      <c r="UIY2" s="360"/>
      <c r="UIZ2" s="360"/>
      <c r="UJA2" s="413"/>
      <c r="UJB2" s="413"/>
      <c r="UJC2" s="413"/>
      <c r="UJD2" s="413"/>
      <c r="UJE2" s="360"/>
      <c r="UJF2" s="360"/>
      <c r="UJG2" s="360"/>
      <c r="UJH2" s="359"/>
      <c r="UJI2" s="359"/>
      <c r="UJJ2" s="359"/>
      <c r="UJK2" s="359"/>
      <c r="UJL2" s="359"/>
      <c r="UJM2" s="359"/>
      <c r="UJN2" s="359"/>
      <c r="UJO2" s="359"/>
      <c r="UJP2" s="359"/>
      <c r="UJQ2" s="28"/>
      <c r="UJR2" s="359"/>
      <c r="UJS2" s="359"/>
      <c r="UJT2" s="359"/>
      <c r="UJU2" s="359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59"/>
      <c r="UKQ2" s="359"/>
      <c r="UKR2" s="359"/>
      <c r="UKS2" s="359"/>
      <c r="UKT2" s="359"/>
      <c r="UKU2" s="359"/>
      <c r="UKV2" s="359"/>
      <c r="UKW2" s="359"/>
      <c r="UKX2" s="359"/>
      <c r="UKY2" s="359"/>
      <c r="UKZ2" s="359"/>
      <c r="ULA2" s="359"/>
      <c r="ULB2" s="359"/>
      <c r="ULC2" s="359"/>
      <c r="ULD2" s="359"/>
      <c r="ULE2" s="359"/>
      <c r="ULF2" s="359"/>
      <c r="ULG2" s="359"/>
      <c r="ULH2" s="359"/>
      <c r="ULI2" s="359"/>
      <c r="ULJ2" s="246"/>
      <c r="ULK2" s="359"/>
      <c r="ULL2" s="359"/>
      <c r="ULM2" s="359"/>
      <c r="ULN2" s="359"/>
      <c r="ULO2" s="359"/>
      <c r="ULP2" s="359"/>
      <c r="ULQ2" s="359"/>
      <c r="ULR2" s="359"/>
      <c r="ULS2" s="359"/>
      <c r="ULT2" s="359"/>
      <c r="ULU2" s="359"/>
      <c r="ULV2" s="359"/>
      <c r="ULW2" s="359"/>
      <c r="ULX2" s="28"/>
      <c r="ULY2" s="28"/>
      <c r="ULZ2" s="28"/>
      <c r="UMA2" s="28"/>
      <c r="UMB2" s="359"/>
      <c r="UMC2" s="359"/>
      <c r="UMD2" s="359"/>
      <c r="UME2" s="247"/>
      <c r="UMF2" s="359"/>
      <c r="UMG2" s="28"/>
      <c r="UMH2" s="359"/>
      <c r="UMI2" s="359"/>
      <c r="UMJ2" s="359"/>
      <c r="UMK2" s="359"/>
      <c r="UML2" s="359"/>
      <c r="UMM2" s="359"/>
      <c r="UMN2" s="283"/>
      <c r="UMO2" s="283"/>
      <c r="UMP2" s="28"/>
      <c r="UMQ2" s="28"/>
      <c r="UMR2" s="28"/>
      <c r="UMS2" s="28"/>
      <c r="UMT2" s="28"/>
      <c r="UMU2" s="359"/>
      <c r="UMV2" s="24"/>
      <c r="UMW2" s="24"/>
      <c r="UMX2" s="359"/>
      <c r="UMY2" s="360"/>
      <c r="UMZ2" s="26"/>
      <c r="UNA2" s="413"/>
      <c r="UNB2" s="413"/>
      <c r="UNC2" s="413"/>
      <c r="UND2" s="413"/>
      <c r="UNE2" s="414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13"/>
      <c r="UNS2" s="360"/>
      <c r="UNT2" s="360"/>
      <c r="UNU2" s="360"/>
      <c r="UNV2" s="360"/>
      <c r="UNW2" s="360"/>
      <c r="UNX2" s="360"/>
      <c r="UNY2" s="360"/>
      <c r="UNZ2" s="360"/>
      <c r="UOA2" s="413"/>
      <c r="UOB2" s="413"/>
      <c r="UOC2" s="413"/>
      <c r="UOD2" s="413"/>
      <c r="UOE2" s="360"/>
      <c r="UOF2" s="360"/>
      <c r="UOG2" s="360"/>
      <c r="UOH2" s="359"/>
      <c r="UOI2" s="359"/>
      <c r="UOJ2" s="359"/>
      <c r="UOK2" s="359"/>
      <c r="UOL2" s="359"/>
      <c r="UOM2" s="359"/>
      <c r="UON2" s="359"/>
      <c r="UOO2" s="359"/>
      <c r="UOP2" s="359"/>
      <c r="UOQ2" s="28"/>
      <c r="UOR2" s="359"/>
      <c r="UOS2" s="359"/>
      <c r="UOT2" s="359"/>
      <c r="UOU2" s="359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59"/>
      <c r="UPQ2" s="359"/>
      <c r="UPR2" s="359"/>
      <c r="UPS2" s="359"/>
      <c r="UPT2" s="359"/>
      <c r="UPU2" s="359"/>
      <c r="UPV2" s="359"/>
      <c r="UPW2" s="359"/>
      <c r="UPX2" s="359"/>
      <c r="UPY2" s="359"/>
      <c r="UPZ2" s="359"/>
      <c r="UQA2" s="359"/>
      <c r="UQB2" s="359"/>
      <c r="UQC2" s="359"/>
      <c r="UQD2" s="359"/>
      <c r="UQE2" s="359"/>
      <c r="UQF2" s="359"/>
      <c r="UQG2" s="359"/>
      <c r="UQH2" s="359"/>
      <c r="UQI2" s="359"/>
      <c r="UQJ2" s="246"/>
      <c r="UQK2" s="359"/>
      <c r="UQL2" s="359"/>
      <c r="UQM2" s="359"/>
      <c r="UQN2" s="359"/>
      <c r="UQO2" s="359"/>
      <c r="UQP2" s="359"/>
      <c r="UQQ2" s="359"/>
      <c r="UQR2" s="359"/>
      <c r="UQS2" s="359"/>
      <c r="UQT2" s="359"/>
      <c r="UQU2" s="359"/>
      <c r="UQV2" s="359"/>
      <c r="UQW2" s="359"/>
      <c r="UQX2" s="28"/>
      <c r="UQY2" s="28"/>
      <c r="UQZ2" s="28"/>
      <c r="URA2" s="28"/>
      <c r="URB2" s="359"/>
      <c r="URC2" s="359"/>
      <c r="URD2" s="359"/>
      <c r="URE2" s="247"/>
      <c r="URF2" s="359"/>
      <c r="URG2" s="28"/>
      <c r="URH2" s="359"/>
      <c r="URI2" s="359"/>
      <c r="URJ2" s="359"/>
      <c r="URK2" s="359"/>
      <c r="URL2" s="359"/>
      <c r="URM2" s="359"/>
      <c r="URN2" s="283"/>
      <c r="URO2" s="283"/>
      <c r="URP2" s="28"/>
      <c r="URQ2" s="28"/>
      <c r="URR2" s="28"/>
      <c r="URS2" s="28"/>
      <c r="URT2" s="28"/>
      <c r="URU2" s="359"/>
      <c r="URV2" s="24"/>
      <c r="URW2" s="24"/>
      <c r="URX2" s="359"/>
      <c r="URY2" s="360"/>
      <c r="URZ2" s="26"/>
      <c r="USA2" s="413"/>
      <c r="USB2" s="413"/>
      <c r="USC2" s="413"/>
      <c r="USD2" s="413"/>
      <c r="USE2" s="414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13"/>
      <c r="USS2" s="360"/>
      <c r="UST2" s="360"/>
      <c r="USU2" s="360"/>
      <c r="USV2" s="360"/>
      <c r="USW2" s="360"/>
      <c r="USX2" s="360"/>
      <c r="USY2" s="360"/>
      <c r="USZ2" s="360"/>
      <c r="UTA2" s="413"/>
      <c r="UTB2" s="413"/>
      <c r="UTC2" s="413"/>
      <c r="UTD2" s="413"/>
      <c r="UTE2" s="360"/>
      <c r="UTF2" s="360"/>
      <c r="UTG2" s="360"/>
      <c r="UTH2" s="359"/>
      <c r="UTI2" s="359"/>
      <c r="UTJ2" s="359"/>
      <c r="UTK2" s="359"/>
      <c r="UTL2" s="359"/>
      <c r="UTM2" s="359"/>
      <c r="UTN2" s="359"/>
      <c r="UTO2" s="359"/>
      <c r="UTP2" s="359"/>
      <c r="UTQ2" s="28"/>
      <c r="UTR2" s="359"/>
      <c r="UTS2" s="359"/>
      <c r="UTT2" s="359"/>
      <c r="UTU2" s="359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59"/>
      <c r="UUQ2" s="359"/>
      <c r="UUR2" s="359"/>
      <c r="UUS2" s="359"/>
      <c r="UUT2" s="359"/>
      <c r="UUU2" s="359"/>
      <c r="UUV2" s="359"/>
      <c r="UUW2" s="359"/>
      <c r="UUX2" s="359"/>
      <c r="UUY2" s="359"/>
      <c r="UUZ2" s="359"/>
      <c r="UVA2" s="359"/>
      <c r="UVB2" s="359"/>
      <c r="UVC2" s="359"/>
      <c r="UVD2" s="359"/>
      <c r="UVE2" s="359"/>
      <c r="UVF2" s="359"/>
      <c r="UVG2" s="359"/>
      <c r="UVH2" s="359"/>
      <c r="UVI2" s="359"/>
      <c r="UVJ2" s="246"/>
      <c r="UVK2" s="359"/>
      <c r="UVL2" s="359"/>
      <c r="UVM2" s="359"/>
      <c r="UVN2" s="359"/>
      <c r="UVO2" s="359"/>
      <c r="UVP2" s="359"/>
      <c r="UVQ2" s="359"/>
      <c r="UVR2" s="359"/>
      <c r="UVS2" s="359"/>
      <c r="UVT2" s="359"/>
      <c r="UVU2" s="359"/>
      <c r="UVV2" s="359"/>
      <c r="UVW2" s="359"/>
      <c r="UVX2" s="28"/>
      <c r="UVY2" s="28"/>
      <c r="UVZ2" s="28"/>
      <c r="UWA2" s="28"/>
      <c r="UWB2" s="359"/>
      <c r="UWC2" s="359"/>
      <c r="UWD2" s="359"/>
      <c r="UWE2" s="247"/>
      <c r="UWF2" s="359"/>
      <c r="UWG2" s="28"/>
      <c r="UWH2" s="359"/>
      <c r="UWI2" s="359"/>
      <c r="UWJ2" s="359"/>
      <c r="UWK2" s="359"/>
      <c r="UWL2" s="359"/>
      <c r="UWM2" s="359"/>
      <c r="UWN2" s="283"/>
      <c r="UWO2" s="283"/>
      <c r="UWP2" s="28"/>
      <c r="UWQ2" s="28"/>
      <c r="UWR2" s="28"/>
      <c r="UWS2" s="28"/>
      <c r="UWT2" s="28"/>
      <c r="UWU2" s="359"/>
      <c r="UWV2" s="24"/>
      <c r="UWW2" s="24"/>
      <c r="UWX2" s="359"/>
      <c r="UWY2" s="360"/>
      <c r="UWZ2" s="26"/>
      <c r="UXA2" s="413"/>
      <c r="UXB2" s="413"/>
      <c r="UXC2" s="413"/>
      <c r="UXD2" s="413"/>
      <c r="UXE2" s="414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13"/>
      <c r="UXS2" s="360"/>
      <c r="UXT2" s="360"/>
      <c r="UXU2" s="360"/>
      <c r="UXV2" s="360"/>
      <c r="UXW2" s="360"/>
      <c r="UXX2" s="360"/>
      <c r="UXY2" s="360"/>
      <c r="UXZ2" s="360"/>
      <c r="UYA2" s="413"/>
      <c r="UYB2" s="413"/>
      <c r="UYC2" s="413"/>
      <c r="UYD2" s="413"/>
      <c r="UYE2" s="360"/>
      <c r="UYF2" s="360"/>
      <c r="UYG2" s="360"/>
      <c r="UYH2" s="359"/>
      <c r="UYI2" s="359"/>
      <c r="UYJ2" s="359"/>
      <c r="UYK2" s="359"/>
      <c r="UYL2" s="359"/>
      <c r="UYM2" s="359"/>
      <c r="UYN2" s="359"/>
      <c r="UYO2" s="359"/>
      <c r="UYP2" s="359"/>
      <c r="UYQ2" s="28"/>
      <c r="UYR2" s="359"/>
      <c r="UYS2" s="359"/>
      <c r="UYT2" s="359"/>
      <c r="UYU2" s="359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59"/>
      <c r="UZQ2" s="359"/>
      <c r="UZR2" s="359"/>
      <c r="UZS2" s="359"/>
      <c r="UZT2" s="359"/>
      <c r="UZU2" s="359"/>
      <c r="UZV2" s="359"/>
      <c r="UZW2" s="359"/>
      <c r="UZX2" s="359"/>
      <c r="UZY2" s="359"/>
      <c r="UZZ2" s="359"/>
      <c r="VAA2" s="359"/>
      <c r="VAB2" s="359"/>
      <c r="VAC2" s="359"/>
      <c r="VAD2" s="359"/>
      <c r="VAE2" s="359"/>
      <c r="VAF2" s="359"/>
      <c r="VAG2" s="359"/>
      <c r="VAH2" s="359"/>
      <c r="VAI2" s="359"/>
      <c r="VAJ2" s="246"/>
      <c r="VAK2" s="359"/>
      <c r="VAL2" s="359"/>
      <c r="VAM2" s="359"/>
      <c r="VAN2" s="359"/>
      <c r="VAO2" s="359"/>
      <c r="VAP2" s="359"/>
      <c r="VAQ2" s="359"/>
      <c r="VAR2" s="359"/>
      <c r="VAS2" s="359"/>
      <c r="VAT2" s="359"/>
      <c r="VAU2" s="359"/>
      <c r="VAV2" s="359"/>
      <c r="VAW2" s="359"/>
      <c r="VAX2" s="28"/>
      <c r="VAY2" s="28"/>
      <c r="VAZ2" s="28"/>
      <c r="VBA2" s="28"/>
      <c r="VBB2" s="359"/>
      <c r="VBC2" s="359"/>
      <c r="VBD2" s="359"/>
      <c r="VBE2" s="247"/>
      <c r="VBF2" s="359"/>
      <c r="VBG2" s="28"/>
      <c r="VBH2" s="359"/>
      <c r="VBI2" s="359"/>
      <c r="VBJ2" s="359"/>
      <c r="VBK2" s="359"/>
      <c r="VBL2" s="359"/>
      <c r="VBM2" s="359"/>
      <c r="VBN2" s="283"/>
      <c r="VBO2" s="283"/>
      <c r="VBP2" s="28"/>
      <c r="VBQ2" s="28"/>
      <c r="VBR2" s="28"/>
      <c r="VBS2" s="28"/>
      <c r="VBT2" s="28"/>
      <c r="VBU2" s="359"/>
      <c r="VBV2" s="24"/>
      <c r="VBW2" s="24"/>
      <c r="VBX2" s="359"/>
      <c r="VBY2" s="360"/>
      <c r="VBZ2" s="26"/>
      <c r="VCA2" s="413"/>
      <c r="VCB2" s="413"/>
      <c r="VCC2" s="413"/>
      <c r="VCD2" s="413"/>
      <c r="VCE2" s="414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13"/>
      <c r="VCS2" s="360"/>
      <c r="VCT2" s="360"/>
      <c r="VCU2" s="360"/>
      <c r="VCV2" s="360"/>
      <c r="VCW2" s="360"/>
      <c r="VCX2" s="360"/>
      <c r="VCY2" s="360"/>
      <c r="VCZ2" s="360"/>
      <c r="VDA2" s="413"/>
      <c r="VDB2" s="413"/>
      <c r="VDC2" s="413"/>
      <c r="VDD2" s="413"/>
      <c r="VDE2" s="360"/>
      <c r="VDF2" s="360"/>
      <c r="VDG2" s="360"/>
      <c r="VDH2" s="359"/>
      <c r="VDI2" s="359"/>
      <c r="VDJ2" s="359"/>
      <c r="VDK2" s="359"/>
      <c r="VDL2" s="359"/>
      <c r="VDM2" s="359"/>
      <c r="VDN2" s="359"/>
      <c r="VDO2" s="359"/>
      <c r="VDP2" s="359"/>
      <c r="VDQ2" s="28"/>
      <c r="VDR2" s="359"/>
      <c r="VDS2" s="359"/>
      <c r="VDT2" s="359"/>
      <c r="VDU2" s="359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59"/>
      <c r="VEQ2" s="359"/>
      <c r="VER2" s="359"/>
      <c r="VES2" s="359"/>
      <c r="VET2" s="359"/>
      <c r="VEU2" s="359"/>
      <c r="VEV2" s="359"/>
      <c r="VEW2" s="359"/>
      <c r="VEX2" s="359"/>
      <c r="VEY2" s="359"/>
      <c r="VEZ2" s="359"/>
      <c r="VFA2" s="359"/>
      <c r="VFB2" s="359"/>
      <c r="VFC2" s="359"/>
      <c r="VFD2" s="359"/>
      <c r="VFE2" s="359"/>
      <c r="VFF2" s="359"/>
      <c r="VFG2" s="359"/>
      <c r="VFH2" s="359"/>
      <c r="VFI2" s="359"/>
      <c r="VFJ2" s="246"/>
      <c r="VFK2" s="359"/>
      <c r="VFL2" s="359"/>
      <c r="VFM2" s="359"/>
      <c r="VFN2" s="359"/>
      <c r="VFO2" s="359"/>
      <c r="VFP2" s="359"/>
      <c r="VFQ2" s="359"/>
      <c r="VFR2" s="359"/>
      <c r="VFS2" s="359"/>
      <c r="VFT2" s="359"/>
      <c r="VFU2" s="359"/>
      <c r="VFV2" s="359"/>
      <c r="VFW2" s="359"/>
      <c r="VFX2" s="28"/>
      <c r="VFY2" s="28"/>
      <c r="VFZ2" s="28"/>
      <c r="VGA2" s="28"/>
      <c r="VGB2" s="359"/>
      <c r="VGC2" s="359"/>
      <c r="VGD2" s="359"/>
      <c r="VGE2" s="247"/>
      <c r="VGF2" s="359"/>
      <c r="VGG2" s="28"/>
      <c r="VGH2" s="359"/>
      <c r="VGI2" s="359"/>
      <c r="VGJ2" s="359"/>
      <c r="VGK2" s="359"/>
      <c r="VGL2" s="359"/>
      <c r="VGM2" s="359"/>
      <c r="VGN2" s="283"/>
      <c r="VGO2" s="283"/>
      <c r="VGP2" s="28"/>
      <c r="VGQ2" s="28"/>
      <c r="VGR2" s="28"/>
      <c r="VGS2" s="28"/>
      <c r="VGT2" s="28"/>
      <c r="VGU2" s="359"/>
      <c r="VGV2" s="24"/>
      <c r="VGW2" s="24"/>
      <c r="VGX2" s="359"/>
      <c r="VGY2" s="360"/>
      <c r="VGZ2" s="26"/>
      <c r="VHA2" s="413"/>
      <c r="VHB2" s="413"/>
      <c r="VHC2" s="413"/>
      <c r="VHD2" s="413"/>
      <c r="VHE2" s="414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13"/>
      <c r="VHS2" s="360"/>
      <c r="VHT2" s="360"/>
      <c r="VHU2" s="360"/>
      <c r="VHV2" s="360"/>
      <c r="VHW2" s="360"/>
      <c r="VHX2" s="360"/>
      <c r="VHY2" s="360"/>
      <c r="VHZ2" s="360"/>
      <c r="VIA2" s="413"/>
      <c r="VIB2" s="413"/>
      <c r="VIC2" s="413"/>
      <c r="VID2" s="413"/>
      <c r="VIE2" s="360"/>
      <c r="VIF2" s="360"/>
      <c r="VIG2" s="360"/>
      <c r="VIH2" s="359"/>
      <c r="VII2" s="359"/>
      <c r="VIJ2" s="359"/>
      <c r="VIK2" s="359"/>
      <c r="VIL2" s="359"/>
      <c r="VIM2" s="359"/>
      <c r="VIN2" s="359"/>
      <c r="VIO2" s="359"/>
      <c r="VIP2" s="359"/>
      <c r="VIQ2" s="28"/>
      <c r="VIR2" s="359"/>
      <c r="VIS2" s="359"/>
      <c r="VIT2" s="359"/>
      <c r="VIU2" s="359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59"/>
      <c r="VJQ2" s="359"/>
      <c r="VJR2" s="359"/>
      <c r="VJS2" s="359"/>
      <c r="VJT2" s="359"/>
      <c r="VJU2" s="359"/>
      <c r="VJV2" s="359"/>
      <c r="VJW2" s="359"/>
      <c r="VJX2" s="359"/>
      <c r="VJY2" s="359"/>
      <c r="VJZ2" s="359"/>
      <c r="VKA2" s="359"/>
      <c r="VKB2" s="359"/>
      <c r="VKC2" s="359"/>
      <c r="VKD2" s="359"/>
      <c r="VKE2" s="359"/>
      <c r="VKF2" s="359"/>
      <c r="VKG2" s="359"/>
      <c r="VKH2" s="359"/>
      <c r="VKI2" s="359"/>
      <c r="VKJ2" s="246"/>
      <c r="VKK2" s="359"/>
      <c r="VKL2" s="359"/>
      <c r="VKM2" s="359"/>
      <c r="VKN2" s="359"/>
      <c r="VKO2" s="359"/>
      <c r="VKP2" s="359"/>
      <c r="VKQ2" s="359"/>
      <c r="VKR2" s="359"/>
      <c r="VKS2" s="359"/>
      <c r="VKT2" s="359"/>
      <c r="VKU2" s="359"/>
      <c r="VKV2" s="359"/>
      <c r="VKW2" s="359"/>
      <c r="VKX2" s="28"/>
      <c r="VKY2" s="28"/>
      <c r="VKZ2" s="28"/>
      <c r="VLA2" s="28"/>
      <c r="VLB2" s="359"/>
      <c r="VLC2" s="359"/>
      <c r="VLD2" s="359"/>
      <c r="VLE2" s="247"/>
      <c r="VLF2" s="359"/>
      <c r="VLG2" s="28"/>
      <c r="VLH2" s="359"/>
      <c r="VLI2" s="359"/>
      <c r="VLJ2" s="359"/>
      <c r="VLK2" s="359"/>
      <c r="VLL2" s="359"/>
      <c r="VLM2" s="359"/>
      <c r="VLN2" s="283"/>
      <c r="VLO2" s="283"/>
      <c r="VLP2" s="28"/>
      <c r="VLQ2" s="28"/>
      <c r="VLR2" s="28"/>
      <c r="VLS2" s="28"/>
      <c r="VLT2" s="28"/>
      <c r="VLU2" s="359"/>
      <c r="VLV2" s="24"/>
      <c r="VLW2" s="24"/>
      <c r="VLX2" s="359"/>
      <c r="VLY2" s="360"/>
      <c r="VLZ2" s="26"/>
      <c r="VMA2" s="413"/>
      <c r="VMB2" s="413"/>
      <c r="VMC2" s="413"/>
      <c r="VMD2" s="413"/>
      <c r="VME2" s="414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13"/>
      <c r="VMS2" s="360"/>
      <c r="VMT2" s="360"/>
      <c r="VMU2" s="360"/>
      <c r="VMV2" s="360"/>
      <c r="VMW2" s="360"/>
      <c r="VMX2" s="360"/>
      <c r="VMY2" s="360"/>
      <c r="VMZ2" s="360"/>
      <c r="VNA2" s="413"/>
      <c r="VNB2" s="413"/>
      <c r="VNC2" s="413"/>
      <c r="VND2" s="413"/>
      <c r="VNE2" s="360"/>
      <c r="VNF2" s="360"/>
      <c r="VNG2" s="360"/>
      <c r="VNH2" s="359"/>
      <c r="VNI2" s="359"/>
      <c r="VNJ2" s="359"/>
      <c r="VNK2" s="359"/>
      <c r="VNL2" s="359"/>
      <c r="VNM2" s="359"/>
      <c r="VNN2" s="359"/>
      <c r="VNO2" s="359"/>
      <c r="VNP2" s="359"/>
      <c r="VNQ2" s="28"/>
      <c r="VNR2" s="359"/>
      <c r="VNS2" s="359"/>
      <c r="VNT2" s="359"/>
      <c r="VNU2" s="359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59"/>
      <c r="VOQ2" s="359"/>
      <c r="VOR2" s="359"/>
      <c r="VOS2" s="359"/>
      <c r="VOT2" s="359"/>
      <c r="VOU2" s="359"/>
      <c r="VOV2" s="359"/>
      <c r="VOW2" s="359"/>
      <c r="VOX2" s="359"/>
      <c r="VOY2" s="359"/>
      <c r="VOZ2" s="359"/>
      <c r="VPA2" s="359"/>
      <c r="VPB2" s="359"/>
      <c r="VPC2" s="359"/>
      <c r="VPD2" s="359"/>
      <c r="VPE2" s="359"/>
      <c r="VPF2" s="359"/>
      <c r="VPG2" s="359"/>
      <c r="VPH2" s="359"/>
      <c r="VPI2" s="359"/>
      <c r="VPJ2" s="246"/>
      <c r="VPK2" s="359"/>
      <c r="VPL2" s="359"/>
      <c r="VPM2" s="359"/>
      <c r="VPN2" s="359"/>
      <c r="VPO2" s="359"/>
      <c r="VPP2" s="359"/>
      <c r="VPQ2" s="359"/>
      <c r="VPR2" s="359"/>
      <c r="VPS2" s="359"/>
      <c r="VPT2" s="359"/>
      <c r="VPU2" s="359"/>
      <c r="VPV2" s="359"/>
      <c r="VPW2" s="359"/>
      <c r="VPX2" s="28"/>
      <c r="VPY2" s="28"/>
      <c r="VPZ2" s="28"/>
      <c r="VQA2" s="28"/>
      <c r="VQB2" s="359"/>
      <c r="VQC2" s="359"/>
      <c r="VQD2" s="359"/>
      <c r="VQE2" s="247"/>
      <c r="VQF2" s="359"/>
      <c r="VQG2" s="28"/>
      <c r="VQH2" s="359"/>
      <c r="VQI2" s="359"/>
      <c r="VQJ2" s="359"/>
      <c r="VQK2" s="359"/>
      <c r="VQL2" s="359"/>
      <c r="VQM2" s="359"/>
      <c r="VQN2" s="283"/>
      <c r="VQO2" s="283"/>
      <c r="VQP2" s="28"/>
      <c r="VQQ2" s="28"/>
      <c r="VQR2" s="28"/>
      <c r="VQS2" s="28"/>
      <c r="VQT2" s="28"/>
      <c r="VQU2" s="359"/>
      <c r="VQV2" s="24"/>
      <c r="VQW2" s="24"/>
      <c r="VQX2" s="359"/>
      <c r="VQY2" s="360"/>
      <c r="VQZ2" s="26"/>
      <c r="VRA2" s="413"/>
      <c r="VRB2" s="413"/>
      <c r="VRC2" s="413"/>
      <c r="VRD2" s="413"/>
      <c r="VRE2" s="414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13"/>
      <c r="VRS2" s="360"/>
      <c r="VRT2" s="360"/>
      <c r="VRU2" s="360"/>
      <c r="VRV2" s="360"/>
      <c r="VRW2" s="360"/>
      <c r="VRX2" s="360"/>
      <c r="VRY2" s="360"/>
      <c r="VRZ2" s="360"/>
      <c r="VSA2" s="413"/>
      <c r="VSB2" s="413"/>
      <c r="VSC2" s="413"/>
      <c r="VSD2" s="413"/>
      <c r="VSE2" s="360"/>
      <c r="VSF2" s="360"/>
      <c r="VSG2" s="360"/>
      <c r="VSH2" s="359"/>
      <c r="VSI2" s="359"/>
      <c r="VSJ2" s="359"/>
      <c r="VSK2" s="359"/>
      <c r="VSL2" s="359"/>
      <c r="VSM2" s="359"/>
      <c r="VSN2" s="359"/>
      <c r="VSO2" s="359"/>
      <c r="VSP2" s="359"/>
      <c r="VSQ2" s="28"/>
      <c r="VSR2" s="359"/>
      <c r="VSS2" s="359"/>
      <c r="VST2" s="359"/>
      <c r="VSU2" s="359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59"/>
      <c r="VTQ2" s="359"/>
      <c r="VTR2" s="359"/>
      <c r="VTS2" s="359"/>
      <c r="VTT2" s="359"/>
      <c r="VTU2" s="359"/>
      <c r="VTV2" s="359"/>
      <c r="VTW2" s="359"/>
      <c r="VTX2" s="359"/>
      <c r="VTY2" s="359"/>
      <c r="VTZ2" s="359"/>
      <c r="VUA2" s="359"/>
      <c r="VUB2" s="359"/>
      <c r="VUC2" s="359"/>
      <c r="VUD2" s="359"/>
      <c r="VUE2" s="359"/>
      <c r="VUF2" s="359"/>
      <c r="VUG2" s="359"/>
      <c r="VUH2" s="359"/>
      <c r="VUI2" s="359"/>
      <c r="VUJ2" s="246"/>
      <c r="VUK2" s="359"/>
      <c r="VUL2" s="359"/>
      <c r="VUM2" s="359"/>
      <c r="VUN2" s="359"/>
      <c r="VUO2" s="359"/>
      <c r="VUP2" s="359"/>
      <c r="VUQ2" s="359"/>
      <c r="VUR2" s="359"/>
      <c r="VUS2" s="359"/>
      <c r="VUT2" s="359"/>
      <c r="VUU2" s="359"/>
      <c r="VUV2" s="359"/>
      <c r="VUW2" s="359"/>
      <c r="VUX2" s="28"/>
      <c r="VUY2" s="28"/>
      <c r="VUZ2" s="28"/>
      <c r="VVA2" s="28"/>
      <c r="VVB2" s="359"/>
      <c r="VVC2" s="359"/>
      <c r="VVD2" s="359"/>
      <c r="VVE2" s="247"/>
      <c r="VVF2" s="359"/>
      <c r="VVG2" s="28"/>
      <c r="VVH2" s="359"/>
      <c r="VVI2" s="359"/>
      <c r="VVJ2" s="359"/>
      <c r="VVK2" s="359"/>
      <c r="VVL2" s="359"/>
      <c r="VVM2" s="359"/>
      <c r="VVN2" s="283"/>
      <c r="VVO2" s="283"/>
      <c r="VVP2" s="28"/>
      <c r="VVQ2" s="28"/>
      <c r="VVR2" s="28"/>
      <c r="VVS2" s="28"/>
      <c r="VVT2" s="28"/>
      <c r="VVU2" s="359"/>
      <c r="VVV2" s="24"/>
      <c r="VVW2" s="24"/>
      <c r="VVX2" s="359"/>
      <c r="VVY2" s="360"/>
      <c r="VVZ2" s="26"/>
      <c r="VWA2" s="413"/>
      <c r="VWB2" s="413"/>
      <c r="VWC2" s="413"/>
      <c r="VWD2" s="413"/>
      <c r="VWE2" s="414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13"/>
      <c r="VWS2" s="360"/>
      <c r="VWT2" s="360"/>
      <c r="VWU2" s="360"/>
      <c r="VWV2" s="360"/>
      <c r="VWW2" s="360"/>
      <c r="VWX2" s="360"/>
      <c r="VWY2" s="360"/>
      <c r="VWZ2" s="360"/>
      <c r="VXA2" s="413"/>
      <c r="VXB2" s="413"/>
      <c r="VXC2" s="413"/>
      <c r="VXD2" s="413"/>
      <c r="VXE2" s="360"/>
      <c r="VXF2" s="360"/>
      <c r="VXG2" s="360"/>
      <c r="VXH2" s="359"/>
      <c r="VXI2" s="359"/>
      <c r="VXJ2" s="359"/>
      <c r="VXK2" s="359"/>
      <c r="VXL2" s="359"/>
      <c r="VXM2" s="359"/>
      <c r="VXN2" s="359"/>
      <c r="VXO2" s="359"/>
      <c r="VXP2" s="359"/>
      <c r="VXQ2" s="28"/>
      <c r="VXR2" s="359"/>
      <c r="VXS2" s="359"/>
      <c r="VXT2" s="359"/>
      <c r="VXU2" s="359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59"/>
      <c r="VYQ2" s="359"/>
      <c r="VYR2" s="359"/>
      <c r="VYS2" s="359"/>
      <c r="VYT2" s="359"/>
      <c r="VYU2" s="359"/>
      <c r="VYV2" s="359"/>
      <c r="VYW2" s="359"/>
      <c r="VYX2" s="359"/>
      <c r="VYY2" s="359"/>
      <c r="VYZ2" s="359"/>
      <c r="VZA2" s="359"/>
      <c r="VZB2" s="359"/>
      <c r="VZC2" s="359"/>
      <c r="VZD2" s="359"/>
      <c r="VZE2" s="359"/>
      <c r="VZF2" s="359"/>
      <c r="VZG2" s="359"/>
      <c r="VZH2" s="359"/>
      <c r="VZI2" s="359"/>
      <c r="VZJ2" s="246"/>
      <c r="VZK2" s="359"/>
      <c r="VZL2" s="359"/>
      <c r="VZM2" s="359"/>
      <c r="VZN2" s="359"/>
      <c r="VZO2" s="359"/>
      <c r="VZP2" s="359"/>
      <c r="VZQ2" s="359"/>
      <c r="VZR2" s="359"/>
      <c r="VZS2" s="359"/>
      <c r="VZT2" s="359"/>
      <c r="VZU2" s="359"/>
      <c r="VZV2" s="359"/>
      <c r="VZW2" s="359"/>
      <c r="VZX2" s="28"/>
      <c r="VZY2" s="28"/>
      <c r="VZZ2" s="28"/>
      <c r="WAA2" s="28"/>
      <c r="WAB2" s="359"/>
      <c r="WAC2" s="359"/>
      <c r="WAD2" s="359"/>
      <c r="WAE2" s="247"/>
      <c r="WAF2" s="359"/>
      <c r="WAG2" s="28"/>
      <c r="WAH2" s="359"/>
      <c r="WAI2" s="359"/>
      <c r="WAJ2" s="359"/>
      <c r="WAK2" s="359"/>
      <c r="WAL2" s="359"/>
      <c r="WAM2" s="359"/>
      <c r="WAN2" s="283"/>
      <c r="WAO2" s="283"/>
      <c r="WAP2" s="28"/>
      <c r="WAQ2" s="28"/>
      <c r="WAR2" s="28"/>
      <c r="WAS2" s="28"/>
      <c r="WAT2" s="28"/>
      <c r="WAU2" s="359"/>
      <c r="WAV2" s="24"/>
      <c r="WAW2" s="24"/>
      <c r="WAX2" s="359"/>
      <c r="WAY2" s="360"/>
      <c r="WAZ2" s="26"/>
      <c r="WBA2" s="413"/>
      <c r="WBB2" s="413"/>
      <c r="WBC2" s="413"/>
      <c r="WBD2" s="413"/>
      <c r="WBE2" s="414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13"/>
      <c r="WBS2" s="360"/>
      <c r="WBT2" s="360"/>
      <c r="WBU2" s="360"/>
      <c r="WBV2" s="360"/>
      <c r="WBW2" s="360"/>
      <c r="WBX2" s="360"/>
      <c r="WBY2" s="360"/>
      <c r="WBZ2" s="360"/>
      <c r="WCA2" s="413"/>
      <c r="WCB2" s="413"/>
      <c r="WCC2" s="413"/>
      <c r="WCD2" s="413"/>
      <c r="WCE2" s="360"/>
      <c r="WCF2" s="360"/>
      <c r="WCG2" s="360"/>
      <c r="WCH2" s="359"/>
      <c r="WCI2" s="359"/>
      <c r="WCJ2" s="359"/>
      <c r="WCK2" s="359"/>
      <c r="WCL2" s="359"/>
      <c r="WCM2" s="359"/>
      <c r="WCN2" s="359"/>
      <c r="WCO2" s="359"/>
      <c r="WCP2" s="359"/>
      <c r="WCQ2" s="28"/>
      <c r="WCR2" s="359"/>
      <c r="WCS2" s="359"/>
      <c r="WCT2" s="359"/>
      <c r="WCU2" s="359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59"/>
      <c r="WDQ2" s="359"/>
      <c r="WDR2" s="359"/>
      <c r="WDS2" s="359"/>
      <c r="WDT2" s="359"/>
      <c r="WDU2" s="359"/>
      <c r="WDV2" s="359"/>
      <c r="WDW2" s="359"/>
      <c r="WDX2" s="359"/>
      <c r="WDY2" s="359"/>
      <c r="WDZ2" s="359"/>
      <c r="WEA2" s="359"/>
      <c r="WEB2" s="359"/>
      <c r="WEC2" s="359"/>
      <c r="WED2" s="359"/>
      <c r="WEE2" s="359"/>
      <c r="WEF2" s="359"/>
      <c r="WEG2" s="359"/>
      <c r="WEH2" s="359"/>
      <c r="WEI2" s="359"/>
      <c r="WEJ2" s="246"/>
      <c r="WEK2" s="359"/>
      <c r="WEL2" s="359"/>
      <c r="WEM2" s="359"/>
      <c r="WEN2" s="359"/>
      <c r="WEO2" s="359"/>
      <c r="WEP2" s="359"/>
      <c r="WEQ2" s="359"/>
      <c r="WER2" s="359"/>
      <c r="WES2" s="359"/>
      <c r="WET2" s="359"/>
      <c r="WEU2" s="359"/>
      <c r="WEV2" s="359"/>
      <c r="WEW2" s="359"/>
      <c r="WEX2" s="28"/>
      <c r="WEY2" s="28"/>
      <c r="WEZ2" s="28"/>
      <c r="WFA2" s="28"/>
      <c r="WFB2" s="359"/>
      <c r="WFC2" s="359"/>
      <c r="WFD2" s="359"/>
      <c r="WFE2" s="247"/>
      <c r="WFF2" s="359"/>
      <c r="WFG2" s="28"/>
      <c r="WFH2" s="359"/>
      <c r="WFI2" s="359"/>
      <c r="WFJ2" s="359"/>
      <c r="WFK2" s="359"/>
      <c r="WFL2" s="359"/>
      <c r="WFM2" s="359"/>
      <c r="WFN2" s="283"/>
      <c r="WFO2" s="283"/>
      <c r="WFP2" s="28"/>
      <c r="WFQ2" s="28"/>
      <c r="WFR2" s="28"/>
      <c r="WFS2" s="28"/>
      <c r="WFT2" s="28"/>
      <c r="WFU2" s="359"/>
      <c r="WFV2" s="24"/>
      <c r="WFW2" s="24"/>
      <c r="WFX2" s="359"/>
      <c r="WFY2" s="360"/>
      <c r="WFZ2" s="26"/>
      <c r="WGA2" s="413"/>
      <c r="WGB2" s="413"/>
      <c r="WGC2" s="413"/>
      <c r="WGD2" s="413"/>
      <c r="WGE2" s="414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13"/>
      <c r="WGS2" s="360"/>
      <c r="WGT2" s="360"/>
      <c r="WGU2" s="360"/>
      <c r="WGV2" s="360"/>
      <c r="WGW2" s="360"/>
      <c r="WGX2" s="360"/>
      <c r="WGY2" s="360"/>
      <c r="WGZ2" s="360"/>
      <c r="WHA2" s="413"/>
      <c r="WHB2" s="413"/>
      <c r="WHC2" s="413"/>
      <c r="WHD2" s="413"/>
      <c r="WHE2" s="360"/>
      <c r="WHF2" s="360"/>
      <c r="WHG2" s="360"/>
      <c r="WHH2" s="359"/>
      <c r="WHI2" s="359"/>
      <c r="WHJ2" s="359"/>
      <c r="WHK2" s="359"/>
      <c r="WHL2" s="359"/>
      <c r="WHM2" s="359"/>
      <c r="WHN2" s="359"/>
      <c r="WHO2" s="359"/>
      <c r="WHP2" s="359"/>
      <c r="WHQ2" s="28"/>
      <c r="WHR2" s="359"/>
      <c r="WHS2" s="359"/>
      <c r="WHT2" s="359"/>
      <c r="WHU2" s="359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59"/>
      <c r="WIQ2" s="359"/>
      <c r="WIR2" s="359"/>
      <c r="WIS2" s="359"/>
      <c r="WIT2" s="359"/>
      <c r="WIU2" s="359"/>
      <c r="WIV2" s="359"/>
      <c r="WIW2" s="359"/>
      <c r="WIX2" s="359"/>
      <c r="WIY2" s="359"/>
      <c r="WIZ2" s="359"/>
      <c r="WJA2" s="359"/>
      <c r="WJB2" s="359"/>
      <c r="WJC2" s="359"/>
      <c r="WJD2" s="359"/>
      <c r="WJE2" s="359"/>
      <c r="WJF2" s="359"/>
      <c r="WJG2" s="359"/>
      <c r="WJH2" s="359"/>
      <c r="WJI2" s="359"/>
      <c r="WJJ2" s="246"/>
      <c r="WJK2" s="359"/>
      <c r="WJL2" s="359"/>
      <c r="WJM2" s="359"/>
      <c r="WJN2" s="359"/>
      <c r="WJO2" s="359"/>
      <c r="WJP2" s="359"/>
      <c r="WJQ2" s="359"/>
      <c r="WJR2" s="359"/>
      <c r="WJS2" s="359"/>
      <c r="WJT2" s="359"/>
      <c r="WJU2" s="359"/>
      <c r="WJV2" s="359"/>
      <c r="WJW2" s="359"/>
      <c r="WJX2" s="28"/>
      <c r="WJY2" s="28"/>
      <c r="WJZ2" s="28"/>
      <c r="WKA2" s="28"/>
      <c r="WKB2" s="359"/>
      <c r="WKC2" s="359"/>
      <c r="WKD2" s="359"/>
      <c r="WKE2" s="247"/>
      <c r="WKF2" s="359"/>
      <c r="WKG2" s="28"/>
      <c r="WKH2" s="359"/>
      <c r="WKI2" s="359"/>
      <c r="WKJ2" s="359"/>
      <c r="WKK2" s="359"/>
      <c r="WKL2" s="359"/>
      <c r="WKM2" s="359"/>
      <c r="WKN2" s="283"/>
      <c r="WKO2" s="283"/>
      <c r="WKP2" s="28"/>
      <c r="WKQ2" s="28"/>
      <c r="WKR2" s="28"/>
      <c r="WKS2" s="28"/>
      <c r="WKT2" s="28"/>
      <c r="WKU2" s="359"/>
      <c r="WKV2" s="24"/>
      <c r="WKW2" s="24"/>
      <c r="WKX2" s="359"/>
      <c r="WKY2" s="360"/>
      <c r="WKZ2" s="26"/>
      <c r="WLA2" s="413"/>
      <c r="WLB2" s="413"/>
      <c r="WLC2" s="413"/>
      <c r="WLD2" s="413"/>
      <c r="WLE2" s="414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13"/>
      <c r="WLS2" s="360"/>
      <c r="WLT2" s="360"/>
      <c r="WLU2" s="360"/>
      <c r="WLV2" s="360"/>
      <c r="WLW2" s="360"/>
      <c r="WLX2" s="360"/>
      <c r="WLY2" s="360"/>
      <c r="WLZ2" s="360"/>
      <c r="WMA2" s="413"/>
      <c r="WMB2" s="413"/>
      <c r="WMC2" s="413"/>
      <c r="WMD2" s="413"/>
      <c r="WME2" s="360"/>
      <c r="WMF2" s="360"/>
      <c r="WMG2" s="360"/>
      <c r="WMH2" s="359"/>
      <c r="WMI2" s="359"/>
      <c r="WMJ2" s="359"/>
      <c r="WMK2" s="359"/>
      <c r="WML2" s="359"/>
      <c r="WMM2" s="359"/>
      <c r="WMN2" s="359"/>
      <c r="WMO2" s="359"/>
      <c r="WMP2" s="359"/>
      <c r="WMQ2" s="28"/>
      <c r="WMR2" s="359"/>
      <c r="WMS2" s="359"/>
      <c r="WMT2" s="359"/>
      <c r="WMU2" s="359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59"/>
      <c r="WNQ2" s="359"/>
      <c r="WNR2" s="359"/>
      <c r="WNS2" s="359"/>
      <c r="WNT2" s="359"/>
      <c r="WNU2" s="359"/>
      <c r="WNV2" s="359"/>
      <c r="WNW2" s="359"/>
      <c r="WNX2" s="359"/>
      <c r="WNY2" s="359"/>
      <c r="WNZ2" s="359"/>
      <c r="WOA2" s="359"/>
      <c r="WOB2" s="359"/>
      <c r="WOC2" s="359"/>
      <c r="WOD2" s="359"/>
      <c r="WOE2" s="359"/>
      <c r="WOF2" s="359"/>
      <c r="WOG2" s="359"/>
      <c r="WOH2" s="359"/>
      <c r="WOI2" s="359"/>
      <c r="WOJ2" s="246"/>
      <c r="WOK2" s="359"/>
      <c r="WOL2" s="359"/>
      <c r="WOM2" s="359"/>
      <c r="WON2" s="359"/>
      <c r="WOO2" s="359"/>
      <c r="WOP2" s="359"/>
      <c r="WOQ2" s="359"/>
      <c r="WOR2" s="359"/>
      <c r="WOS2" s="359"/>
      <c r="WOT2" s="359"/>
      <c r="WOU2" s="359"/>
      <c r="WOV2" s="359"/>
      <c r="WOW2" s="359"/>
      <c r="WOX2" s="28"/>
      <c r="WOY2" s="28"/>
      <c r="WOZ2" s="28"/>
      <c r="WPA2" s="28"/>
      <c r="WPB2" s="359"/>
      <c r="WPC2" s="359"/>
      <c r="WPD2" s="359"/>
      <c r="WPE2" s="247"/>
      <c r="WPF2" s="359"/>
      <c r="WPG2" s="28"/>
      <c r="WPH2" s="359"/>
      <c r="WPI2" s="359"/>
      <c r="WPJ2" s="359"/>
      <c r="WPK2" s="359"/>
      <c r="WPL2" s="359"/>
      <c r="WPM2" s="359"/>
      <c r="WPN2" s="283"/>
      <c r="WPO2" s="283"/>
      <c r="WPP2" s="28"/>
      <c r="WPQ2" s="28"/>
      <c r="WPR2" s="28"/>
      <c r="WPS2" s="28"/>
      <c r="WPT2" s="28"/>
      <c r="WPU2" s="359"/>
      <c r="WPV2" s="24"/>
      <c r="WPW2" s="24"/>
      <c r="WPX2" s="359"/>
      <c r="WPY2" s="360"/>
      <c r="WPZ2" s="26"/>
      <c r="WQA2" s="413"/>
      <c r="WQB2" s="413"/>
      <c r="WQC2" s="413"/>
      <c r="WQD2" s="413"/>
      <c r="WQE2" s="414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13"/>
      <c r="WQS2" s="360"/>
      <c r="WQT2" s="360"/>
      <c r="WQU2" s="360"/>
      <c r="WQV2" s="360"/>
      <c r="WQW2" s="360"/>
      <c r="WQX2" s="360"/>
      <c r="WQY2" s="360"/>
      <c r="WQZ2" s="360"/>
      <c r="WRA2" s="413"/>
      <c r="WRB2" s="413"/>
      <c r="WRC2" s="413"/>
      <c r="WRD2" s="413"/>
      <c r="WRE2" s="360"/>
      <c r="WRF2" s="360"/>
      <c r="WRG2" s="360"/>
      <c r="WRH2" s="359"/>
      <c r="WRI2" s="359"/>
      <c r="WRJ2" s="359"/>
      <c r="WRK2" s="359"/>
      <c r="WRL2" s="359"/>
      <c r="WRM2" s="359"/>
      <c r="WRN2" s="359"/>
      <c r="WRO2" s="359"/>
      <c r="WRP2" s="359"/>
      <c r="WRQ2" s="28"/>
      <c r="WRR2" s="359"/>
      <c r="WRS2" s="359"/>
      <c r="WRT2" s="359"/>
      <c r="WRU2" s="359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59"/>
      <c r="WSQ2" s="359"/>
      <c r="WSR2" s="359"/>
      <c r="WSS2" s="359"/>
      <c r="WST2" s="359"/>
      <c r="WSU2" s="359"/>
      <c r="WSV2" s="359"/>
      <c r="WSW2" s="359"/>
      <c r="WSX2" s="359"/>
      <c r="WSY2" s="359"/>
      <c r="WSZ2" s="359"/>
      <c r="WTA2" s="359"/>
      <c r="WTB2" s="359"/>
      <c r="WTC2" s="359"/>
      <c r="WTD2" s="359"/>
      <c r="WTE2" s="359"/>
      <c r="WTF2" s="359"/>
      <c r="WTG2" s="359"/>
      <c r="WTH2" s="359"/>
      <c r="WTI2" s="359"/>
      <c r="WTJ2" s="246"/>
      <c r="WTK2" s="359"/>
      <c r="WTL2" s="359"/>
      <c r="WTM2" s="359"/>
      <c r="WTN2" s="359"/>
      <c r="WTO2" s="359"/>
      <c r="WTP2" s="359"/>
      <c r="WTQ2" s="359"/>
      <c r="WTR2" s="359"/>
      <c r="WTS2" s="359"/>
      <c r="WTT2" s="359"/>
      <c r="WTU2" s="359"/>
      <c r="WTV2" s="359"/>
      <c r="WTW2" s="359"/>
      <c r="WTX2" s="28"/>
      <c r="WTY2" s="28"/>
      <c r="WTZ2" s="28"/>
      <c r="WUA2" s="28"/>
      <c r="WUB2" s="359"/>
      <c r="WUC2" s="359"/>
      <c r="WUD2" s="359"/>
      <c r="WUE2" s="247"/>
      <c r="WUF2" s="359"/>
      <c r="WUG2" s="28"/>
      <c r="WUH2" s="359"/>
      <c r="WUI2" s="359"/>
      <c r="WUJ2" s="359"/>
      <c r="WUK2" s="359"/>
      <c r="WUL2" s="359"/>
      <c r="WUM2" s="359"/>
      <c r="WUN2" s="283"/>
      <c r="WUO2" s="283"/>
      <c r="WUP2" s="28"/>
      <c r="WUQ2" s="28"/>
      <c r="WUR2" s="28"/>
      <c r="WUS2" s="28"/>
      <c r="WUT2" s="28"/>
      <c r="WUU2" s="359"/>
      <c r="WUV2" s="24"/>
      <c r="WUW2" s="24"/>
      <c r="WUX2" s="359"/>
      <c r="WUY2" s="360"/>
      <c r="WUZ2" s="26"/>
      <c r="WVA2" s="413"/>
      <c r="WVB2" s="413"/>
      <c r="WVC2" s="413"/>
      <c r="WVD2" s="413"/>
      <c r="WVE2" s="414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13"/>
      <c r="WVS2" s="360"/>
      <c r="WVT2" s="360"/>
      <c r="WVU2" s="360"/>
      <c r="WVV2" s="360"/>
      <c r="WVW2" s="360"/>
      <c r="WVX2" s="360"/>
      <c r="WVY2" s="360"/>
      <c r="WVZ2" s="360"/>
      <c r="WWA2" s="413"/>
      <c r="WWB2" s="413"/>
      <c r="WWC2" s="413"/>
      <c r="WWD2" s="413"/>
      <c r="WWE2" s="360"/>
      <c r="WWF2" s="360"/>
      <c r="WWG2" s="360"/>
      <c r="WWH2" s="359"/>
      <c r="WWI2" s="359"/>
      <c r="WWJ2" s="359"/>
      <c r="WWK2" s="359"/>
      <c r="WWL2" s="359"/>
      <c r="WWM2" s="359"/>
      <c r="WWN2" s="359"/>
      <c r="WWO2" s="359"/>
      <c r="WWP2" s="359"/>
      <c r="WWQ2" s="28"/>
      <c r="WWR2" s="359"/>
      <c r="WWS2" s="359"/>
      <c r="WWT2" s="359"/>
      <c r="WWU2" s="359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59"/>
      <c r="WXQ2" s="359"/>
      <c r="WXR2" s="359"/>
      <c r="WXS2" s="359"/>
      <c r="WXT2" s="359"/>
      <c r="WXU2" s="359"/>
      <c r="WXV2" s="359"/>
      <c r="WXW2" s="359"/>
      <c r="WXX2" s="359"/>
      <c r="WXY2" s="359"/>
      <c r="WXZ2" s="359"/>
      <c r="WYA2" s="359"/>
      <c r="WYB2" s="359"/>
      <c r="WYC2" s="359"/>
      <c r="WYD2" s="359"/>
      <c r="WYE2" s="359"/>
      <c r="WYF2" s="359"/>
      <c r="WYG2" s="359"/>
      <c r="WYH2" s="359"/>
      <c r="WYI2" s="359"/>
      <c r="WYJ2" s="246"/>
      <c r="WYK2" s="359"/>
      <c r="WYL2" s="359"/>
      <c r="WYM2" s="359"/>
      <c r="WYN2" s="359"/>
      <c r="WYO2" s="359"/>
      <c r="WYP2" s="359"/>
      <c r="WYQ2" s="359"/>
      <c r="WYR2" s="359"/>
      <c r="WYS2" s="359"/>
      <c r="WYT2" s="359"/>
      <c r="WYU2" s="359"/>
      <c r="WYV2" s="359"/>
      <c r="WYW2" s="359"/>
      <c r="WYX2" s="28"/>
      <c r="WYY2" s="28"/>
      <c r="WYZ2" s="28"/>
      <c r="WZA2" s="28"/>
      <c r="WZB2" s="359"/>
      <c r="WZC2" s="359"/>
      <c r="WZD2" s="359"/>
      <c r="WZE2" s="247"/>
      <c r="WZF2" s="359"/>
      <c r="WZG2" s="28"/>
      <c r="WZH2" s="359"/>
      <c r="WZI2" s="359"/>
      <c r="WZJ2" s="359"/>
      <c r="WZK2" s="359"/>
      <c r="WZL2" s="359"/>
      <c r="WZM2" s="359"/>
      <c r="WZN2" s="283"/>
      <c r="WZO2" s="283"/>
      <c r="WZP2" s="28"/>
      <c r="WZQ2" s="28"/>
      <c r="WZR2" s="28"/>
      <c r="WZS2" s="28"/>
      <c r="WZT2" s="28"/>
      <c r="WZU2" s="359"/>
      <c r="WZV2" s="24"/>
      <c r="WZW2" s="24"/>
      <c r="WZX2" s="359"/>
      <c r="WZY2" s="360"/>
      <c r="WZZ2" s="26"/>
      <c r="XAA2" s="413"/>
      <c r="XAB2" s="413"/>
      <c r="XAC2" s="413"/>
      <c r="XAD2" s="413"/>
      <c r="XAE2" s="414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13"/>
      <c r="XAS2" s="360"/>
      <c r="XAT2" s="360"/>
      <c r="XAU2" s="360"/>
      <c r="XAV2" s="360"/>
      <c r="XAW2" s="360"/>
      <c r="XAX2" s="360"/>
      <c r="XAY2" s="360"/>
      <c r="XAZ2" s="360"/>
      <c r="XBA2" s="413"/>
      <c r="XBB2" s="413"/>
      <c r="XBC2" s="413"/>
      <c r="XBD2" s="413"/>
      <c r="XBE2" s="360"/>
      <c r="XBF2" s="360"/>
      <c r="XBG2" s="360"/>
      <c r="XBH2" s="359"/>
      <c r="XBI2" s="359"/>
      <c r="XBJ2" s="359"/>
      <c r="XBK2" s="359"/>
      <c r="XBL2" s="359"/>
      <c r="XBM2" s="359"/>
      <c r="XBN2" s="359"/>
      <c r="XBO2" s="359"/>
      <c r="XBP2" s="359"/>
      <c r="XBQ2" s="28"/>
      <c r="XBR2" s="359"/>
      <c r="XBS2" s="359"/>
      <c r="XBT2" s="359"/>
      <c r="XBU2" s="359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59"/>
      <c r="XCQ2" s="359"/>
      <c r="XCR2" s="359"/>
      <c r="XCS2" s="359"/>
      <c r="XCT2" s="359"/>
      <c r="XCU2" s="359"/>
      <c r="XCV2" s="359"/>
      <c r="XCW2" s="359"/>
      <c r="XCX2" s="359"/>
      <c r="XCY2" s="359"/>
      <c r="XCZ2" s="359"/>
      <c r="XDA2" s="359"/>
      <c r="XDB2" s="359"/>
      <c r="XDC2" s="359"/>
      <c r="XDD2" s="359"/>
      <c r="XDE2" s="359"/>
      <c r="XDF2" s="359"/>
      <c r="XDG2" s="359"/>
      <c r="XDH2" s="359"/>
      <c r="XDI2" s="359"/>
      <c r="XDJ2" s="246"/>
      <c r="XDK2" s="359"/>
      <c r="XDL2" s="359"/>
      <c r="XDM2" s="359"/>
      <c r="XDN2" s="359"/>
      <c r="XDO2" s="359"/>
      <c r="XDP2" s="359"/>
      <c r="XDQ2" s="359"/>
      <c r="XDR2" s="359"/>
      <c r="XDS2" s="359"/>
      <c r="XDT2" s="359"/>
      <c r="XDU2" s="359"/>
      <c r="XDV2" s="359"/>
      <c r="XDW2" s="359"/>
      <c r="XDX2" s="28"/>
      <c r="XDY2" s="28"/>
      <c r="XDZ2" s="28"/>
      <c r="XEA2" s="28"/>
      <c r="XEB2" s="359"/>
      <c r="XEC2" s="359"/>
      <c r="XED2" s="359"/>
      <c r="XEE2" s="247"/>
      <c r="XEF2" s="359"/>
      <c r="XEG2" s="28"/>
      <c r="XEH2" s="359"/>
      <c r="XEI2" s="359"/>
      <c r="XEJ2" s="359"/>
      <c r="XEK2" s="359"/>
      <c r="XEL2" s="359"/>
      <c r="XEM2" s="359"/>
      <c r="XEN2" s="283"/>
      <c r="XEO2" s="283"/>
      <c r="XEP2" s="28"/>
      <c r="XEQ2" s="28"/>
      <c r="XER2" s="28"/>
      <c r="XES2" s="28"/>
      <c r="XET2" s="28"/>
      <c r="XEU2" s="359"/>
      <c r="XEV2" s="24"/>
      <c r="XEW2" s="24"/>
      <c r="XEX2" s="359"/>
      <c r="XEY2" s="360"/>
      <c r="XEZ2" s="26"/>
      <c r="XFA2" s="413"/>
      <c r="XFB2" s="413"/>
      <c r="XFC2" s="413"/>
      <c r="XFD2" s="413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$ (2)</vt:lpstr>
      <vt:lpstr>Лист4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2021-08-04T10:10:02Z</dcterms:modified>
</cp:coreProperties>
</file>